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集計表" sheetId="1" r:id="rId1"/>
    <sheet name="リグ" sheetId="5" r:id="rId2"/>
    <sheet name="分類" sheetId="8" r:id="rId3"/>
    <sheet name="D" sheetId="3" r:id="rId4"/>
    <sheet name="G" sheetId="9" r:id="rId5"/>
  </sheets>
  <calcPr calcId="144525"/>
</workbook>
</file>

<file path=xl/calcChain.xml><?xml version="1.0" encoding="utf-8"?>
<calcChain xmlns="http://schemas.openxmlformats.org/spreadsheetml/2006/main">
  <c r="Q8" i="1" l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7" i="1"/>
  <c r="O11" i="5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D7" i="1" s="1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3817" i="8"/>
  <c r="B3816" i="8"/>
  <c r="B3815" i="8"/>
  <c r="B3814" i="8"/>
  <c r="B3813" i="8"/>
  <c r="B3812" i="8"/>
  <c r="B3811" i="8"/>
  <c r="B3810" i="8"/>
  <c r="B3809" i="8"/>
  <c r="B3808" i="8"/>
  <c r="B3807" i="8"/>
  <c r="B3806" i="8"/>
  <c r="B3805" i="8"/>
  <c r="B3804" i="8"/>
  <c r="B3803" i="8"/>
  <c r="B3802" i="8"/>
  <c r="B3801" i="8"/>
  <c r="B3800" i="8"/>
  <c r="B3799" i="8"/>
  <c r="B3798" i="8"/>
  <c r="B3797" i="8"/>
  <c r="B3796" i="8"/>
  <c r="B3795" i="8"/>
  <c r="B3794" i="8"/>
  <c r="B3793" i="8"/>
  <c r="B3792" i="8"/>
  <c r="B3791" i="8"/>
  <c r="B3790" i="8"/>
  <c r="B3789" i="8"/>
  <c r="B3788" i="8"/>
  <c r="B3787" i="8"/>
  <c r="B3786" i="8"/>
  <c r="B3785" i="8"/>
  <c r="B3784" i="8"/>
  <c r="B3783" i="8"/>
  <c r="B3782" i="8"/>
  <c r="B3781" i="8"/>
  <c r="B3780" i="8"/>
  <c r="B3779" i="8"/>
  <c r="B3778" i="8"/>
  <c r="B3777" i="8"/>
  <c r="B3776" i="8"/>
  <c r="B3775" i="8"/>
  <c r="B3774" i="8"/>
  <c r="B3773" i="8"/>
  <c r="B3772" i="8"/>
  <c r="B3771" i="8"/>
  <c r="B3770" i="8"/>
  <c r="B3769" i="8"/>
  <c r="B3768" i="8"/>
  <c r="B3767" i="8"/>
  <c r="B3766" i="8"/>
  <c r="B3765" i="8"/>
  <c r="B3764" i="8"/>
  <c r="B3763" i="8"/>
  <c r="B3762" i="8"/>
  <c r="B3761" i="8"/>
  <c r="B3760" i="8"/>
  <c r="B3759" i="8"/>
  <c r="B3758" i="8"/>
  <c r="B3757" i="8"/>
  <c r="B3756" i="8"/>
  <c r="B3755" i="8"/>
  <c r="B3754" i="8"/>
  <c r="B3753" i="8"/>
  <c r="B3752" i="8"/>
  <c r="B3751" i="8"/>
  <c r="B3750" i="8"/>
  <c r="B3749" i="8"/>
  <c r="B3748" i="8"/>
  <c r="B3747" i="8"/>
  <c r="B3746" i="8"/>
  <c r="B3745" i="8"/>
  <c r="B3744" i="8"/>
  <c r="B3743" i="8"/>
  <c r="B3742" i="8"/>
  <c r="B3741" i="8"/>
  <c r="B3740" i="8"/>
  <c r="B3739" i="8"/>
  <c r="B3738" i="8"/>
  <c r="B3737" i="8"/>
  <c r="B3736" i="8"/>
  <c r="B3735" i="8"/>
  <c r="B3734" i="8"/>
  <c r="B3733" i="8"/>
  <c r="B3732" i="8"/>
  <c r="B3731" i="8"/>
  <c r="B3730" i="8"/>
  <c r="B3729" i="8"/>
  <c r="B3728" i="8"/>
  <c r="B3727" i="8"/>
  <c r="B3726" i="8"/>
  <c r="B3725" i="8"/>
  <c r="B3724" i="8"/>
  <c r="B3723" i="8"/>
  <c r="B3722" i="8"/>
  <c r="B3721" i="8"/>
  <c r="B3720" i="8"/>
  <c r="B3719" i="8"/>
  <c r="B3718" i="8"/>
  <c r="B3717" i="8"/>
  <c r="B3716" i="8"/>
  <c r="B3715" i="8"/>
  <c r="B3714" i="8"/>
  <c r="B3713" i="8"/>
  <c r="B3712" i="8"/>
  <c r="B3711" i="8"/>
  <c r="B3710" i="8"/>
  <c r="B3709" i="8"/>
  <c r="B3708" i="8"/>
  <c r="B3707" i="8"/>
  <c r="B3706" i="8"/>
  <c r="B3705" i="8"/>
  <c r="B3704" i="8"/>
  <c r="B3703" i="8"/>
  <c r="B3702" i="8"/>
  <c r="B3701" i="8"/>
  <c r="B3700" i="8"/>
  <c r="B3699" i="8"/>
  <c r="B3698" i="8"/>
  <c r="B3697" i="8"/>
  <c r="B3696" i="8"/>
  <c r="B3695" i="8"/>
  <c r="B3694" i="8"/>
  <c r="B3693" i="8"/>
  <c r="B3692" i="8"/>
  <c r="B3691" i="8"/>
  <c r="B3690" i="8"/>
  <c r="B3689" i="8"/>
  <c r="B3688" i="8"/>
  <c r="B3687" i="8"/>
  <c r="B3686" i="8"/>
  <c r="B3685" i="8"/>
  <c r="B3684" i="8"/>
  <c r="B3683" i="8"/>
  <c r="B3682" i="8"/>
  <c r="B3681" i="8"/>
  <c r="B3680" i="8"/>
  <c r="B3679" i="8"/>
  <c r="B3678" i="8"/>
  <c r="B3677" i="8"/>
  <c r="B3676" i="8"/>
  <c r="B3675" i="8"/>
  <c r="B3674" i="8"/>
  <c r="B3673" i="8"/>
  <c r="B3672" i="8"/>
  <c r="B3671" i="8"/>
  <c r="B3670" i="8"/>
  <c r="B3669" i="8"/>
  <c r="B3668" i="8"/>
  <c r="B3667" i="8"/>
  <c r="B3666" i="8"/>
  <c r="B3665" i="8"/>
  <c r="B3664" i="8"/>
  <c r="B3663" i="8"/>
  <c r="B3662" i="8"/>
  <c r="B3661" i="8"/>
  <c r="B3660" i="8"/>
  <c r="B3659" i="8"/>
  <c r="B3658" i="8"/>
  <c r="B3657" i="8"/>
  <c r="B3656" i="8"/>
  <c r="B3655" i="8"/>
  <c r="B3654" i="8"/>
  <c r="B3653" i="8"/>
  <c r="B3652" i="8"/>
  <c r="B3651" i="8"/>
  <c r="B3650" i="8"/>
  <c r="B3649" i="8"/>
  <c r="B3648" i="8"/>
  <c r="B3647" i="8"/>
  <c r="B3646" i="8"/>
  <c r="B3645" i="8"/>
  <c r="B3644" i="8"/>
  <c r="B3643" i="8"/>
  <c r="B3642" i="8"/>
  <c r="B3641" i="8"/>
  <c r="B3640" i="8"/>
  <c r="B3639" i="8"/>
  <c r="B3638" i="8"/>
  <c r="B3637" i="8"/>
  <c r="B3636" i="8"/>
  <c r="B3635" i="8"/>
  <c r="B3634" i="8"/>
  <c r="B3633" i="8"/>
  <c r="B3632" i="8"/>
  <c r="B3631" i="8"/>
  <c r="B3630" i="8"/>
  <c r="B3629" i="8"/>
  <c r="B3628" i="8"/>
  <c r="B3627" i="8"/>
  <c r="B3626" i="8"/>
  <c r="B3625" i="8"/>
  <c r="B3624" i="8"/>
  <c r="B3623" i="8"/>
  <c r="B3622" i="8"/>
  <c r="B3621" i="8"/>
  <c r="B3620" i="8"/>
  <c r="B3619" i="8"/>
  <c r="B3618" i="8"/>
  <c r="B3617" i="8"/>
  <c r="B3616" i="8"/>
  <c r="B3615" i="8"/>
  <c r="B3614" i="8"/>
  <c r="B3613" i="8"/>
  <c r="B3612" i="8"/>
  <c r="B3611" i="8"/>
  <c r="B3610" i="8"/>
  <c r="B3609" i="8"/>
  <c r="B3608" i="8"/>
  <c r="B3607" i="8"/>
  <c r="B3606" i="8"/>
  <c r="B3605" i="8"/>
  <c r="B3604" i="8"/>
  <c r="B3603" i="8"/>
  <c r="B3602" i="8"/>
  <c r="B3601" i="8"/>
  <c r="B3600" i="8"/>
  <c r="B3599" i="8"/>
  <c r="B3598" i="8"/>
  <c r="B3597" i="8"/>
  <c r="B3596" i="8"/>
  <c r="B3595" i="8"/>
  <c r="B3594" i="8"/>
  <c r="B3593" i="8"/>
  <c r="B3592" i="8"/>
  <c r="B3591" i="8"/>
  <c r="B3590" i="8"/>
  <c r="B3589" i="8"/>
  <c r="B3588" i="8"/>
  <c r="B3587" i="8"/>
  <c r="B3586" i="8"/>
  <c r="B3585" i="8"/>
  <c r="B3584" i="8"/>
  <c r="B3583" i="8"/>
  <c r="B3582" i="8"/>
  <c r="B3581" i="8"/>
  <c r="B3580" i="8"/>
  <c r="B3579" i="8"/>
  <c r="B3578" i="8"/>
  <c r="B3577" i="8"/>
  <c r="B3576" i="8"/>
  <c r="B3575" i="8"/>
  <c r="B3574" i="8"/>
  <c r="B3573" i="8"/>
  <c r="B3572" i="8"/>
  <c r="B3571" i="8"/>
  <c r="B3570" i="8"/>
  <c r="B3569" i="8"/>
  <c r="B3568" i="8"/>
  <c r="B3567" i="8"/>
  <c r="B3566" i="8"/>
  <c r="B3565" i="8"/>
  <c r="B3564" i="8"/>
  <c r="B3563" i="8"/>
  <c r="B3562" i="8"/>
  <c r="B3561" i="8"/>
  <c r="B3560" i="8"/>
  <c r="B3559" i="8"/>
  <c r="B3558" i="8"/>
  <c r="B3557" i="8"/>
  <c r="B3556" i="8"/>
  <c r="B3555" i="8"/>
  <c r="B3554" i="8"/>
  <c r="B3553" i="8"/>
  <c r="B3552" i="8"/>
  <c r="B3551" i="8"/>
  <c r="B3550" i="8"/>
  <c r="B3549" i="8"/>
  <c r="B3548" i="8"/>
  <c r="B3547" i="8"/>
  <c r="B3546" i="8"/>
  <c r="B3545" i="8"/>
  <c r="B3544" i="8"/>
  <c r="B3543" i="8"/>
  <c r="B3542" i="8"/>
  <c r="B3541" i="8"/>
  <c r="B3540" i="8"/>
  <c r="B3539" i="8"/>
  <c r="B3538" i="8"/>
  <c r="B3537" i="8"/>
  <c r="B3536" i="8"/>
  <c r="B3535" i="8"/>
  <c r="B3534" i="8"/>
  <c r="B3533" i="8"/>
  <c r="B3532" i="8"/>
  <c r="B3531" i="8"/>
  <c r="B3530" i="8"/>
  <c r="B3529" i="8"/>
  <c r="B3528" i="8"/>
  <c r="B3527" i="8"/>
  <c r="B3526" i="8"/>
  <c r="B3525" i="8"/>
  <c r="B3524" i="8"/>
  <c r="B3523" i="8"/>
  <c r="B3522" i="8"/>
  <c r="B3521" i="8"/>
  <c r="B3520" i="8"/>
  <c r="B3519" i="8"/>
  <c r="B3518" i="8"/>
  <c r="B3517" i="8"/>
  <c r="B3516" i="8"/>
  <c r="B3515" i="8"/>
  <c r="B3514" i="8"/>
  <c r="B3513" i="8"/>
  <c r="B3512" i="8"/>
  <c r="B3511" i="8"/>
  <c r="B3510" i="8"/>
  <c r="B3509" i="8"/>
  <c r="B3508" i="8"/>
  <c r="B3507" i="8"/>
  <c r="B3506" i="8"/>
  <c r="B3505" i="8"/>
  <c r="B3504" i="8"/>
  <c r="B3503" i="8"/>
  <c r="B3502" i="8"/>
  <c r="B3501" i="8"/>
  <c r="B3500" i="8"/>
  <c r="B3499" i="8"/>
  <c r="B3498" i="8"/>
  <c r="B3497" i="8"/>
  <c r="B3496" i="8"/>
  <c r="B3495" i="8"/>
  <c r="B3494" i="8"/>
  <c r="B3493" i="8"/>
  <c r="B3492" i="8"/>
  <c r="B3491" i="8"/>
  <c r="B3490" i="8"/>
  <c r="B3489" i="8"/>
  <c r="B3488" i="8"/>
  <c r="B3487" i="8"/>
  <c r="B3486" i="8"/>
  <c r="B3485" i="8"/>
  <c r="B3484" i="8"/>
  <c r="B3483" i="8"/>
  <c r="B3482" i="8"/>
  <c r="B3481" i="8"/>
  <c r="B3480" i="8"/>
  <c r="B3479" i="8"/>
  <c r="B3478" i="8"/>
  <c r="B3477" i="8"/>
  <c r="B3476" i="8"/>
  <c r="B3475" i="8"/>
  <c r="B3474" i="8"/>
  <c r="B3473" i="8"/>
  <c r="B3472" i="8"/>
  <c r="B3471" i="8"/>
  <c r="B3470" i="8"/>
  <c r="B3469" i="8"/>
  <c r="B3468" i="8"/>
  <c r="B3467" i="8"/>
  <c r="B3466" i="8"/>
  <c r="B3465" i="8"/>
  <c r="B3464" i="8"/>
  <c r="B3463" i="8"/>
  <c r="B3462" i="8"/>
  <c r="B3461" i="8"/>
  <c r="B3460" i="8"/>
  <c r="B3459" i="8"/>
  <c r="B3458" i="8"/>
  <c r="B3457" i="8"/>
  <c r="B3456" i="8"/>
  <c r="B3455" i="8"/>
  <c r="B3454" i="8"/>
  <c r="B3453" i="8"/>
  <c r="B3452" i="8"/>
  <c r="B3451" i="8"/>
  <c r="B3450" i="8"/>
  <c r="B3449" i="8"/>
  <c r="B3448" i="8"/>
  <c r="B3447" i="8"/>
  <c r="B3446" i="8"/>
  <c r="B3445" i="8"/>
  <c r="B3444" i="8"/>
  <c r="B3443" i="8"/>
  <c r="B3442" i="8"/>
  <c r="B3441" i="8"/>
  <c r="B3440" i="8"/>
  <c r="B3439" i="8"/>
  <c r="B3438" i="8"/>
  <c r="B3437" i="8"/>
  <c r="B3436" i="8"/>
  <c r="B3435" i="8"/>
  <c r="B3434" i="8"/>
  <c r="B3433" i="8"/>
  <c r="B3432" i="8"/>
  <c r="B3431" i="8"/>
  <c r="B3430" i="8"/>
  <c r="B3429" i="8"/>
  <c r="B3428" i="8"/>
  <c r="B3427" i="8"/>
  <c r="B3426" i="8"/>
  <c r="B3425" i="8"/>
  <c r="B3424" i="8"/>
  <c r="B3423" i="8"/>
  <c r="B3422" i="8"/>
  <c r="B3421" i="8"/>
  <c r="B3420" i="8"/>
  <c r="B3419" i="8"/>
  <c r="B3418" i="8"/>
  <c r="B3417" i="8"/>
  <c r="B3416" i="8"/>
  <c r="B3415" i="8"/>
  <c r="B3414" i="8"/>
  <c r="B3413" i="8"/>
  <c r="B3412" i="8"/>
  <c r="B3411" i="8"/>
  <c r="B3410" i="8"/>
  <c r="B3409" i="8"/>
  <c r="B3408" i="8"/>
  <c r="B3407" i="8"/>
  <c r="B3406" i="8"/>
  <c r="B3405" i="8"/>
  <c r="B3404" i="8"/>
  <c r="B3403" i="8"/>
  <c r="B3402" i="8"/>
  <c r="B3401" i="8"/>
  <c r="B3400" i="8"/>
  <c r="B3399" i="8"/>
  <c r="B3398" i="8"/>
  <c r="B3397" i="8"/>
  <c r="B3396" i="8"/>
  <c r="B3395" i="8"/>
  <c r="B3394" i="8"/>
  <c r="B3393" i="8"/>
  <c r="B3392" i="8"/>
  <c r="B3391" i="8"/>
  <c r="B3390" i="8"/>
  <c r="B3389" i="8"/>
  <c r="B3388" i="8"/>
  <c r="B3387" i="8"/>
  <c r="B3386" i="8"/>
  <c r="B3385" i="8"/>
  <c r="B3384" i="8"/>
  <c r="B3383" i="8"/>
  <c r="B3382" i="8"/>
  <c r="B3381" i="8"/>
  <c r="B3380" i="8"/>
  <c r="B3379" i="8"/>
  <c r="B3378" i="8"/>
  <c r="B3377" i="8"/>
  <c r="B3376" i="8"/>
  <c r="B3375" i="8"/>
  <c r="B3374" i="8"/>
  <c r="B3373" i="8"/>
  <c r="B3372" i="8"/>
  <c r="B3371" i="8"/>
  <c r="B3370" i="8"/>
  <c r="B3369" i="8"/>
  <c r="B3368" i="8"/>
  <c r="B3367" i="8"/>
  <c r="B3366" i="8"/>
  <c r="B3365" i="8"/>
  <c r="B3364" i="8"/>
  <c r="B3363" i="8"/>
  <c r="B3362" i="8"/>
  <c r="B3361" i="8"/>
  <c r="B3360" i="8"/>
  <c r="B3359" i="8"/>
  <c r="B3358" i="8"/>
  <c r="B3357" i="8"/>
  <c r="B3356" i="8"/>
  <c r="B3355" i="8"/>
  <c r="B3354" i="8"/>
  <c r="B3353" i="8"/>
  <c r="B3352" i="8"/>
  <c r="B3351" i="8"/>
  <c r="B3350" i="8"/>
  <c r="B3349" i="8"/>
  <c r="B3348" i="8"/>
  <c r="B3347" i="8"/>
  <c r="B3346" i="8"/>
  <c r="B3345" i="8"/>
  <c r="B3344" i="8"/>
  <c r="B3343" i="8"/>
  <c r="B3342" i="8"/>
  <c r="B3341" i="8"/>
  <c r="B3340" i="8"/>
  <c r="B3339" i="8"/>
  <c r="B3338" i="8"/>
  <c r="B3337" i="8"/>
  <c r="B3336" i="8"/>
  <c r="B3335" i="8"/>
  <c r="B3334" i="8"/>
  <c r="B3333" i="8"/>
  <c r="B3332" i="8"/>
  <c r="B3331" i="8"/>
  <c r="B3330" i="8"/>
  <c r="B3329" i="8"/>
  <c r="B3328" i="8"/>
  <c r="B3327" i="8"/>
  <c r="B3326" i="8"/>
  <c r="B3325" i="8"/>
  <c r="B3324" i="8"/>
  <c r="B3323" i="8"/>
  <c r="B3322" i="8"/>
  <c r="B3321" i="8"/>
  <c r="B3320" i="8"/>
  <c r="B3319" i="8"/>
  <c r="B3318" i="8"/>
  <c r="B3317" i="8"/>
  <c r="B3316" i="8"/>
  <c r="B3315" i="8"/>
  <c r="B3314" i="8"/>
  <c r="B3313" i="8"/>
  <c r="B3312" i="8"/>
  <c r="B3311" i="8"/>
  <c r="B3310" i="8"/>
  <c r="B3309" i="8"/>
  <c r="B3308" i="8"/>
  <c r="B3307" i="8"/>
  <c r="B3306" i="8"/>
  <c r="B3305" i="8"/>
  <c r="B3304" i="8"/>
  <c r="B3303" i="8"/>
  <c r="B3302" i="8"/>
  <c r="B3301" i="8"/>
  <c r="B3300" i="8"/>
  <c r="B3299" i="8"/>
  <c r="B3298" i="8"/>
  <c r="B3297" i="8"/>
  <c r="B3296" i="8"/>
  <c r="B3295" i="8"/>
  <c r="B3294" i="8"/>
  <c r="B3293" i="8"/>
  <c r="B3292" i="8"/>
  <c r="B3291" i="8"/>
  <c r="B3290" i="8"/>
  <c r="B3289" i="8"/>
  <c r="B3288" i="8"/>
  <c r="B3287" i="8"/>
  <c r="B3286" i="8"/>
  <c r="B3285" i="8"/>
  <c r="B3284" i="8"/>
  <c r="B3283" i="8"/>
  <c r="B3282" i="8"/>
  <c r="B3281" i="8"/>
  <c r="B3280" i="8"/>
  <c r="B3279" i="8"/>
  <c r="B3278" i="8"/>
  <c r="B3277" i="8"/>
  <c r="B3276" i="8"/>
  <c r="B3275" i="8"/>
  <c r="B3274" i="8"/>
  <c r="B3273" i="8"/>
  <c r="B3272" i="8"/>
  <c r="B3271" i="8"/>
  <c r="B3270" i="8"/>
  <c r="B3269" i="8"/>
  <c r="B3268" i="8"/>
  <c r="B3267" i="8"/>
  <c r="B3266" i="8"/>
  <c r="B3265" i="8"/>
  <c r="B3264" i="8"/>
  <c r="B3263" i="8"/>
  <c r="B3262" i="8"/>
  <c r="B3261" i="8"/>
  <c r="B3260" i="8"/>
  <c r="B3259" i="8"/>
  <c r="B3258" i="8"/>
  <c r="B3257" i="8"/>
  <c r="B3256" i="8"/>
  <c r="B3255" i="8"/>
  <c r="B3254" i="8"/>
  <c r="B3253" i="8"/>
  <c r="B3252" i="8"/>
  <c r="B3251" i="8"/>
  <c r="B3250" i="8"/>
  <c r="B3249" i="8"/>
  <c r="B3248" i="8"/>
  <c r="B3247" i="8"/>
  <c r="B3246" i="8"/>
  <c r="B3245" i="8"/>
  <c r="B3244" i="8"/>
  <c r="B3243" i="8"/>
  <c r="B3242" i="8"/>
  <c r="B3241" i="8"/>
  <c r="B3240" i="8"/>
  <c r="B3239" i="8"/>
  <c r="B3238" i="8"/>
  <c r="B3237" i="8"/>
  <c r="B3236" i="8"/>
  <c r="B3235" i="8"/>
  <c r="B3234" i="8"/>
  <c r="B3233" i="8"/>
  <c r="B3232" i="8"/>
  <c r="B3231" i="8"/>
  <c r="B3230" i="8"/>
  <c r="B3229" i="8"/>
  <c r="B3228" i="8"/>
  <c r="B3227" i="8"/>
  <c r="B3226" i="8"/>
  <c r="B3225" i="8"/>
  <c r="B3224" i="8"/>
  <c r="B3223" i="8"/>
  <c r="B3222" i="8"/>
  <c r="B3221" i="8"/>
  <c r="B3220" i="8"/>
  <c r="B3219" i="8"/>
  <c r="B3218" i="8"/>
  <c r="B3217" i="8"/>
  <c r="B3216" i="8"/>
  <c r="B3215" i="8"/>
  <c r="B3214" i="8"/>
  <c r="B3213" i="8"/>
  <c r="B3212" i="8"/>
  <c r="B3211" i="8"/>
  <c r="B3210" i="8"/>
  <c r="B3209" i="8"/>
  <c r="B3208" i="8"/>
  <c r="B3207" i="8"/>
  <c r="B3206" i="8"/>
  <c r="B3205" i="8"/>
  <c r="B3204" i="8"/>
  <c r="B3203" i="8"/>
  <c r="B3202" i="8"/>
  <c r="B3201" i="8"/>
  <c r="B3200" i="8"/>
  <c r="B3199" i="8"/>
  <c r="B3198" i="8"/>
  <c r="B3197" i="8"/>
  <c r="B3196" i="8"/>
  <c r="B3195" i="8"/>
  <c r="B3194" i="8"/>
  <c r="B3193" i="8"/>
  <c r="B3192" i="8"/>
  <c r="B3191" i="8"/>
  <c r="B3190" i="8"/>
  <c r="B3189" i="8"/>
  <c r="B3188" i="8"/>
  <c r="B3187" i="8"/>
  <c r="B3186" i="8"/>
  <c r="B3185" i="8"/>
  <c r="B3184" i="8"/>
  <c r="B3183" i="8"/>
  <c r="B3182" i="8"/>
  <c r="B3181" i="8"/>
  <c r="B3180" i="8"/>
  <c r="B3179" i="8"/>
  <c r="B3178" i="8"/>
  <c r="B3177" i="8"/>
  <c r="B3176" i="8"/>
  <c r="B3175" i="8"/>
  <c r="B3174" i="8"/>
  <c r="B3173" i="8"/>
  <c r="B3172" i="8"/>
  <c r="B3171" i="8"/>
  <c r="B3170" i="8"/>
  <c r="B3169" i="8"/>
  <c r="B3168" i="8"/>
  <c r="B3167" i="8"/>
  <c r="B3166" i="8"/>
  <c r="B3165" i="8"/>
  <c r="B3164" i="8"/>
  <c r="B3163" i="8"/>
  <c r="B3162" i="8"/>
  <c r="B3161" i="8"/>
  <c r="B3160" i="8"/>
  <c r="B3159" i="8"/>
  <c r="B3158" i="8"/>
  <c r="B3157" i="8"/>
  <c r="B3156" i="8"/>
  <c r="B3155" i="8"/>
  <c r="B3154" i="8"/>
  <c r="B3153" i="8"/>
  <c r="B3152" i="8"/>
  <c r="B3151" i="8"/>
  <c r="B3150" i="8"/>
  <c r="B3149" i="8"/>
  <c r="B3148" i="8"/>
  <c r="B3147" i="8"/>
  <c r="B3146" i="8"/>
  <c r="B3145" i="8"/>
  <c r="B3144" i="8"/>
  <c r="B3143" i="8"/>
  <c r="B3142" i="8"/>
  <c r="B3141" i="8"/>
  <c r="B3140" i="8"/>
  <c r="B3139" i="8"/>
  <c r="B3138" i="8"/>
  <c r="B3137" i="8"/>
  <c r="B3136" i="8"/>
  <c r="B3135" i="8"/>
  <c r="B3134" i="8"/>
  <c r="B3133" i="8"/>
  <c r="B3132" i="8"/>
  <c r="B3131" i="8"/>
  <c r="B3130" i="8"/>
  <c r="B3129" i="8"/>
  <c r="B3128" i="8"/>
  <c r="B3127" i="8"/>
  <c r="B3126" i="8"/>
  <c r="B3125" i="8"/>
  <c r="B3124" i="8"/>
  <c r="B3123" i="8"/>
  <c r="B3122" i="8"/>
  <c r="B3121" i="8"/>
  <c r="B3120" i="8"/>
  <c r="B3119" i="8"/>
  <c r="B3118" i="8"/>
  <c r="B3117" i="8"/>
  <c r="B3116" i="8"/>
  <c r="B3115" i="8"/>
  <c r="B3114" i="8"/>
  <c r="B3113" i="8"/>
  <c r="B3112" i="8"/>
  <c r="B3111" i="8"/>
  <c r="B3110" i="8"/>
  <c r="B3109" i="8"/>
  <c r="B3108" i="8"/>
  <c r="B3107" i="8"/>
  <c r="B3106" i="8"/>
  <c r="B3105" i="8"/>
  <c r="B3104" i="8"/>
  <c r="B3103" i="8"/>
  <c r="B3102" i="8"/>
  <c r="B3101" i="8"/>
  <c r="B3100" i="8"/>
  <c r="B3099" i="8"/>
  <c r="B3098" i="8"/>
  <c r="B3097" i="8"/>
  <c r="B3096" i="8"/>
  <c r="B3095" i="8"/>
  <c r="B3094" i="8"/>
  <c r="B3093" i="8"/>
  <c r="B3092" i="8"/>
  <c r="B3091" i="8"/>
  <c r="B3090" i="8"/>
  <c r="B3089" i="8"/>
  <c r="B3088" i="8"/>
  <c r="B3087" i="8"/>
  <c r="B3086" i="8"/>
  <c r="B3085" i="8"/>
  <c r="B3084" i="8"/>
  <c r="B3083" i="8"/>
  <c r="B3082" i="8"/>
  <c r="B3081" i="8"/>
  <c r="B3080" i="8"/>
  <c r="B3079" i="8"/>
  <c r="B3078" i="8"/>
  <c r="B3077" i="8"/>
  <c r="B3076" i="8"/>
  <c r="B3075" i="8"/>
  <c r="B3074" i="8"/>
  <c r="B3073" i="8"/>
  <c r="B3072" i="8"/>
  <c r="B3071" i="8"/>
  <c r="B3070" i="8"/>
  <c r="B3069" i="8"/>
  <c r="B3068" i="8"/>
  <c r="B3067" i="8"/>
  <c r="B3066" i="8"/>
  <c r="B3065" i="8"/>
  <c r="B3064" i="8"/>
  <c r="B3063" i="8"/>
  <c r="B3062" i="8"/>
  <c r="B3061" i="8"/>
  <c r="B3060" i="8"/>
  <c r="B3059" i="8"/>
  <c r="B3058" i="8"/>
  <c r="B3057" i="8"/>
  <c r="B3056" i="8"/>
  <c r="B3055" i="8"/>
  <c r="B3054" i="8"/>
  <c r="B3053" i="8"/>
  <c r="B3052" i="8"/>
  <c r="B3051" i="8"/>
  <c r="B3050" i="8"/>
  <c r="B3049" i="8"/>
  <c r="B3048" i="8"/>
  <c r="B3047" i="8"/>
  <c r="B3046" i="8"/>
  <c r="B3045" i="8"/>
  <c r="B3044" i="8"/>
  <c r="B3043" i="8"/>
  <c r="B3042" i="8"/>
  <c r="B3041" i="8"/>
  <c r="B3040" i="8"/>
  <c r="B3039" i="8"/>
  <c r="B3038" i="8"/>
  <c r="B3037" i="8"/>
  <c r="B3036" i="8"/>
  <c r="B3035" i="8"/>
  <c r="B3034" i="8"/>
  <c r="B3033" i="8"/>
  <c r="B3032" i="8"/>
  <c r="B3031" i="8"/>
  <c r="B3030" i="8"/>
  <c r="B3029" i="8"/>
  <c r="B3028" i="8"/>
  <c r="B3027" i="8"/>
  <c r="B3026" i="8"/>
  <c r="B3025" i="8"/>
  <c r="B3024" i="8"/>
  <c r="B3023" i="8"/>
  <c r="B3022" i="8"/>
  <c r="B3021" i="8"/>
  <c r="B3020" i="8"/>
  <c r="B3019" i="8"/>
  <c r="B3018" i="8"/>
  <c r="B3017" i="8"/>
  <c r="B3016" i="8"/>
  <c r="B3015" i="8"/>
  <c r="B3014" i="8"/>
  <c r="B3013" i="8"/>
  <c r="B3012" i="8"/>
  <c r="B3011" i="8"/>
  <c r="B3010" i="8"/>
  <c r="B3009" i="8"/>
  <c r="B3008" i="8"/>
  <c r="B3007" i="8"/>
  <c r="B3006" i="8"/>
  <c r="B3005" i="8"/>
  <c r="B3004" i="8"/>
  <c r="B3003" i="8"/>
  <c r="B3002" i="8"/>
  <c r="B3001" i="8"/>
  <c r="B3000" i="8"/>
  <c r="B2999" i="8"/>
  <c r="B2998" i="8"/>
  <c r="B2997" i="8"/>
  <c r="B2996" i="8"/>
  <c r="B2995" i="8"/>
  <c r="B2994" i="8"/>
  <c r="B2993" i="8"/>
  <c r="B2992" i="8"/>
  <c r="B2991" i="8"/>
  <c r="B2990" i="8"/>
  <c r="B2989" i="8"/>
  <c r="B2988" i="8"/>
  <c r="B2987" i="8"/>
  <c r="B2986" i="8"/>
  <c r="B2985" i="8"/>
  <c r="B2984" i="8"/>
  <c r="B2983" i="8"/>
  <c r="B2982" i="8"/>
  <c r="B2981" i="8"/>
  <c r="B2980" i="8"/>
  <c r="B2979" i="8"/>
  <c r="B2978" i="8"/>
  <c r="B2977" i="8"/>
  <c r="B2976" i="8"/>
  <c r="B2975" i="8"/>
  <c r="B2974" i="8"/>
  <c r="B2973" i="8"/>
  <c r="B2972" i="8"/>
  <c r="B2971" i="8"/>
  <c r="B2970" i="8"/>
  <c r="B2969" i="8"/>
  <c r="B2968" i="8"/>
  <c r="B2967" i="8"/>
  <c r="B2966" i="8"/>
  <c r="B2965" i="8"/>
  <c r="B2964" i="8"/>
  <c r="B2963" i="8"/>
  <c r="B2962" i="8"/>
  <c r="B2961" i="8"/>
  <c r="B2960" i="8"/>
  <c r="B2959" i="8"/>
  <c r="B2958" i="8"/>
  <c r="B2957" i="8"/>
  <c r="B2956" i="8"/>
  <c r="B2955" i="8"/>
  <c r="B2954" i="8"/>
  <c r="B2953" i="8"/>
  <c r="B2952" i="8"/>
  <c r="B2951" i="8"/>
  <c r="B2950" i="8"/>
  <c r="B2949" i="8"/>
  <c r="B2948" i="8"/>
  <c r="B2947" i="8"/>
  <c r="B2946" i="8"/>
  <c r="B2945" i="8"/>
  <c r="B2944" i="8"/>
  <c r="B2943" i="8"/>
  <c r="B2942" i="8"/>
  <c r="B2941" i="8"/>
  <c r="B2940" i="8"/>
  <c r="B2939" i="8"/>
  <c r="B2938" i="8"/>
  <c r="B2937" i="8"/>
  <c r="B2936" i="8"/>
  <c r="B2935" i="8"/>
  <c r="B2934" i="8"/>
  <c r="B2933" i="8"/>
  <c r="B2932" i="8"/>
  <c r="B2931" i="8"/>
  <c r="B2930" i="8"/>
  <c r="B2929" i="8"/>
  <c r="B2928" i="8"/>
  <c r="B2927" i="8"/>
  <c r="B2926" i="8"/>
  <c r="B2925" i="8"/>
  <c r="B2924" i="8"/>
  <c r="B2923" i="8"/>
  <c r="B2922" i="8"/>
  <c r="B2921" i="8"/>
  <c r="B2920" i="8"/>
  <c r="B2919" i="8"/>
  <c r="B2918" i="8"/>
  <c r="B2917" i="8"/>
  <c r="B2916" i="8"/>
  <c r="B2915" i="8"/>
  <c r="B2914" i="8"/>
  <c r="B2913" i="8"/>
  <c r="B2912" i="8"/>
  <c r="B2911" i="8"/>
  <c r="B2910" i="8"/>
  <c r="B2909" i="8"/>
  <c r="B2908" i="8"/>
  <c r="B2907" i="8"/>
  <c r="B2906" i="8"/>
  <c r="B2905" i="8"/>
  <c r="B2904" i="8"/>
  <c r="B2903" i="8"/>
  <c r="B2902" i="8"/>
  <c r="B2901" i="8"/>
  <c r="B2900" i="8"/>
  <c r="B2899" i="8"/>
  <c r="B2898" i="8"/>
  <c r="B2897" i="8"/>
  <c r="B2896" i="8"/>
  <c r="B2895" i="8"/>
  <c r="B2894" i="8"/>
  <c r="B2893" i="8"/>
  <c r="B2892" i="8"/>
  <c r="B2891" i="8"/>
  <c r="B2890" i="8"/>
  <c r="B2889" i="8"/>
  <c r="B2888" i="8"/>
  <c r="B2887" i="8"/>
  <c r="B2886" i="8"/>
  <c r="B2885" i="8"/>
  <c r="B2884" i="8"/>
  <c r="B2883" i="8"/>
  <c r="B2882" i="8"/>
  <c r="B2881" i="8"/>
  <c r="B2880" i="8"/>
  <c r="B2879" i="8"/>
  <c r="B2878" i="8"/>
  <c r="B2877" i="8"/>
  <c r="B2876" i="8"/>
  <c r="B2875" i="8"/>
  <c r="B2874" i="8"/>
  <c r="B2873" i="8"/>
  <c r="B2872" i="8"/>
  <c r="B2871" i="8"/>
  <c r="B2870" i="8"/>
  <c r="B2869" i="8"/>
  <c r="B2868" i="8"/>
  <c r="B2867" i="8"/>
  <c r="B2866" i="8"/>
  <c r="B2865" i="8"/>
  <c r="B2864" i="8"/>
  <c r="B2863" i="8"/>
  <c r="B2862" i="8"/>
  <c r="B2861" i="8"/>
  <c r="B2860" i="8"/>
  <c r="B2859" i="8"/>
  <c r="B2858" i="8"/>
  <c r="B2857" i="8"/>
  <c r="B2856" i="8"/>
  <c r="B2855" i="8"/>
  <c r="B2854" i="8"/>
  <c r="B2853" i="8"/>
  <c r="B2852" i="8"/>
  <c r="B2851" i="8"/>
  <c r="B2850" i="8"/>
  <c r="B2849" i="8"/>
  <c r="B2848" i="8"/>
  <c r="B2847" i="8"/>
  <c r="B2846" i="8"/>
  <c r="B2845" i="8"/>
  <c r="B2844" i="8"/>
  <c r="B2843" i="8"/>
  <c r="B2842" i="8"/>
  <c r="B2841" i="8"/>
  <c r="B2840" i="8"/>
  <c r="B2839" i="8"/>
  <c r="B2838" i="8"/>
  <c r="B2837" i="8"/>
  <c r="B2836" i="8"/>
  <c r="B2835" i="8"/>
  <c r="B2834" i="8"/>
  <c r="B2833" i="8"/>
  <c r="B2832" i="8"/>
  <c r="B2831" i="8"/>
  <c r="B2830" i="8"/>
  <c r="B2829" i="8"/>
  <c r="B2828" i="8"/>
  <c r="B2827" i="8"/>
  <c r="B2826" i="8"/>
  <c r="B2825" i="8"/>
  <c r="B2824" i="8"/>
  <c r="B2823" i="8"/>
  <c r="B2822" i="8"/>
  <c r="B2821" i="8"/>
  <c r="B2820" i="8"/>
  <c r="B2819" i="8"/>
  <c r="B2818" i="8"/>
  <c r="B2817" i="8"/>
  <c r="B2816" i="8"/>
  <c r="B2815" i="8"/>
  <c r="B2814" i="8"/>
  <c r="B2813" i="8"/>
  <c r="B2812" i="8"/>
  <c r="B2811" i="8"/>
  <c r="B2810" i="8"/>
  <c r="B2809" i="8"/>
  <c r="B2808" i="8"/>
  <c r="B2807" i="8"/>
  <c r="B2806" i="8"/>
  <c r="B2805" i="8"/>
  <c r="B2804" i="8"/>
  <c r="B2803" i="8"/>
  <c r="B2802" i="8"/>
  <c r="B2801" i="8"/>
  <c r="B2800" i="8"/>
  <c r="B2799" i="8"/>
  <c r="B2798" i="8"/>
  <c r="B2797" i="8"/>
  <c r="B2796" i="8"/>
  <c r="B2795" i="8"/>
  <c r="B2794" i="8"/>
  <c r="B2793" i="8"/>
  <c r="B2792" i="8"/>
  <c r="B2791" i="8"/>
  <c r="B2790" i="8"/>
  <c r="B2789" i="8"/>
  <c r="B2788" i="8"/>
  <c r="B2787" i="8"/>
  <c r="B2786" i="8"/>
  <c r="B2785" i="8"/>
  <c r="B2784" i="8"/>
  <c r="B2783" i="8"/>
  <c r="B2782" i="8"/>
  <c r="B2781" i="8"/>
  <c r="B2780" i="8"/>
  <c r="B2779" i="8"/>
  <c r="B2778" i="8"/>
  <c r="B2777" i="8"/>
  <c r="B2776" i="8"/>
  <c r="B2775" i="8"/>
  <c r="B2774" i="8"/>
  <c r="B2773" i="8"/>
  <c r="B2772" i="8"/>
  <c r="B2771" i="8"/>
  <c r="B2770" i="8"/>
  <c r="B2769" i="8"/>
  <c r="B2768" i="8"/>
  <c r="B2767" i="8"/>
  <c r="B2766" i="8"/>
  <c r="B2765" i="8"/>
  <c r="B2764" i="8"/>
  <c r="B2763" i="8"/>
  <c r="B2762" i="8"/>
  <c r="B2761" i="8"/>
  <c r="B2760" i="8"/>
  <c r="B2759" i="8"/>
  <c r="B2758" i="8"/>
  <c r="B2757" i="8"/>
  <c r="B2756" i="8"/>
  <c r="B2755" i="8"/>
  <c r="B2754" i="8"/>
  <c r="B2753" i="8"/>
  <c r="B2752" i="8"/>
  <c r="B2751" i="8"/>
  <c r="B2750" i="8"/>
  <c r="B2749" i="8"/>
  <c r="B2748" i="8"/>
  <c r="B2747" i="8"/>
  <c r="B2746" i="8"/>
  <c r="B2745" i="8"/>
  <c r="B2744" i="8"/>
  <c r="B2743" i="8"/>
  <c r="B2742" i="8"/>
  <c r="B2741" i="8"/>
  <c r="B2740" i="8"/>
  <c r="B2739" i="8"/>
  <c r="B2738" i="8"/>
  <c r="B2737" i="8"/>
  <c r="B2736" i="8"/>
  <c r="B2735" i="8"/>
  <c r="B2734" i="8"/>
  <c r="B2733" i="8"/>
  <c r="B2732" i="8"/>
  <c r="B2731" i="8"/>
  <c r="B2730" i="8"/>
  <c r="B2729" i="8"/>
  <c r="B2728" i="8"/>
  <c r="B2727" i="8"/>
  <c r="B2726" i="8"/>
  <c r="B2725" i="8"/>
  <c r="B2724" i="8"/>
  <c r="B2723" i="8"/>
  <c r="B2722" i="8"/>
  <c r="B2721" i="8"/>
  <c r="B2720" i="8"/>
  <c r="B2719" i="8"/>
  <c r="B2718" i="8"/>
  <c r="B2717" i="8"/>
  <c r="B2716" i="8"/>
  <c r="B2715" i="8"/>
  <c r="B2714" i="8"/>
  <c r="B2713" i="8"/>
  <c r="B2712" i="8"/>
  <c r="B2711" i="8"/>
  <c r="B2710" i="8"/>
  <c r="B2709" i="8"/>
  <c r="B2708" i="8"/>
  <c r="B2707" i="8"/>
  <c r="B2706" i="8"/>
  <c r="B2705" i="8"/>
  <c r="B2704" i="8"/>
  <c r="B2703" i="8"/>
  <c r="B2702" i="8"/>
  <c r="B2701" i="8"/>
  <c r="B2700" i="8"/>
  <c r="B2699" i="8"/>
  <c r="B2698" i="8"/>
  <c r="B2697" i="8"/>
  <c r="B2696" i="8"/>
  <c r="B2695" i="8"/>
  <c r="B2694" i="8"/>
  <c r="B2693" i="8"/>
  <c r="B2692" i="8"/>
  <c r="B2691" i="8"/>
  <c r="B2690" i="8"/>
  <c r="B2689" i="8"/>
  <c r="B2688" i="8"/>
  <c r="B2687" i="8"/>
  <c r="B2686" i="8"/>
  <c r="B2685" i="8"/>
  <c r="B2684" i="8"/>
  <c r="B2683" i="8"/>
  <c r="B2682" i="8"/>
  <c r="B2681" i="8"/>
  <c r="B2680" i="8"/>
  <c r="B2679" i="8"/>
  <c r="B2678" i="8"/>
  <c r="B2677" i="8"/>
  <c r="B2676" i="8"/>
  <c r="B2675" i="8"/>
  <c r="B2674" i="8"/>
  <c r="B2673" i="8"/>
  <c r="B2672" i="8"/>
  <c r="B2671" i="8"/>
  <c r="B2670" i="8"/>
  <c r="B2669" i="8"/>
  <c r="B2668" i="8"/>
  <c r="B2667" i="8"/>
  <c r="B2666" i="8"/>
  <c r="B2665" i="8"/>
  <c r="B2664" i="8"/>
  <c r="B2663" i="8"/>
  <c r="B2662" i="8"/>
  <c r="B2661" i="8"/>
  <c r="B2660" i="8"/>
  <c r="B2659" i="8"/>
  <c r="B2658" i="8"/>
  <c r="B2657" i="8"/>
  <c r="B2656" i="8"/>
  <c r="B2655" i="8"/>
  <c r="B2654" i="8"/>
  <c r="B2653" i="8"/>
  <c r="B2652" i="8"/>
  <c r="B2651" i="8"/>
  <c r="B2650" i="8"/>
  <c r="B2649" i="8"/>
  <c r="B2648" i="8"/>
  <c r="B2647" i="8"/>
  <c r="B2646" i="8"/>
  <c r="B2645" i="8"/>
  <c r="B2644" i="8"/>
  <c r="B2643" i="8"/>
  <c r="B2642" i="8"/>
  <c r="B2641" i="8"/>
  <c r="B2640" i="8"/>
  <c r="B2639" i="8"/>
  <c r="B2638" i="8"/>
  <c r="B2637" i="8"/>
  <c r="B2636" i="8"/>
  <c r="B2635" i="8"/>
  <c r="B2634" i="8"/>
  <c r="B2633" i="8"/>
  <c r="B2632" i="8"/>
  <c r="B2631" i="8"/>
  <c r="B2630" i="8"/>
  <c r="B2629" i="8"/>
  <c r="B2628" i="8"/>
  <c r="B2627" i="8"/>
  <c r="B2626" i="8"/>
  <c r="B2625" i="8"/>
  <c r="B2624" i="8"/>
  <c r="B2623" i="8"/>
  <c r="B2622" i="8"/>
  <c r="B2621" i="8"/>
  <c r="B2620" i="8"/>
  <c r="B2619" i="8"/>
  <c r="B2618" i="8"/>
  <c r="B2617" i="8"/>
  <c r="B2616" i="8"/>
  <c r="B2615" i="8"/>
  <c r="B2614" i="8"/>
  <c r="B2613" i="8"/>
  <c r="B2612" i="8"/>
  <c r="B2611" i="8"/>
  <c r="B2610" i="8"/>
  <c r="B2609" i="8"/>
  <c r="B2608" i="8"/>
  <c r="B2607" i="8"/>
  <c r="B2606" i="8"/>
  <c r="B2605" i="8"/>
  <c r="B2604" i="8"/>
  <c r="B2603" i="8"/>
  <c r="B2602" i="8"/>
  <c r="B2601" i="8"/>
  <c r="B2600" i="8"/>
  <c r="B2599" i="8"/>
  <c r="B2598" i="8"/>
  <c r="B2597" i="8"/>
  <c r="B2596" i="8"/>
  <c r="B2595" i="8"/>
  <c r="B2594" i="8"/>
  <c r="B2593" i="8"/>
  <c r="B2592" i="8"/>
  <c r="B2591" i="8"/>
  <c r="B2590" i="8"/>
  <c r="B2589" i="8"/>
  <c r="B2588" i="8"/>
  <c r="B2587" i="8"/>
  <c r="B2586" i="8"/>
  <c r="B2585" i="8"/>
  <c r="B2584" i="8"/>
  <c r="B2583" i="8"/>
  <c r="B2582" i="8"/>
  <c r="B2581" i="8"/>
  <c r="B2580" i="8"/>
  <c r="B2579" i="8"/>
  <c r="B2578" i="8"/>
  <c r="B2577" i="8"/>
  <c r="B2576" i="8"/>
  <c r="B2575" i="8"/>
  <c r="B2574" i="8"/>
  <c r="B2573" i="8"/>
  <c r="B2572" i="8"/>
  <c r="B2571" i="8"/>
  <c r="B2570" i="8"/>
  <c r="B2569" i="8"/>
  <c r="B2568" i="8"/>
  <c r="B2567" i="8"/>
  <c r="B2566" i="8"/>
  <c r="B2565" i="8"/>
  <c r="B2564" i="8"/>
  <c r="B2563" i="8"/>
  <c r="B2562" i="8"/>
  <c r="B2561" i="8"/>
  <c r="B2560" i="8"/>
  <c r="B2559" i="8"/>
  <c r="B2558" i="8"/>
  <c r="B2557" i="8"/>
  <c r="B2556" i="8"/>
  <c r="B2555" i="8"/>
  <c r="B2554" i="8"/>
  <c r="B2553" i="8"/>
  <c r="B2552" i="8"/>
  <c r="B2551" i="8"/>
  <c r="B2550" i="8"/>
  <c r="B2549" i="8"/>
  <c r="B2548" i="8"/>
  <c r="B2547" i="8"/>
  <c r="B2546" i="8"/>
  <c r="B2545" i="8"/>
  <c r="B2544" i="8"/>
  <c r="B2543" i="8"/>
  <c r="B2542" i="8"/>
  <c r="B2541" i="8"/>
  <c r="B2540" i="8"/>
  <c r="B2539" i="8"/>
  <c r="B2538" i="8"/>
  <c r="B2537" i="8"/>
  <c r="B2536" i="8"/>
  <c r="B2535" i="8"/>
  <c r="B2534" i="8"/>
  <c r="B2533" i="8"/>
  <c r="B2532" i="8"/>
  <c r="B2531" i="8"/>
  <c r="B2530" i="8"/>
  <c r="B2529" i="8"/>
  <c r="B2528" i="8"/>
  <c r="B2527" i="8"/>
  <c r="B2526" i="8"/>
  <c r="B2525" i="8"/>
  <c r="B2524" i="8"/>
  <c r="B2523" i="8"/>
  <c r="B2522" i="8"/>
  <c r="B2521" i="8"/>
  <c r="B2520" i="8"/>
  <c r="B2519" i="8"/>
  <c r="B2518" i="8"/>
  <c r="B2517" i="8"/>
  <c r="B2516" i="8"/>
  <c r="B2515" i="8"/>
  <c r="B2514" i="8"/>
  <c r="B2513" i="8"/>
  <c r="B2512" i="8"/>
  <c r="B2511" i="8"/>
  <c r="B2510" i="8"/>
  <c r="B2509" i="8"/>
  <c r="B2508" i="8"/>
  <c r="B2507" i="8"/>
  <c r="B2506" i="8"/>
  <c r="B2505" i="8"/>
  <c r="B2504" i="8"/>
  <c r="B2503" i="8"/>
  <c r="B2502" i="8"/>
  <c r="B2501" i="8"/>
  <c r="B2500" i="8"/>
  <c r="B2499" i="8"/>
  <c r="B2498" i="8"/>
  <c r="B2497" i="8"/>
  <c r="B2496" i="8"/>
  <c r="B2495" i="8"/>
  <c r="B2494" i="8"/>
  <c r="B2493" i="8"/>
  <c r="B2492" i="8"/>
  <c r="B2491" i="8"/>
  <c r="B2490" i="8"/>
  <c r="B2489" i="8"/>
  <c r="B2488" i="8"/>
  <c r="B2487" i="8"/>
  <c r="B2486" i="8"/>
  <c r="B2485" i="8"/>
  <c r="B2484" i="8"/>
  <c r="B2483" i="8"/>
  <c r="B2482" i="8"/>
  <c r="B2481" i="8"/>
  <c r="B2480" i="8"/>
  <c r="B2479" i="8"/>
  <c r="B2478" i="8"/>
  <c r="B2477" i="8"/>
  <c r="B2476" i="8"/>
  <c r="B2475" i="8"/>
  <c r="B2474" i="8"/>
  <c r="B2473" i="8"/>
  <c r="B2472" i="8"/>
  <c r="B2471" i="8"/>
  <c r="B2470" i="8"/>
  <c r="B2469" i="8"/>
  <c r="B2468" i="8"/>
  <c r="B2467" i="8"/>
  <c r="B2466" i="8"/>
  <c r="B2465" i="8"/>
  <c r="B2464" i="8"/>
  <c r="B2463" i="8"/>
  <c r="B2462" i="8"/>
  <c r="B2461" i="8"/>
  <c r="B2460" i="8"/>
  <c r="B2459" i="8"/>
  <c r="B2458" i="8"/>
  <c r="B2457" i="8"/>
  <c r="B2456" i="8"/>
  <c r="B2455" i="8"/>
  <c r="B2454" i="8"/>
  <c r="B2453" i="8"/>
  <c r="B2452" i="8"/>
  <c r="B2451" i="8"/>
  <c r="B2450" i="8"/>
  <c r="B2449" i="8"/>
  <c r="B2448" i="8"/>
  <c r="B2447" i="8"/>
  <c r="B2446" i="8"/>
  <c r="B2445" i="8"/>
  <c r="B2444" i="8"/>
  <c r="B2443" i="8"/>
  <c r="B2442" i="8"/>
  <c r="B2441" i="8"/>
  <c r="B2440" i="8"/>
  <c r="B2439" i="8"/>
  <c r="B2438" i="8"/>
  <c r="B2437" i="8"/>
  <c r="B2436" i="8"/>
  <c r="B2435" i="8"/>
  <c r="B2434" i="8"/>
  <c r="B2433" i="8"/>
  <c r="B2432" i="8"/>
  <c r="B2431" i="8"/>
  <c r="B2430" i="8"/>
  <c r="B2429" i="8"/>
  <c r="B2428" i="8"/>
  <c r="B2427" i="8"/>
  <c r="B2426" i="8"/>
  <c r="B2425" i="8"/>
  <c r="B2424" i="8"/>
  <c r="B2423" i="8"/>
  <c r="B2422" i="8"/>
  <c r="B2421" i="8"/>
  <c r="B2420" i="8"/>
  <c r="B2419" i="8"/>
  <c r="B2418" i="8"/>
  <c r="B2417" i="8"/>
  <c r="B2416" i="8"/>
  <c r="B2415" i="8"/>
  <c r="B2414" i="8"/>
  <c r="B2413" i="8"/>
  <c r="B2412" i="8"/>
  <c r="B2411" i="8"/>
  <c r="B2410" i="8"/>
  <c r="B2409" i="8"/>
  <c r="B2408" i="8"/>
  <c r="B2407" i="8"/>
  <c r="B2406" i="8"/>
  <c r="B2405" i="8"/>
  <c r="B2404" i="8"/>
  <c r="B2403" i="8"/>
  <c r="B2402" i="8"/>
  <c r="B2401" i="8"/>
  <c r="B2400" i="8"/>
  <c r="B2399" i="8"/>
  <c r="B2398" i="8"/>
  <c r="B2397" i="8"/>
  <c r="B2396" i="8"/>
  <c r="B2395" i="8"/>
  <c r="B2394" i="8"/>
  <c r="B2393" i="8"/>
  <c r="B2392" i="8"/>
  <c r="B2391" i="8"/>
  <c r="B2390" i="8"/>
  <c r="B2389" i="8"/>
  <c r="B2388" i="8"/>
  <c r="B2387" i="8"/>
  <c r="B2386" i="8"/>
  <c r="B2385" i="8"/>
  <c r="B2384" i="8"/>
  <c r="B2383" i="8"/>
  <c r="B2382" i="8"/>
  <c r="B2381" i="8"/>
  <c r="B2380" i="8"/>
  <c r="B2379" i="8"/>
  <c r="B2378" i="8"/>
  <c r="B2377" i="8"/>
  <c r="B2376" i="8"/>
  <c r="B2375" i="8"/>
  <c r="B2374" i="8"/>
  <c r="B2373" i="8"/>
  <c r="B2372" i="8"/>
  <c r="B2371" i="8"/>
  <c r="B2370" i="8"/>
  <c r="B2369" i="8"/>
  <c r="B2368" i="8"/>
  <c r="B2367" i="8"/>
  <c r="B2366" i="8"/>
  <c r="B2365" i="8"/>
  <c r="B2364" i="8"/>
  <c r="B2363" i="8"/>
  <c r="B2362" i="8"/>
  <c r="B2361" i="8"/>
  <c r="B2360" i="8"/>
  <c r="B2359" i="8"/>
  <c r="B2358" i="8"/>
  <c r="B2357" i="8"/>
  <c r="B2356" i="8"/>
  <c r="B2355" i="8"/>
  <c r="B2354" i="8"/>
  <c r="B2353" i="8"/>
  <c r="B2352" i="8"/>
  <c r="B2351" i="8"/>
  <c r="B2350" i="8"/>
  <c r="B2349" i="8"/>
  <c r="B2348" i="8"/>
  <c r="B2347" i="8"/>
  <c r="B2346" i="8"/>
  <c r="B2345" i="8"/>
  <c r="B2344" i="8"/>
  <c r="B2343" i="8"/>
  <c r="B2342" i="8"/>
  <c r="B2341" i="8"/>
  <c r="B2340" i="8"/>
  <c r="B2339" i="8"/>
  <c r="B2338" i="8"/>
  <c r="B2337" i="8"/>
  <c r="B2336" i="8"/>
  <c r="B2335" i="8"/>
  <c r="B2334" i="8"/>
  <c r="B2333" i="8"/>
  <c r="B2332" i="8"/>
  <c r="B2331" i="8"/>
  <c r="B2330" i="8"/>
  <c r="B2329" i="8"/>
  <c r="B2328" i="8"/>
  <c r="B2327" i="8"/>
  <c r="B2326" i="8"/>
  <c r="B2325" i="8"/>
  <c r="B2324" i="8"/>
  <c r="B2323" i="8"/>
  <c r="B2322" i="8"/>
  <c r="B2321" i="8"/>
  <c r="B2320" i="8"/>
  <c r="B2319" i="8"/>
  <c r="B2318" i="8"/>
  <c r="B2317" i="8"/>
  <c r="B2316" i="8"/>
  <c r="B2315" i="8"/>
  <c r="B2314" i="8"/>
  <c r="B2313" i="8"/>
  <c r="B2312" i="8"/>
  <c r="B2311" i="8"/>
  <c r="B2310" i="8"/>
  <c r="B2309" i="8"/>
  <c r="B2308" i="8"/>
  <c r="B2307" i="8"/>
  <c r="B2306" i="8"/>
  <c r="B2305" i="8"/>
  <c r="B2304" i="8"/>
  <c r="B2303" i="8"/>
  <c r="B2302" i="8"/>
  <c r="B2301" i="8"/>
  <c r="B2300" i="8"/>
  <c r="B2299" i="8"/>
  <c r="B2298" i="8"/>
  <c r="B2297" i="8"/>
  <c r="B2296" i="8"/>
  <c r="B2295" i="8"/>
  <c r="B2294" i="8"/>
  <c r="B2293" i="8"/>
  <c r="B2292" i="8"/>
  <c r="B2291" i="8"/>
  <c r="B2290" i="8"/>
  <c r="B2289" i="8"/>
  <c r="B2288" i="8"/>
  <c r="B2287" i="8"/>
  <c r="B2286" i="8"/>
  <c r="B2285" i="8"/>
  <c r="B2284" i="8"/>
  <c r="B2283" i="8"/>
  <c r="B2282" i="8"/>
  <c r="B2281" i="8"/>
  <c r="B2280" i="8"/>
  <c r="B2279" i="8"/>
  <c r="B2278" i="8"/>
  <c r="B2277" i="8"/>
  <c r="B2276" i="8"/>
  <c r="B2275" i="8"/>
  <c r="B2274" i="8"/>
  <c r="B2273" i="8"/>
  <c r="B2272" i="8"/>
  <c r="B2271" i="8"/>
  <c r="B2270" i="8"/>
  <c r="B2269" i="8"/>
  <c r="B2268" i="8"/>
  <c r="B2267" i="8"/>
  <c r="B2266" i="8"/>
  <c r="B2265" i="8"/>
  <c r="B2264" i="8"/>
  <c r="B2263" i="8"/>
  <c r="B2262" i="8"/>
  <c r="B2261" i="8"/>
  <c r="B2260" i="8"/>
  <c r="B2259" i="8"/>
  <c r="B2258" i="8"/>
  <c r="B2257" i="8"/>
  <c r="B2256" i="8"/>
  <c r="B2255" i="8"/>
  <c r="B2254" i="8"/>
  <c r="B2253" i="8"/>
  <c r="B2252" i="8"/>
  <c r="B2251" i="8"/>
  <c r="B2250" i="8"/>
  <c r="B2249" i="8"/>
  <c r="B2248" i="8"/>
  <c r="B2247" i="8"/>
  <c r="B2246" i="8"/>
  <c r="B2245" i="8"/>
  <c r="B2244" i="8"/>
  <c r="B2243" i="8"/>
  <c r="B2242" i="8"/>
  <c r="B2241" i="8"/>
  <c r="B2240" i="8"/>
  <c r="B2239" i="8"/>
  <c r="B2238" i="8"/>
  <c r="B2237" i="8"/>
  <c r="B2236" i="8"/>
  <c r="B2235" i="8"/>
  <c r="B2234" i="8"/>
  <c r="B2233" i="8"/>
  <c r="B2232" i="8"/>
  <c r="B2231" i="8"/>
  <c r="B2230" i="8"/>
  <c r="B2229" i="8"/>
  <c r="B2228" i="8"/>
  <c r="B2227" i="8"/>
  <c r="B2226" i="8"/>
  <c r="B2225" i="8"/>
  <c r="B2224" i="8"/>
  <c r="B2223" i="8"/>
  <c r="B2222" i="8"/>
  <c r="B2221" i="8"/>
  <c r="B2220" i="8"/>
  <c r="B2219" i="8"/>
  <c r="B2218" i="8"/>
  <c r="B2217" i="8"/>
  <c r="B2216" i="8"/>
  <c r="B2215" i="8"/>
  <c r="B2214" i="8"/>
  <c r="B2213" i="8"/>
  <c r="B2212" i="8"/>
  <c r="B2211" i="8"/>
  <c r="B2210" i="8"/>
  <c r="B2209" i="8"/>
  <c r="B2208" i="8"/>
  <c r="B2207" i="8"/>
  <c r="B2206" i="8"/>
  <c r="B2205" i="8"/>
  <c r="B2204" i="8"/>
  <c r="B2203" i="8"/>
  <c r="B2202" i="8"/>
  <c r="B2201" i="8"/>
  <c r="B2200" i="8"/>
  <c r="B2199" i="8"/>
  <c r="B2198" i="8"/>
  <c r="B2197" i="8"/>
  <c r="B2196" i="8"/>
  <c r="B2195" i="8"/>
  <c r="B2194" i="8"/>
  <c r="B2193" i="8"/>
  <c r="B2192" i="8"/>
  <c r="B2191" i="8"/>
  <c r="B2190" i="8"/>
  <c r="B2189" i="8"/>
  <c r="B2188" i="8"/>
  <c r="B2187" i="8"/>
  <c r="B2186" i="8"/>
  <c r="B2185" i="8"/>
  <c r="B2184" i="8"/>
  <c r="B2183" i="8"/>
  <c r="B2182" i="8"/>
  <c r="B2181" i="8"/>
  <c r="B2180" i="8"/>
  <c r="B2179" i="8"/>
  <c r="B2178" i="8"/>
  <c r="B2177" i="8"/>
  <c r="B2176" i="8"/>
  <c r="B2175" i="8"/>
  <c r="B2174" i="8"/>
  <c r="B2173" i="8"/>
  <c r="B2172" i="8"/>
  <c r="B2171" i="8"/>
  <c r="B2170" i="8"/>
  <c r="B2169" i="8"/>
  <c r="B2168" i="8"/>
  <c r="B2167" i="8"/>
  <c r="B2166" i="8"/>
  <c r="B2165" i="8"/>
  <c r="B2164" i="8"/>
  <c r="B2163" i="8"/>
  <c r="B2162" i="8"/>
  <c r="B2161" i="8"/>
  <c r="B2160" i="8"/>
  <c r="B2159" i="8"/>
  <c r="B2158" i="8"/>
  <c r="B2157" i="8"/>
  <c r="B2156" i="8"/>
  <c r="B2155" i="8"/>
  <c r="B2154" i="8"/>
  <c r="B2153" i="8"/>
  <c r="B2152" i="8"/>
  <c r="B2151" i="8"/>
  <c r="B2150" i="8"/>
  <c r="B2149" i="8"/>
  <c r="B2148" i="8"/>
  <c r="B2147" i="8"/>
  <c r="B2146" i="8"/>
  <c r="B2145" i="8"/>
  <c r="B2144" i="8"/>
  <c r="B2143" i="8"/>
  <c r="B2142" i="8"/>
  <c r="B2141" i="8"/>
  <c r="B2140" i="8"/>
  <c r="B2139" i="8"/>
  <c r="B2138" i="8"/>
  <c r="B2137" i="8"/>
  <c r="B2136" i="8"/>
  <c r="B2135" i="8"/>
  <c r="B2134" i="8"/>
  <c r="B2133" i="8"/>
  <c r="B2132" i="8"/>
  <c r="B2131" i="8"/>
  <c r="B2130" i="8"/>
  <c r="B2129" i="8"/>
  <c r="B2128" i="8"/>
  <c r="B2127" i="8"/>
  <c r="B2126" i="8"/>
  <c r="B2125" i="8"/>
  <c r="B2124" i="8"/>
  <c r="B2123" i="8"/>
  <c r="B2122" i="8"/>
  <c r="B2121" i="8"/>
  <c r="B2120" i="8"/>
  <c r="B2119" i="8"/>
  <c r="B2118" i="8"/>
  <c r="B2117" i="8"/>
  <c r="B2116" i="8"/>
  <c r="B2115" i="8"/>
  <c r="B2114" i="8"/>
  <c r="B2113" i="8"/>
  <c r="B2112" i="8"/>
  <c r="B2111" i="8"/>
  <c r="B2110" i="8"/>
  <c r="B2109" i="8"/>
  <c r="B2108" i="8"/>
  <c r="B2107" i="8"/>
  <c r="B2106" i="8"/>
  <c r="B2105" i="8"/>
  <c r="B2104" i="8"/>
  <c r="B2103" i="8"/>
  <c r="B2102" i="8"/>
  <c r="B2101" i="8"/>
  <c r="B2100" i="8"/>
  <c r="B2099" i="8"/>
  <c r="B2098" i="8"/>
  <c r="B2097" i="8"/>
  <c r="B2096" i="8"/>
  <c r="B2095" i="8"/>
  <c r="B2094" i="8"/>
  <c r="B2093" i="8"/>
  <c r="B2092" i="8"/>
  <c r="B2091" i="8"/>
  <c r="B2090" i="8"/>
  <c r="B2089" i="8"/>
  <c r="B2088" i="8"/>
  <c r="B2087" i="8"/>
  <c r="B2086" i="8"/>
  <c r="B2085" i="8"/>
  <c r="B2084" i="8"/>
  <c r="B2083" i="8"/>
  <c r="B2082" i="8"/>
  <c r="B2081" i="8"/>
  <c r="B2080" i="8"/>
  <c r="B2079" i="8"/>
  <c r="B2078" i="8"/>
  <c r="B2077" i="8"/>
  <c r="B2076" i="8"/>
  <c r="B2075" i="8"/>
  <c r="B2074" i="8"/>
  <c r="B2073" i="8"/>
  <c r="B2072" i="8"/>
  <c r="B2071" i="8"/>
  <c r="B2070" i="8"/>
  <c r="B2069" i="8"/>
  <c r="B2068" i="8"/>
  <c r="B2067" i="8"/>
  <c r="B2066" i="8"/>
  <c r="B2065" i="8"/>
  <c r="B2064" i="8"/>
  <c r="B2063" i="8"/>
  <c r="B2062" i="8"/>
  <c r="B2061" i="8"/>
  <c r="B2060" i="8"/>
  <c r="B2059" i="8"/>
  <c r="B2058" i="8"/>
  <c r="B2057" i="8"/>
  <c r="B2056" i="8"/>
  <c r="B2055" i="8"/>
  <c r="B2054" i="8"/>
  <c r="B2053" i="8"/>
  <c r="B2052" i="8"/>
  <c r="B2051" i="8"/>
  <c r="B2050" i="8"/>
  <c r="B2049" i="8"/>
  <c r="B2048" i="8"/>
  <c r="B2047" i="8"/>
  <c r="B2046" i="8"/>
  <c r="B2045" i="8"/>
  <c r="B2044" i="8"/>
  <c r="B2043" i="8"/>
  <c r="B2042" i="8"/>
  <c r="B2041" i="8"/>
  <c r="B2040" i="8"/>
  <c r="B2039" i="8"/>
  <c r="B2038" i="8"/>
  <c r="B2037" i="8"/>
  <c r="B2036" i="8"/>
  <c r="B2035" i="8"/>
  <c r="B2034" i="8"/>
  <c r="B2033" i="8"/>
  <c r="B2032" i="8"/>
  <c r="B2031" i="8"/>
  <c r="B2030" i="8"/>
  <c r="B2029" i="8"/>
  <c r="B2028" i="8"/>
  <c r="B2027" i="8"/>
  <c r="B2026" i="8"/>
  <c r="B2025" i="8"/>
  <c r="B2024" i="8"/>
  <c r="B2023" i="8"/>
  <c r="B2022" i="8"/>
  <c r="B2021" i="8"/>
  <c r="B2020" i="8"/>
  <c r="B2019" i="8"/>
  <c r="B2018" i="8"/>
  <c r="B2017" i="8"/>
  <c r="B2016" i="8"/>
  <c r="B2015" i="8"/>
  <c r="B2014" i="8"/>
  <c r="B2013" i="8"/>
  <c r="B2012" i="8"/>
  <c r="B2011" i="8"/>
  <c r="B2010" i="8"/>
  <c r="B2009" i="8"/>
  <c r="B2008" i="8"/>
  <c r="B2007" i="8"/>
  <c r="B2006" i="8"/>
  <c r="B2005" i="8"/>
  <c r="B2004" i="8"/>
  <c r="B2003" i="8"/>
  <c r="B2002" i="8"/>
  <c r="B2001" i="8"/>
  <c r="B2000" i="8"/>
  <c r="B1999" i="8"/>
  <c r="B1998" i="8"/>
  <c r="B1997" i="8"/>
  <c r="B1996" i="8"/>
  <c r="B1995" i="8"/>
  <c r="B1994" i="8"/>
  <c r="B1993" i="8"/>
  <c r="B1992" i="8"/>
  <c r="B1991" i="8"/>
  <c r="B1990" i="8"/>
  <c r="B1989" i="8"/>
  <c r="B1988" i="8"/>
  <c r="B1987" i="8"/>
  <c r="B1986" i="8"/>
  <c r="B1985" i="8"/>
  <c r="B1984" i="8"/>
  <c r="B1983" i="8"/>
  <c r="B1982" i="8"/>
  <c r="B1981" i="8"/>
  <c r="B1980" i="8"/>
  <c r="B1979" i="8"/>
  <c r="B1978" i="8"/>
  <c r="B1977" i="8"/>
  <c r="B1976" i="8"/>
  <c r="B1975" i="8"/>
  <c r="B1974" i="8"/>
  <c r="B1973" i="8"/>
  <c r="B1972" i="8"/>
  <c r="B1971" i="8"/>
  <c r="B1970" i="8"/>
  <c r="B1969" i="8"/>
  <c r="B1968" i="8"/>
  <c r="B1967" i="8"/>
  <c r="B1966" i="8"/>
  <c r="B1965" i="8"/>
  <c r="B1964" i="8"/>
  <c r="B1963" i="8"/>
  <c r="B1962" i="8"/>
  <c r="B1961" i="8"/>
  <c r="B1960" i="8"/>
  <c r="B1959" i="8"/>
  <c r="B1958" i="8"/>
  <c r="B1957" i="8"/>
  <c r="B1956" i="8"/>
  <c r="B1955" i="8"/>
  <c r="B1954" i="8"/>
  <c r="B1953" i="8"/>
  <c r="B1952" i="8"/>
  <c r="B1951" i="8"/>
  <c r="B1950" i="8"/>
  <c r="B1949" i="8"/>
  <c r="B1948" i="8"/>
  <c r="B1947" i="8"/>
  <c r="B1946" i="8"/>
  <c r="B1945" i="8"/>
  <c r="B1944" i="8"/>
  <c r="B1943" i="8"/>
  <c r="B1942" i="8"/>
  <c r="B1941" i="8"/>
  <c r="B1940" i="8"/>
  <c r="B1939" i="8"/>
  <c r="B1938" i="8"/>
  <c r="B1937" i="8"/>
  <c r="B1936" i="8"/>
  <c r="B1935" i="8"/>
  <c r="B1934" i="8"/>
  <c r="B1933" i="8"/>
  <c r="B1932" i="8"/>
  <c r="B1931" i="8"/>
  <c r="B1930" i="8"/>
  <c r="B1929" i="8"/>
  <c r="B1928" i="8"/>
  <c r="B1927" i="8"/>
  <c r="B1926" i="8"/>
  <c r="B1925" i="8"/>
  <c r="B1924" i="8"/>
  <c r="B1923" i="8"/>
  <c r="B1922" i="8"/>
  <c r="B1921" i="8"/>
  <c r="B1920" i="8"/>
  <c r="B1919" i="8"/>
  <c r="B1918" i="8"/>
  <c r="B1917" i="8"/>
  <c r="B1916" i="8"/>
  <c r="B1915" i="8"/>
  <c r="B1914" i="8"/>
  <c r="B1913" i="8"/>
  <c r="B1912" i="8"/>
  <c r="B1911" i="8"/>
  <c r="B1910" i="8"/>
  <c r="B1909" i="8"/>
  <c r="B1908" i="8"/>
  <c r="B1907" i="8"/>
  <c r="B1906" i="8"/>
  <c r="B1905" i="8"/>
  <c r="B1904" i="8"/>
  <c r="B1903" i="8"/>
  <c r="B1902" i="8"/>
  <c r="B1901" i="8"/>
  <c r="B1900" i="8"/>
  <c r="B1899" i="8"/>
  <c r="B1898" i="8"/>
  <c r="B1897" i="8"/>
  <c r="B1896" i="8"/>
  <c r="B1895" i="8"/>
  <c r="B1894" i="8"/>
  <c r="B1893" i="8"/>
  <c r="B1892" i="8"/>
  <c r="B1891" i="8"/>
  <c r="B1890" i="8"/>
  <c r="B1889" i="8"/>
  <c r="B1888" i="8"/>
  <c r="B1887" i="8"/>
  <c r="B1886" i="8"/>
  <c r="B1885" i="8"/>
  <c r="B1884" i="8"/>
  <c r="B1883" i="8"/>
  <c r="B1882" i="8"/>
  <c r="B1881" i="8"/>
  <c r="B1880" i="8"/>
  <c r="B1879" i="8"/>
  <c r="B1878" i="8"/>
  <c r="B1877" i="8"/>
  <c r="B1876" i="8"/>
  <c r="B1875" i="8"/>
  <c r="B1874" i="8"/>
  <c r="B1873" i="8"/>
  <c r="B1872" i="8"/>
  <c r="B1871" i="8"/>
  <c r="B1870" i="8"/>
  <c r="B1869" i="8"/>
  <c r="B1868" i="8"/>
  <c r="B1867" i="8"/>
  <c r="B1866" i="8"/>
  <c r="B1865" i="8"/>
  <c r="B1864" i="8"/>
  <c r="B1863" i="8"/>
  <c r="B1862" i="8"/>
  <c r="B1861" i="8"/>
  <c r="B1860" i="8"/>
  <c r="B1859" i="8"/>
  <c r="B1858" i="8"/>
  <c r="B1857" i="8"/>
  <c r="B1856" i="8"/>
  <c r="B1855" i="8"/>
  <c r="B1854" i="8"/>
  <c r="B1853" i="8"/>
  <c r="B1852" i="8"/>
  <c r="B1851" i="8"/>
  <c r="B1850" i="8"/>
  <c r="B1849" i="8"/>
  <c r="B1848" i="8"/>
  <c r="B1847" i="8"/>
  <c r="B1846" i="8"/>
  <c r="B1845" i="8"/>
  <c r="B1844" i="8"/>
  <c r="B1843" i="8"/>
  <c r="B1842" i="8"/>
  <c r="B1841" i="8"/>
  <c r="B1840" i="8"/>
  <c r="B1839" i="8"/>
  <c r="B1838" i="8"/>
  <c r="B1837" i="8"/>
  <c r="B1836" i="8"/>
  <c r="B1835" i="8"/>
  <c r="B1834" i="8"/>
  <c r="B1833" i="8"/>
  <c r="B1832" i="8"/>
  <c r="B1831" i="8"/>
  <c r="B1830" i="8"/>
  <c r="B1829" i="8"/>
  <c r="B1828" i="8"/>
  <c r="B1827" i="8"/>
  <c r="B1826" i="8"/>
  <c r="B1825" i="8"/>
  <c r="B1824" i="8"/>
  <c r="B1823" i="8"/>
  <c r="B1822" i="8"/>
  <c r="B1821" i="8"/>
  <c r="B1820" i="8"/>
  <c r="B1819" i="8"/>
  <c r="B1818" i="8"/>
  <c r="B1817" i="8"/>
  <c r="B1816" i="8"/>
  <c r="B1815" i="8"/>
  <c r="B1814" i="8"/>
  <c r="B1813" i="8"/>
  <c r="B1812" i="8"/>
  <c r="B1811" i="8"/>
  <c r="B1810" i="8"/>
  <c r="B1809" i="8"/>
  <c r="B1808" i="8"/>
  <c r="B1807" i="8"/>
  <c r="B1806" i="8"/>
  <c r="B1805" i="8"/>
  <c r="B1804" i="8"/>
  <c r="B1803" i="8"/>
  <c r="B1802" i="8"/>
  <c r="B1801" i="8"/>
  <c r="B1800" i="8"/>
  <c r="B1799" i="8"/>
  <c r="B1798" i="8"/>
  <c r="B1797" i="8"/>
  <c r="B1796" i="8"/>
  <c r="B1795" i="8"/>
  <c r="B1794" i="8"/>
  <c r="B1793" i="8"/>
  <c r="B1792" i="8"/>
  <c r="B1791" i="8"/>
  <c r="B1790" i="8"/>
  <c r="B1789" i="8"/>
  <c r="B1788" i="8"/>
  <c r="B1787" i="8"/>
  <c r="B1786" i="8"/>
  <c r="B1785" i="8"/>
  <c r="B1784" i="8"/>
  <c r="B1783" i="8"/>
  <c r="B1782" i="8"/>
  <c r="B1781" i="8"/>
  <c r="B1780" i="8"/>
  <c r="B1779" i="8"/>
  <c r="B1778" i="8"/>
  <c r="B1777" i="8"/>
  <c r="B1776" i="8"/>
  <c r="B1775" i="8"/>
  <c r="B1774" i="8"/>
  <c r="B1773" i="8"/>
  <c r="B1772" i="8"/>
  <c r="B1771" i="8"/>
  <c r="B1770" i="8"/>
  <c r="B1769" i="8"/>
  <c r="B1768" i="8"/>
  <c r="B1767" i="8"/>
  <c r="B1766" i="8"/>
  <c r="B1765" i="8"/>
  <c r="B1764" i="8"/>
  <c r="B1763" i="8"/>
  <c r="B1762" i="8"/>
  <c r="B1761" i="8"/>
  <c r="B1760" i="8"/>
  <c r="B1759" i="8"/>
  <c r="B1758" i="8"/>
  <c r="B1757" i="8"/>
  <c r="B1756" i="8"/>
  <c r="B1755" i="8"/>
  <c r="B1754" i="8"/>
  <c r="B1753" i="8"/>
  <c r="B1752" i="8"/>
  <c r="B1751" i="8"/>
  <c r="B1750" i="8"/>
  <c r="B1749" i="8"/>
  <c r="B1748" i="8"/>
  <c r="B1747" i="8"/>
  <c r="B1746" i="8"/>
  <c r="B1745" i="8"/>
  <c r="B1744" i="8"/>
  <c r="B1743" i="8"/>
  <c r="B1742" i="8"/>
  <c r="B1741" i="8"/>
  <c r="B1740" i="8"/>
  <c r="B1739" i="8"/>
  <c r="B1738" i="8"/>
  <c r="B1737" i="8"/>
  <c r="B1736" i="8"/>
  <c r="B1735" i="8"/>
  <c r="B1734" i="8"/>
  <c r="B1733" i="8"/>
  <c r="B1732" i="8"/>
  <c r="B1731" i="8"/>
  <c r="B1730" i="8"/>
  <c r="B1729" i="8"/>
  <c r="B1728" i="8"/>
  <c r="B1727" i="8"/>
  <c r="B1726" i="8"/>
  <c r="B1725" i="8"/>
  <c r="B1724" i="8"/>
  <c r="B1723" i="8"/>
  <c r="B1722" i="8"/>
  <c r="B1721" i="8"/>
  <c r="B1720" i="8"/>
  <c r="B1719" i="8"/>
  <c r="B1718" i="8"/>
  <c r="B1717" i="8"/>
  <c r="B1716" i="8"/>
  <c r="B1715" i="8"/>
  <c r="B1714" i="8"/>
  <c r="B1713" i="8"/>
  <c r="B1712" i="8"/>
  <c r="B1711" i="8"/>
  <c r="B1710" i="8"/>
  <c r="B1709" i="8"/>
  <c r="B1708" i="8"/>
  <c r="B1707" i="8"/>
  <c r="B1706" i="8"/>
  <c r="B1705" i="8"/>
  <c r="B1704" i="8"/>
  <c r="B1703" i="8"/>
  <c r="B1702" i="8"/>
  <c r="B1701" i="8"/>
  <c r="B1700" i="8"/>
  <c r="B1699" i="8"/>
  <c r="B1698" i="8"/>
  <c r="B1697" i="8"/>
  <c r="B1696" i="8"/>
  <c r="B1695" i="8"/>
  <c r="B1694" i="8"/>
  <c r="B1693" i="8"/>
  <c r="B1692" i="8"/>
  <c r="B1691" i="8"/>
  <c r="B1690" i="8"/>
  <c r="B1689" i="8"/>
  <c r="B1688" i="8"/>
  <c r="B1687" i="8"/>
  <c r="B1686" i="8"/>
  <c r="B1685" i="8"/>
  <c r="B1684" i="8"/>
  <c r="B1683" i="8"/>
  <c r="B1682" i="8"/>
  <c r="B1681" i="8"/>
  <c r="B1680" i="8"/>
  <c r="B1679" i="8"/>
  <c r="B1678" i="8"/>
  <c r="B1677" i="8"/>
  <c r="B1676" i="8"/>
  <c r="B1675" i="8"/>
  <c r="B1674" i="8"/>
  <c r="B1673" i="8"/>
  <c r="B1672" i="8"/>
  <c r="B1671" i="8"/>
  <c r="B1670" i="8"/>
  <c r="B1669" i="8"/>
  <c r="B1668" i="8"/>
  <c r="B1667" i="8"/>
  <c r="B1666" i="8"/>
  <c r="B1665" i="8"/>
  <c r="B1664" i="8"/>
  <c r="B1663" i="8"/>
  <c r="B1662" i="8"/>
  <c r="B1661" i="8"/>
  <c r="B1660" i="8"/>
  <c r="B1659" i="8"/>
  <c r="B1658" i="8"/>
  <c r="B1657" i="8"/>
  <c r="B1656" i="8"/>
  <c r="B1655" i="8"/>
  <c r="B1654" i="8"/>
  <c r="B1653" i="8"/>
  <c r="B1652" i="8"/>
  <c r="B1651" i="8"/>
  <c r="B1650" i="8"/>
  <c r="B1649" i="8"/>
  <c r="B1648" i="8"/>
  <c r="B1647" i="8"/>
  <c r="B1646" i="8"/>
  <c r="B1645" i="8"/>
  <c r="B1644" i="8"/>
  <c r="B1643" i="8"/>
  <c r="B1642" i="8"/>
  <c r="B1641" i="8"/>
  <c r="B1640" i="8"/>
  <c r="B1639" i="8"/>
  <c r="B1638" i="8"/>
  <c r="B1637" i="8"/>
  <c r="B1636" i="8"/>
  <c r="B1635" i="8"/>
  <c r="B1634" i="8"/>
  <c r="B1633" i="8"/>
  <c r="B1632" i="8"/>
  <c r="B1631" i="8"/>
  <c r="B1630" i="8"/>
  <c r="B1629" i="8"/>
  <c r="B1628" i="8"/>
  <c r="B1627" i="8"/>
  <c r="B1626" i="8"/>
  <c r="B1625" i="8"/>
  <c r="B1624" i="8"/>
  <c r="B1623" i="8"/>
  <c r="B1622" i="8"/>
  <c r="B1621" i="8"/>
  <c r="B1620" i="8"/>
  <c r="B1619" i="8"/>
  <c r="B1618" i="8"/>
  <c r="B1617" i="8"/>
  <c r="B1616" i="8"/>
  <c r="B1615" i="8"/>
  <c r="B1614" i="8"/>
  <c r="B1613" i="8"/>
  <c r="B1612" i="8"/>
  <c r="B1611" i="8"/>
  <c r="B1610" i="8"/>
  <c r="B1609" i="8"/>
  <c r="B1608" i="8"/>
  <c r="B1607" i="8"/>
  <c r="B1606" i="8"/>
  <c r="B1605" i="8"/>
  <c r="B1604" i="8"/>
  <c r="B1603" i="8"/>
  <c r="B1602" i="8"/>
  <c r="B1601" i="8"/>
  <c r="B1600" i="8"/>
  <c r="B1599" i="8"/>
  <c r="B1598" i="8"/>
  <c r="B1597" i="8"/>
  <c r="B1596" i="8"/>
  <c r="B1595" i="8"/>
  <c r="B1594" i="8"/>
  <c r="B1593" i="8"/>
  <c r="B1592" i="8"/>
  <c r="B1591" i="8"/>
  <c r="B1590" i="8"/>
  <c r="B1589" i="8"/>
  <c r="B1588" i="8"/>
  <c r="B1587" i="8"/>
  <c r="B1586" i="8"/>
  <c r="B1585" i="8"/>
  <c r="B1584" i="8"/>
  <c r="B1583" i="8"/>
  <c r="B1582" i="8"/>
  <c r="B1581" i="8"/>
  <c r="B1580" i="8"/>
  <c r="B1579" i="8"/>
  <c r="B1578" i="8"/>
  <c r="B1577" i="8"/>
  <c r="B1576" i="8"/>
  <c r="B1575" i="8"/>
  <c r="B1574" i="8"/>
  <c r="B1573" i="8"/>
  <c r="B1572" i="8"/>
  <c r="B1571" i="8"/>
  <c r="B1570" i="8"/>
  <c r="B1569" i="8"/>
  <c r="B1568" i="8"/>
  <c r="B1567" i="8"/>
  <c r="B1566" i="8"/>
  <c r="B1565" i="8"/>
  <c r="B1564" i="8"/>
  <c r="B1563" i="8"/>
  <c r="B1562" i="8"/>
  <c r="B1561" i="8"/>
  <c r="B1560" i="8"/>
  <c r="B1559" i="8"/>
  <c r="B1558" i="8"/>
  <c r="B1557" i="8"/>
  <c r="B1556" i="8"/>
  <c r="B1555" i="8"/>
  <c r="B1554" i="8"/>
  <c r="B1553" i="8"/>
  <c r="B1552" i="8"/>
  <c r="B1551" i="8"/>
  <c r="B1550" i="8"/>
  <c r="B1549" i="8"/>
  <c r="B1548" i="8"/>
  <c r="B1547" i="8"/>
  <c r="B1546" i="8"/>
  <c r="B1545" i="8"/>
  <c r="B1544" i="8"/>
  <c r="B1543" i="8"/>
  <c r="B1542" i="8"/>
  <c r="B1541" i="8"/>
  <c r="B1540" i="8"/>
  <c r="B1539" i="8"/>
  <c r="B1538" i="8"/>
  <c r="B1537" i="8"/>
  <c r="B1536" i="8"/>
  <c r="B1535" i="8"/>
  <c r="B1534" i="8"/>
  <c r="B1533" i="8"/>
  <c r="B1532" i="8"/>
  <c r="B1531" i="8"/>
  <c r="B1530" i="8"/>
  <c r="B1529" i="8"/>
  <c r="B1528" i="8"/>
  <c r="B1527" i="8"/>
  <c r="B1526" i="8"/>
  <c r="B1525" i="8"/>
  <c r="B1524" i="8"/>
  <c r="B1523" i="8"/>
  <c r="B1522" i="8"/>
  <c r="B1521" i="8"/>
  <c r="B1520" i="8"/>
  <c r="B1519" i="8"/>
  <c r="B1518" i="8"/>
  <c r="B1517" i="8"/>
  <c r="B1516" i="8"/>
  <c r="B1515" i="8"/>
  <c r="B1514" i="8"/>
  <c r="B1513" i="8"/>
  <c r="B1512" i="8"/>
  <c r="B1511" i="8"/>
  <c r="B1510" i="8"/>
  <c r="B1509" i="8"/>
  <c r="B1508" i="8"/>
  <c r="B1507" i="8"/>
  <c r="B1506" i="8"/>
  <c r="B1505" i="8"/>
  <c r="B1504" i="8"/>
  <c r="B1503" i="8"/>
  <c r="B1502" i="8"/>
  <c r="B1501" i="8"/>
  <c r="B1500" i="8"/>
  <c r="B1499" i="8"/>
  <c r="B1498" i="8"/>
  <c r="B1497" i="8"/>
  <c r="B1496" i="8"/>
  <c r="B1495" i="8"/>
  <c r="B1494" i="8"/>
  <c r="B1493" i="8"/>
  <c r="B1492" i="8"/>
  <c r="B1491" i="8"/>
  <c r="B1490" i="8"/>
  <c r="B1489" i="8"/>
  <c r="B1488" i="8"/>
  <c r="B1487" i="8"/>
  <c r="B1486" i="8"/>
  <c r="B1485" i="8"/>
  <c r="B1484" i="8"/>
  <c r="B1483" i="8"/>
  <c r="B1482" i="8"/>
  <c r="B1481" i="8"/>
  <c r="B1480" i="8"/>
  <c r="B1479" i="8"/>
  <c r="B1478" i="8"/>
  <c r="B1477" i="8"/>
  <c r="B1476" i="8"/>
  <c r="B1475" i="8"/>
  <c r="B1474" i="8"/>
  <c r="B1473" i="8"/>
  <c r="B1472" i="8"/>
  <c r="B1471" i="8"/>
  <c r="B1470" i="8"/>
  <c r="B1469" i="8"/>
  <c r="B1468" i="8"/>
  <c r="B1467" i="8"/>
  <c r="B1466" i="8"/>
  <c r="B1465" i="8"/>
  <c r="B1464" i="8"/>
  <c r="B1463" i="8"/>
  <c r="B1462" i="8"/>
  <c r="B1461" i="8"/>
  <c r="B1460" i="8"/>
  <c r="B1459" i="8"/>
  <c r="B1458" i="8"/>
  <c r="B1457" i="8"/>
  <c r="B1456" i="8"/>
  <c r="B1455" i="8"/>
  <c r="B1454" i="8"/>
  <c r="B1453" i="8"/>
  <c r="B1452" i="8"/>
  <c r="B1451" i="8"/>
  <c r="B1450" i="8"/>
  <c r="B1449" i="8"/>
  <c r="B1448" i="8"/>
  <c r="B1447" i="8"/>
  <c r="B1446" i="8"/>
  <c r="B1445" i="8"/>
  <c r="B1444" i="8"/>
  <c r="B1443" i="8"/>
  <c r="B1442" i="8"/>
  <c r="B1441" i="8"/>
  <c r="B1440" i="8"/>
  <c r="B1439" i="8"/>
  <c r="B1438" i="8"/>
  <c r="B1437" i="8"/>
  <c r="B1436" i="8"/>
  <c r="B1435" i="8"/>
  <c r="B1434" i="8"/>
  <c r="B1433" i="8"/>
  <c r="B1432" i="8"/>
  <c r="B1431" i="8"/>
  <c r="B1430" i="8"/>
  <c r="B1429" i="8"/>
  <c r="B1428" i="8"/>
  <c r="B1427" i="8"/>
  <c r="B1426" i="8"/>
  <c r="B1425" i="8"/>
  <c r="B1424" i="8"/>
  <c r="B1423" i="8"/>
  <c r="B1422" i="8"/>
  <c r="B1421" i="8"/>
  <c r="B1420" i="8"/>
  <c r="B1419" i="8"/>
  <c r="B1418" i="8"/>
  <c r="B1417" i="8"/>
  <c r="B1416" i="8"/>
  <c r="B1415" i="8"/>
  <c r="B1414" i="8"/>
  <c r="B1413" i="8"/>
  <c r="B1412" i="8"/>
  <c r="B1411" i="8"/>
  <c r="B1410" i="8"/>
  <c r="B1409" i="8"/>
  <c r="B1408" i="8"/>
  <c r="B1407" i="8"/>
  <c r="B1406" i="8"/>
  <c r="B1405" i="8"/>
  <c r="B1404" i="8"/>
  <c r="B1403" i="8"/>
  <c r="B1402" i="8"/>
  <c r="B1401" i="8"/>
  <c r="B1400" i="8"/>
  <c r="B1399" i="8"/>
  <c r="B1398" i="8"/>
  <c r="B1397" i="8"/>
  <c r="B1396" i="8"/>
  <c r="B1395" i="8"/>
  <c r="B1394" i="8"/>
  <c r="B1393" i="8"/>
  <c r="B1392" i="8"/>
  <c r="B1391" i="8"/>
  <c r="B1390" i="8"/>
  <c r="B1389" i="8"/>
  <c r="B1388" i="8"/>
  <c r="B1387" i="8"/>
  <c r="B1386" i="8"/>
  <c r="B1385" i="8"/>
  <c r="B1384" i="8"/>
  <c r="B1383" i="8"/>
  <c r="B1382" i="8"/>
  <c r="B1381" i="8"/>
  <c r="B1380" i="8"/>
  <c r="B1379" i="8"/>
  <c r="B1378" i="8"/>
  <c r="B1377" i="8"/>
  <c r="B1376" i="8"/>
  <c r="B1375" i="8"/>
  <c r="B1374" i="8"/>
  <c r="B1373" i="8"/>
  <c r="B1372" i="8"/>
  <c r="B1371" i="8"/>
  <c r="B1370" i="8"/>
  <c r="B1369" i="8"/>
  <c r="B1368" i="8"/>
  <c r="B1367" i="8"/>
  <c r="B1366" i="8"/>
  <c r="B1365" i="8"/>
  <c r="B1364" i="8"/>
  <c r="B1363" i="8"/>
  <c r="B1362" i="8"/>
  <c r="B1361" i="8"/>
  <c r="B1360" i="8"/>
  <c r="B1359" i="8"/>
  <c r="B1358" i="8"/>
  <c r="B1357" i="8"/>
  <c r="B1356" i="8"/>
  <c r="B1355" i="8"/>
  <c r="B1354" i="8"/>
  <c r="B1353" i="8"/>
  <c r="B1352" i="8"/>
  <c r="B1351" i="8"/>
  <c r="B1350" i="8"/>
  <c r="B1349" i="8"/>
  <c r="B1348" i="8"/>
  <c r="B1347" i="8"/>
  <c r="B1346" i="8"/>
  <c r="B1345" i="8"/>
  <c r="B1344" i="8"/>
  <c r="B1343" i="8"/>
  <c r="B1342" i="8"/>
  <c r="B1341" i="8"/>
  <c r="B1340" i="8"/>
  <c r="B1339" i="8"/>
  <c r="B1338" i="8"/>
  <c r="B1337" i="8"/>
  <c r="B1336" i="8"/>
  <c r="B1335" i="8"/>
  <c r="B1334" i="8"/>
  <c r="B1333" i="8"/>
  <c r="B1332" i="8"/>
  <c r="B1331" i="8"/>
  <c r="B1330" i="8"/>
  <c r="B1329" i="8"/>
  <c r="B1328" i="8"/>
  <c r="B1327" i="8"/>
  <c r="B1326" i="8"/>
  <c r="B1325" i="8"/>
  <c r="B1324" i="8"/>
  <c r="B1323" i="8"/>
  <c r="B1322" i="8"/>
  <c r="B1321" i="8"/>
  <c r="B1320" i="8"/>
  <c r="B1319" i="8"/>
  <c r="B1318" i="8"/>
  <c r="B1317" i="8"/>
  <c r="B1316" i="8"/>
  <c r="B1315" i="8"/>
  <c r="B1314" i="8"/>
  <c r="B1313" i="8"/>
  <c r="B1312" i="8"/>
  <c r="B1311" i="8"/>
  <c r="B1310" i="8"/>
  <c r="B1309" i="8"/>
  <c r="B1308" i="8"/>
  <c r="B1307" i="8"/>
  <c r="B1306" i="8"/>
  <c r="B1305" i="8"/>
  <c r="B1304" i="8"/>
  <c r="B1303" i="8"/>
  <c r="B1302" i="8"/>
  <c r="B1301" i="8"/>
  <c r="B1300" i="8"/>
  <c r="B1299" i="8"/>
  <c r="B1298" i="8"/>
  <c r="B1297" i="8"/>
  <c r="B1296" i="8"/>
  <c r="B1295" i="8"/>
  <c r="B1294" i="8"/>
  <c r="B1293" i="8"/>
  <c r="B1292" i="8"/>
  <c r="B1291" i="8"/>
  <c r="B1290" i="8"/>
  <c r="B1289" i="8"/>
  <c r="B1288" i="8"/>
  <c r="B1287" i="8"/>
  <c r="B1286" i="8"/>
  <c r="B1285" i="8"/>
  <c r="B1284" i="8"/>
  <c r="B1283" i="8"/>
  <c r="B1282" i="8"/>
  <c r="B1281" i="8"/>
  <c r="B1280" i="8"/>
  <c r="B1279" i="8"/>
  <c r="B1278" i="8"/>
  <c r="B1277" i="8"/>
  <c r="B1276" i="8"/>
  <c r="B1275" i="8"/>
  <c r="B1274" i="8"/>
  <c r="B1273" i="8"/>
  <c r="B1272" i="8"/>
  <c r="B1271" i="8"/>
  <c r="B1270" i="8"/>
  <c r="B1269" i="8"/>
  <c r="B1268" i="8"/>
  <c r="B1267" i="8"/>
  <c r="B1266" i="8"/>
  <c r="B1265" i="8"/>
  <c r="B1264" i="8"/>
  <c r="B1263" i="8"/>
  <c r="B1262" i="8"/>
  <c r="B1261" i="8"/>
  <c r="B1260" i="8"/>
  <c r="B1259" i="8"/>
  <c r="B1258" i="8"/>
  <c r="B1257" i="8"/>
  <c r="B1256" i="8"/>
  <c r="B1255" i="8"/>
  <c r="B1254" i="8"/>
  <c r="B1253" i="8"/>
  <c r="B1252" i="8"/>
  <c r="B1251" i="8"/>
  <c r="B1250" i="8"/>
  <c r="B1249" i="8"/>
  <c r="B1248" i="8"/>
  <c r="B1247" i="8"/>
  <c r="B1246" i="8"/>
  <c r="B1245" i="8"/>
  <c r="B1244" i="8"/>
  <c r="B1243" i="8"/>
  <c r="B1242" i="8"/>
  <c r="B1241" i="8"/>
  <c r="B1240" i="8"/>
  <c r="B1239" i="8"/>
  <c r="B1238" i="8"/>
  <c r="B1237" i="8"/>
  <c r="B1236" i="8"/>
  <c r="B1235" i="8"/>
  <c r="B1234" i="8"/>
  <c r="B1233" i="8"/>
  <c r="B1232" i="8"/>
  <c r="B1231" i="8"/>
  <c r="B1230" i="8"/>
  <c r="B1229" i="8"/>
  <c r="B1228" i="8"/>
  <c r="B1227" i="8"/>
  <c r="B1226" i="8"/>
  <c r="B1225" i="8"/>
  <c r="B1224" i="8"/>
  <c r="B1223" i="8"/>
  <c r="B1222" i="8"/>
  <c r="B1221" i="8"/>
  <c r="B1220" i="8"/>
  <c r="B1219" i="8"/>
  <c r="B1218" i="8"/>
  <c r="B1217" i="8"/>
  <c r="B1216" i="8"/>
  <c r="B1215" i="8"/>
  <c r="B1214" i="8"/>
  <c r="B1213" i="8"/>
  <c r="B1212" i="8"/>
  <c r="B1211" i="8"/>
  <c r="B1210" i="8"/>
  <c r="B1209" i="8"/>
  <c r="B1208" i="8"/>
  <c r="B1207" i="8"/>
  <c r="B1206" i="8"/>
  <c r="B1205" i="8"/>
  <c r="B1204" i="8"/>
  <c r="B1203" i="8"/>
  <c r="B1202" i="8"/>
  <c r="B1201" i="8"/>
  <c r="B1200" i="8"/>
  <c r="B1199" i="8"/>
  <c r="B1198" i="8"/>
  <c r="B1197" i="8"/>
  <c r="B1196" i="8"/>
  <c r="B1195" i="8"/>
  <c r="B1194" i="8"/>
  <c r="B1193" i="8"/>
  <c r="B1192" i="8"/>
  <c r="B1191" i="8"/>
  <c r="B1190" i="8"/>
  <c r="B1189" i="8"/>
  <c r="B1188" i="8"/>
  <c r="B1187" i="8"/>
  <c r="B1186" i="8"/>
  <c r="B1185" i="8"/>
  <c r="B1184" i="8"/>
  <c r="B1183" i="8"/>
  <c r="B1182" i="8"/>
  <c r="B1181" i="8"/>
  <c r="B1180" i="8"/>
  <c r="B1179" i="8"/>
  <c r="B1178" i="8"/>
  <c r="B1177" i="8"/>
  <c r="B1176" i="8"/>
  <c r="B1175" i="8"/>
  <c r="B1174" i="8"/>
  <c r="B1173" i="8"/>
  <c r="B1172" i="8"/>
  <c r="B1171" i="8"/>
  <c r="B1170" i="8"/>
  <c r="B1169" i="8"/>
  <c r="B1168" i="8"/>
  <c r="B1167" i="8"/>
  <c r="B1166" i="8"/>
  <c r="B1165" i="8"/>
  <c r="B1164" i="8"/>
  <c r="B1163" i="8"/>
  <c r="B1162" i="8"/>
  <c r="B1161" i="8"/>
  <c r="B1160" i="8"/>
  <c r="B1159" i="8"/>
  <c r="B1158" i="8"/>
  <c r="B1157" i="8"/>
  <c r="B1156" i="8"/>
  <c r="B1155" i="8"/>
  <c r="B1154" i="8"/>
  <c r="B1153" i="8"/>
  <c r="B1152" i="8"/>
  <c r="B1151" i="8"/>
  <c r="B1150" i="8"/>
  <c r="B1149" i="8"/>
  <c r="B1148" i="8"/>
  <c r="B1147" i="8"/>
  <c r="B1146" i="8"/>
  <c r="B1145" i="8"/>
  <c r="B1144" i="8"/>
  <c r="B1143" i="8"/>
  <c r="B1142" i="8"/>
  <c r="B1141" i="8"/>
  <c r="B1140" i="8"/>
  <c r="B1139" i="8"/>
  <c r="B1138" i="8"/>
  <c r="B1137" i="8"/>
  <c r="B1136" i="8"/>
  <c r="B1135" i="8"/>
  <c r="B1134" i="8"/>
  <c r="B1133" i="8"/>
  <c r="B1132" i="8"/>
  <c r="B1131" i="8"/>
  <c r="B1130" i="8"/>
  <c r="B1129" i="8"/>
  <c r="B1128" i="8"/>
  <c r="B1127" i="8"/>
  <c r="B1126" i="8"/>
  <c r="B1125" i="8"/>
  <c r="B1124" i="8"/>
  <c r="B1123" i="8"/>
  <c r="B1122" i="8"/>
  <c r="B1121" i="8"/>
  <c r="B1120" i="8"/>
  <c r="B1119" i="8"/>
  <c r="B1118" i="8"/>
  <c r="B1117" i="8"/>
  <c r="B1116" i="8"/>
  <c r="B1115" i="8"/>
  <c r="B1114" i="8"/>
  <c r="B1113" i="8"/>
  <c r="B1112" i="8"/>
  <c r="B1111" i="8"/>
  <c r="B1110" i="8"/>
  <c r="B1109" i="8"/>
  <c r="B1108" i="8"/>
  <c r="B1107" i="8"/>
  <c r="B1106" i="8"/>
  <c r="B1105" i="8"/>
  <c r="B1104" i="8"/>
  <c r="B1103" i="8"/>
  <c r="B1102" i="8"/>
  <c r="B1101" i="8"/>
  <c r="B1100" i="8"/>
  <c r="B1099" i="8"/>
  <c r="B1098" i="8"/>
  <c r="B1097" i="8"/>
  <c r="B1096" i="8"/>
  <c r="B1095" i="8"/>
  <c r="B1094" i="8"/>
  <c r="B1093" i="8"/>
  <c r="B1092" i="8"/>
  <c r="B1091" i="8"/>
  <c r="B1090" i="8"/>
  <c r="B1089" i="8"/>
  <c r="B1088" i="8"/>
  <c r="B1087" i="8"/>
  <c r="B1086" i="8"/>
  <c r="B1085" i="8"/>
  <c r="B1084" i="8"/>
  <c r="B1083" i="8"/>
  <c r="B1082" i="8"/>
  <c r="B1081" i="8"/>
  <c r="B1080" i="8"/>
  <c r="B1079" i="8"/>
  <c r="B1078" i="8"/>
  <c r="B1077" i="8"/>
  <c r="B1076" i="8"/>
  <c r="B1075" i="8"/>
  <c r="B1074" i="8"/>
  <c r="B1073" i="8"/>
  <c r="B1072" i="8"/>
  <c r="B1071" i="8"/>
  <c r="B1070" i="8"/>
  <c r="B1069" i="8"/>
  <c r="B1068" i="8"/>
  <c r="B1067" i="8"/>
  <c r="B1066" i="8"/>
  <c r="B1065" i="8"/>
  <c r="B1064" i="8"/>
  <c r="B1063" i="8"/>
  <c r="B1062" i="8"/>
  <c r="B1061" i="8"/>
  <c r="B1060" i="8"/>
  <c r="B1059" i="8"/>
  <c r="B1058" i="8"/>
  <c r="B1057" i="8"/>
  <c r="B1056" i="8"/>
  <c r="B1055" i="8"/>
  <c r="B1054" i="8"/>
  <c r="B1053" i="8"/>
  <c r="B1052" i="8"/>
  <c r="B1051" i="8"/>
  <c r="B1050" i="8"/>
  <c r="B1049" i="8"/>
  <c r="B1048" i="8"/>
  <c r="B1047" i="8"/>
  <c r="B1046" i="8"/>
  <c r="B1045" i="8"/>
  <c r="B1044" i="8"/>
  <c r="B1043" i="8"/>
  <c r="B1042" i="8"/>
  <c r="B1041" i="8"/>
  <c r="B1040" i="8"/>
  <c r="B1039" i="8"/>
  <c r="B1038" i="8"/>
  <c r="B1037" i="8"/>
  <c r="B1036" i="8"/>
  <c r="B1035" i="8"/>
  <c r="B1034" i="8"/>
  <c r="B1033" i="8"/>
  <c r="B1032" i="8"/>
  <c r="B1031" i="8"/>
  <c r="B1030" i="8"/>
  <c r="B1029" i="8"/>
  <c r="B1028" i="8"/>
  <c r="B1027" i="8"/>
  <c r="B1026" i="8"/>
  <c r="B1025" i="8"/>
  <c r="B1024" i="8"/>
  <c r="B1023" i="8"/>
  <c r="B1022" i="8"/>
  <c r="B1021" i="8"/>
  <c r="B1020" i="8"/>
  <c r="B1019" i="8"/>
  <c r="B1018" i="8"/>
  <c r="B1017" i="8"/>
  <c r="B1016" i="8"/>
  <c r="B1015" i="8"/>
  <c r="B1014" i="8"/>
  <c r="B1013" i="8"/>
  <c r="B1012" i="8"/>
  <c r="B1011" i="8"/>
  <c r="B1010" i="8"/>
  <c r="B1009" i="8"/>
  <c r="B1008" i="8"/>
  <c r="B1007" i="8"/>
  <c r="B1006" i="8"/>
  <c r="B1005" i="8"/>
  <c r="B1004" i="8"/>
  <c r="B1003" i="8"/>
  <c r="B1002" i="8"/>
  <c r="B1001" i="8"/>
  <c r="B1000" i="8"/>
  <c r="B999" i="8"/>
  <c r="B998" i="8"/>
  <c r="B997" i="8"/>
  <c r="B996" i="8"/>
  <c r="B995" i="8"/>
  <c r="B994" i="8"/>
  <c r="B993" i="8"/>
  <c r="B992" i="8"/>
  <c r="B991" i="8"/>
  <c r="B990" i="8"/>
  <c r="B989" i="8"/>
  <c r="B988" i="8"/>
  <c r="B987" i="8"/>
  <c r="B986" i="8"/>
  <c r="B985" i="8"/>
  <c r="B984" i="8"/>
  <c r="B983" i="8"/>
  <c r="B982" i="8"/>
  <c r="B981" i="8"/>
  <c r="B980" i="8"/>
  <c r="B979" i="8"/>
  <c r="B978" i="8"/>
  <c r="B977" i="8"/>
  <c r="B976" i="8"/>
  <c r="B975" i="8"/>
  <c r="B974" i="8"/>
  <c r="B973" i="8"/>
  <c r="B972" i="8"/>
  <c r="B971" i="8"/>
  <c r="B970" i="8"/>
  <c r="B969" i="8"/>
  <c r="B968" i="8"/>
  <c r="B967" i="8"/>
  <c r="B966" i="8"/>
  <c r="B965" i="8"/>
  <c r="B964" i="8"/>
  <c r="B963" i="8"/>
  <c r="B962" i="8"/>
  <c r="B961" i="8"/>
  <c r="B960" i="8"/>
  <c r="B959" i="8"/>
  <c r="B958" i="8"/>
  <c r="B957" i="8"/>
  <c r="B956" i="8"/>
  <c r="B955" i="8"/>
  <c r="B954" i="8"/>
  <c r="B953" i="8"/>
  <c r="B952" i="8"/>
  <c r="B951" i="8"/>
  <c r="B950" i="8"/>
  <c r="B949" i="8"/>
  <c r="B948" i="8"/>
  <c r="B947" i="8"/>
  <c r="B946" i="8"/>
  <c r="B945" i="8"/>
  <c r="B944" i="8"/>
  <c r="B943" i="8"/>
  <c r="B942" i="8"/>
  <c r="B941" i="8"/>
  <c r="B940" i="8"/>
  <c r="B939" i="8"/>
  <c r="B938" i="8"/>
  <c r="B937" i="8"/>
  <c r="B936" i="8"/>
  <c r="B935" i="8"/>
  <c r="B934" i="8"/>
  <c r="B933" i="8"/>
  <c r="B932" i="8"/>
  <c r="B931" i="8"/>
  <c r="B930" i="8"/>
  <c r="B929" i="8"/>
  <c r="B928" i="8"/>
  <c r="B927" i="8"/>
  <c r="B926" i="8"/>
  <c r="B925" i="8"/>
  <c r="B924" i="8"/>
  <c r="B923" i="8"/>
  <c r="B922" i="8"/>
  <c r="B921" i="8"/>
  <c r="B920" i="8"/>
  <c r="B919" i="8"/>
  <c r="B918" i="8"/>
  <c r="B917" i="8"/>
  <c r="B916" i="8"/>
  <c r="B915" i="8"/>
  <c r="B914" i="8"/>
  <c r="B913" i="8"/>
  <c r="B912" i="8"/>
  <c r="B911" i="8"/>
  <c r="B910" i="8"/>
  <c r="B909" i="8"/>
  <c r="B908" i="8"/>
  <c r="B907" i="8"/>
  <c r="B906" i="8"/>
  <c r="B905" i="8"/>
  <c r="B904" i="8"/>
  <c r="B903" i="8"/>
  <c r="B902" i="8"/>
  <c r="B901" i="8"/>
  <c r="B900" i="8"/>
  <c r="B899" i="8"/>
  <c r="B898" i="8"/>
  <c r="B897" i="8"/>
  <c r="B896" i="8"/>
  <c r="B895" i="8"/>
  <c r="B894" i="8"/>
  <c r="B893" i="8"/>
  <c r="B892" i="8"/>
  <c r="B891" i="8"/>
  <c r="B890" i="8"/>
  <c r="B889" i="8"/>
  <c r="B888" i="8"/>
  <c r="B887" i="8"/>
  <c r="B886" i="8"/>
  <c r="B885" i="8"/>
  <c r="B884" i="8"/>
  <c r="B883" i="8"/>
  <c r="B882" i="8"/>
  <c r="B881" i="8"/>
  <c r="B880" i="8"/>
  <c r="B879" i="8"/>
  <c r="B878" i="8"/>
  <c r="B877" i="8"/>
  <c r="B876" i="8"/>
  <c r="B875" i="8"/>
  <c r="B874" i="8"/>
  <c r="B873" i="8"/>
  <c r="B872" i="8"/>
  <c r="B871" i="8"/>
  <c r="B870" i="8"/>
  <c r="B869" i="8"/>
  <c r="B868" i="8"/>
  <c r="B867" i="8"/>
  <c r="B866" i="8"/>
  <c r="B865" i="8"/>
  <c r="B864" i="8"/>
  <c r="B863" i="8"/>
  <c r="B862" i="8"/>
  <c r="B861" i="8"/>
  <c r="B860" i="8"/>
  <c r="B859" i="8"/>
  <c r="B858" i="8"/>
  <c r="B857" i="8"/>
  <c r="B856" i="8"/>
  <c r="B855" i="8"/>
  <c r="B854" i="8"/>
  <c r="B853" i="8"/>
  <c r="B852" i="8"/>
  <c r="B851" i="8"/>
  <c r="B850" i="8"/>
  <c r="B849" i="8"/>
  <c r="B848" i="8"/>
  <c r="B847" i="8"/>
  <c r="B846" i="8"/>
  <c r="B845" i="8"/>
  <c r="B844" i="8"/>
  <c r="B843" i="8"/>
  <c r="B842" i="8"/>
  <c r="B841" i="8"/>
  <c r="B840" i="8"/>
  <c r="B839" i="8"/>
  <c r="B838" i="8"/>
  <c r="B837" i="8"/>
  <c r="B836" i="8"/>
  <c r="B835" i="8"/>
  <c r="B834" i="8"/>
  <c r="B833" i="8"/>
  <c r="B832" i="8"/>
  <c r="B831" i="8"/>
  <c r="B830" i="8"/>
  <c r="B829" i="8"/>
  <c r="B828" i="8"/>
  <c r="B827" i="8"/>
  <c r="B826" i="8"/>
  <c r="B825" i="8"/>
  <c r="B824" i="8"/>
  <c r="B823" i="8"/>
  <c r="B822" i="8"/>
  <c r="B821" i="8"/>
  <c r="B820" i="8"/>
  <c r="B819" i="8"/>
  <c r="B818" i="8"/>
  <c r="B817" i="8"/>
  <c r="B816" i="8"/>
  <c r="B815" i="8"/>
  <c r="B814" i="8"/>
  <c r="B813" i="8"/>
  <c r="B812" i="8"/>
  <c r="B811" i="8"/>
  <c r="B810" i="8"/>
  <c r="B809" i="8"/>
  <c r="B808" i="8"/>
  <c r="B807" i="8"/>
  <c r="B806" i="8"/>
  <c r="B805" i="8"/>
  <c r="B804" i="8"/>
  <c r="B803" i="8"/>
  <c r="B802" i="8"/>
  <c r="B801" i="8"/>
  <c r="B800" i="8"/>
  <c r="B799" i="8"/>
  <c r="B798" i="8"/>
  <c r="B797" i="8"/>
  <c r="B796" i="8"/>
  <c r="B795" i="8"/>
  <c r="B794" i="8"/>
  <c r="B793" i="8"/>
  <c r="B792" i="8"/>
  <c r="B791" i="8"/>
  <c r="B790" i="8"/>
  <c r="B789" i="8"/>
  <c r="B788" i="8"/>
  <c r="B787" i="8"/>
  <c r="B786" i="8"/>
  <c r="B785" i="8"/>
  <c r="B784" i="8"/>
  <c r="B783" i="8"/>
  <c r="B782" i="8"/>
  <c r="B781" i="8"/>
  <c r="B780" i="8"/>
  <c r="B779" i="8"/>
  <c r="B778" i="8"/>
  <c r="B777" i="8"/>
  <c r="B776" i="8"/>
  <c r="B775" i="8"/>
  <c r="B774" i="8"/>
  <c r="B773" i="8"/>
  <c r="B772" i="8"/>
  <c r="B771" i="8"/>
  <c r="B770" i="8"/>
  <c r="B769" i="8"/>
  <c r="B768" i="8"/>
  <c r="B767" i="8"/>
  <c r="B766" i="8"/>
  <c r="B765" i="8"/>
  <c r="B764" i="8"/>
  <c r="B763" i="8"/>
  <c r="B762" i="8"/>
  <c r="B761" i="8"/>
  <c r="B760" i="8"/>
  <c r="B759" i="8"/>
  <c r="B758" i="8"/>
  <c r="B757" i="8"/>
  <c r="B756" i="8"/>
  <c r="B755" i="8"/>
  <c r="B754" i="8"/>
  <c r="B753" i="8"/>
  <c r="B752" i="8"/>
  <c r="B751" i="8"/>
  <c r="B750" i="8"/>
  <c r="B749" i="8"/>
  <c r="B748" i="8"/>
  <c r="B747" i="8"/>
  <c r="B746" i="8"/>
  <c r="B745" i="8"/>
  <c r="B744" i="8"/>
  <c r="B743" i="8"/>
  <c r="B742" i="8"/>
  <c r="B741" i="8"/>
  <c r="B740" i="8"/>
  <c r="B739" i="8"/>
  <c r="B738" i="8"/>
  <c r="B737" i="8"/>
  <c r="B736" i="8"/>
  <c r="B735" i="8"/>
  <c r="B734" i="8"/>
  <c r="B733" i="8"/>
  <c r="B732" i="8"/>
  <c r="B731" i="8"/>
  <c r="B730" i="8"/>
  <c r="B729" i="8"/>
  <c r="B728" i="8"/>
  <c r="B727" i="8"/>
  <c r="B726" i="8"/>
  <c r="B725" i="8"/>
  <c r="B724" i="8"/>
  <c r="B723" i="8"/>
  <c r="B722" i="8"/>
  <c r="B721" i="8"/>
  <c r="B720" i="8"/>
  <c r="B719" i="8"/>
  <c r="B718" i="8"/>
  <c r="B717" i="8"/>
  <c r="B716" i="8"/>
  <c r="B715" i="8"/>
  <c r="B714" i="8"/>
  <c r="B713" i="8"/>
  <c r="B712" i="8"/>
  <c r="B711" i="8"/>
  <c r="B710" i="8"/>
  <c r="B709" i="8"/>
  <c r="B708" i="8"/>
  <c r="B707" i="8"/>
  <c r="B706" i="8"/>
  <c r="B705" i="8"/>
  <c r="B704" i="8"/>
  <c r="B703" i="8"/>
  <c r="B702" i="8"/>
  <c r="B701" i="8"/>
  <c r="B700" i="8"/>
  <c r="B699" i="8"/>
  <c r="B698" i="8"/>
  <c r="B697" i="8"/>
  <c r="B696" i="8"/>
  <c r="B695" i="8"/>
  <c r="B694" i="8"/>
  <c r="B693" i="8"/>
  <c r="B692" i="8"/>
  <c r="B691" i="8"/>
  <c r="B690" i="8"/>
  <c r="B689" i="8"/>
  <c r="B688" i="8"/>
  <c r="B687" i="8"/>
  <c r="B686" i="8"/>
  <c r="B685" i="8"/>
  <c r="B684" i="8"/>
  <c r="B683" i="8"/>
  <c r="B682" i="8"/>
  <c r="B681" i="8"/>
  <c r="B680" i="8"/>
  <c r="B679" i="8"/>
  <c r="B678" i="8"/>
  <c r="B677" i="8"/>
  <c r="B676" i="8"/>
  <c r="B675" i="8"/>
  <c r="B674" i="8"/>
  <c r="B673" i="8"/>
  <c r="B672" i="8"/>
  <c r="B671" i="8"/>
  <c r="B670" i="8"/>
  <c r="B669" i="8"/>
  <c r="B668" i="8"/>
  <c r="B667" i="8"/>
  <c r="B666" i="8"/>
  <c r="B665" i="8"/>
  <c r="B664" i="8"/>
  <c r="B663" i="8"/>
  <c r="B662" i="8"/>
  <c r="B661" i="8"/>
  <c r="B660" i="8"/>
  <c r="B659" i="8"/>
  <c r="B658" i="8"/>
  <c r="B657" i="8"/>
  <c r="B656" i="8"/>
  <c r="B655" i="8"/>
  <c r="B654" i="8"/>
  <c r="B653" i="8"/>
  <c r="B652" i="8"/>
  <c r="B651" i="8"/>
  <c r="B650" i="8"/>
  <c r="B649" i="8"/>
  <c r="B648" i="8"/>
  <c r="B647" i="8"/>
  <c r="B646" i="8"/>
  <c r="B645" i="8"/>
  <c r="B644" i="8"/>
  <c r="B643" i="8"/>
  <c r="B642" i="8"/>
  <c r="B641" i="8"/>
  <c r="B640" i="8"/>
  <c r="B639" i="8"/>
  <c r="B638" i="8"/>
  <c r="B637" i="8"/>
  <c r="B636" i="8"/>
  <c r="B635" i="8"/>
  <c r="B634" i="8"/>
  <c r="B633" i="8"/>
  <c r="B632" i="8"/>
  <c r="B631" i="8"/>
  <c r="B630" i="8"/>
  <c r="B629" i="8"/>
  <c r="B628" i="8"/>
  <c r="B627" i="8"/>
  <c r="B626" i="8"/>
  <c r="B625" i="8"/>
  <c r="B624" i="8"/>
  <c r="B623" i="8"/>
  <c r="B622" i="8"/>
  <c r="B621" i="8"/>
  <c r="B620" i="8"/>
  <c r="B619" i="8"/>
  <c r="B618" i="8"/>
  <c r="B617" i="8"/>
  <c r="B616" i="8"/>
  <c r="B615" i="8"/>
  <c r="B614" i="8"/>
  <c r="B613" i="8"/>
  <c r="B612" i="8"/>
  <c r="B611" i="8"/>
  <c r="B610" i="8"/>
  <c r="B609" i="8"/>
  <c r="B608" i="8"/>
  <c r="B607" i="8"/>
  <c r="B606" i="8"/>
  <c r="B605" i="8"/>
  <c r="B604" i="8"/>
  <c r="B603" i="8"/>
  <c r="B602" i="8"/>
  <c r="B601" i="8"/>
  <c r="B600" i="8"/>
  <c r="B599" i="8"/>
  <c r="B598" i="8"/>
  <c r="B597" i="8"/>
  <c r="B596" i="8"/>
  <c r="B595" i="8"/>
  <c r="B594" i="8"/>
  <c r="B593" i="8"/>
  <c r="B592" i="8"/>
  <c r="B591" i="8"/>
  <c r="B590" i="8"/>
  <c r="B589" i="8"/>
  <c r="B588" i="8"/>
  <c r="B587" i="8"/>
  <c r="B586" i="8"/>
  <c r="B585" i="8"/>
  <c r="B584" i="8"/>
  <c r="B583" i="8"/>
  <c r="B582" i="8"/>
  <c r="B581" i="8"/>
  <c r="B580" i="8"/>
  <c r="B579" i="8"/>
  <c r="B578" i="8"/>
  <c r="B577" i="8"/>
  <c r="B576" i="8"/>
  <c r="B575" i="8"/>
  <c r="B574" i="8"/>
  <c r="B573" i="8"/>
  <c r="B572" i="8"/>
  <c r="B571" i="8"/>
  <c r="B570" i="8"/>
  <c r="B569" i="8"/>
  <c r="B568" i="8"/>
  <c r="B567" i="8"/>
  <c r="B566" i="8"/>
  <c r="B565" i="8"/>
  <c r="B564" i="8"/>
  <c r="B563" i="8"/>
  <c r="B562" i="8"/>
  <c r="B561" i="8"/>
  <c r="B560" i="8"/>
  <c r="B559" i="8"/>
  <c r="B558" i="8"/>
  <c r="B557" i="8"/>
  <c r="B556" i="8"/>
  <c r="B555" i="8"/>
  <c r="B554" i="8"/>
  <c r="B553" i="8"/>
  <c r="B552" i="8"/>
  <c r="B551" i="8"/>
  <c r="B550" i="8"/>
  <c r="B549" i="8"/>
  <c r="B548" i="8"/>
  <c r="B547" i="8"/>
  <c r="B546" i="8"/>
  <c r="B545" i="8"/>
  <c r="B544" i="8"/>
  <c r="B543" i="8"/>
  <c r="B542" i="8"/>
  <c r="B541" i="8"/>
  <c r="B540" i="8"/>
  <c r="B539" i="8"/>
  <c r="B538" i="8"/>
  <c r="B537" i="8"/>
  <c r="B536" i="8"/>
  <c r="B535" i="8"/>
  <c r="B534" i="8"/>
  <c r="B533" i="8"/>
  <c r="B532" i="8"/>
  <c r="B531" i="8"/>
  <c r="B530" i="8"/>
  <c r="B529" i="8"/>
  <c r="B528" i="8"/>
  <c r="B527" i="8"/>
  <c r="B526" i="8"/>
  <c r="B525" i="8"/>
  <c r="B524" i="8"/>
  <c r="B523" i="8"/>
  <c r="B522" i="8"/>
  <c r="B521" i="8"/>
  <c r="B520" i="8"/>
  <c r="B519" i="8"/>
  <c r="B518" i="8"/>
  <c r="B517" i="8"/>
  <c r="B516" i="8"/>
  <c r="B515" i="8"/>
  <c r="B514" i="8"/>
  <c r="B513" i="8"/>
  <c r="B512" i="8"/>
  <c r="B511" i="8"/>
  <c r="B510" i="8"/>
  <c r="B509" i="8"/>
  <c r="B508" i="8"/>
  <c r="B507" i="8"/>
  <c r="B506" i="8"/>
  <c r="B505" i="8"/>
  <c r="B504" i="8"/>
  <c r="B503" i="8"/>
  <c r="B502" i="8"/>
  <c r="B501" i="8"/>
  <c r="B500" i="8"/>
  <c r="B499" i="8"/>
  <c r="B498" i="8"/>
  <c r="B497" i="8"/>
  <c r="B496" i="8"/>
  <c r="B495" i="8"/>
  <c r="B494" i="8"/>
  <c r="B493" i="8"/>
  <c r="B492" i="8"/>
  <c r="B491" i="8"/>
  <c r="B490" i="8"/>
  <c r="B489" i="8"/>
  <c r="B488" i="8"/>
  <c r="B487" i="8"/>
  <c r="B486" i="8"/>
  <c r="B485" i="8"/>
  <c r="B484" i="8"/>
  <c r="B483" i="8"/>
  <c r="B482" i="8"/>
  <c r="B481" i="8"/>
  <c r="B480" i="8"/>
  <c r="B479" i="8"/>
  <c r="B478" i="8"/>
  <c r="B477" i="8"/>
  <c r="B476" i="8"/>
  <c r="B475" i="8"/>
  <c r="B474" i="8"/>
  <c r="B473" i="8"/>
  <c r="B472" i="8"/>
  <c r="B471" i="8"/>
  <c r="B470" i="8"/>
  <c r="B469" i="8"/>
  <c r="B468" i="8"/>
  <c r="B467" i="8"/>
  <c r="B466" i="8"/>
  <c r="B465" i="8"/>
  <c r="B464" i="8"/>
  <c r="B463" i="8"/>
  <c r="B462" i="8"/>
  <c r="B461" i="8"/>
  <c r="B460" i="8"/>
  <c r="B459" i="8"/>
  <c r="B458" i="8"/>
  <c r="B457" i="8"/>
  <c r="B456" i="8"/>
  <c r="B455" i="8"/>
  <c r="B454" i="8"/>
  <c r="B453" i="8"/>
  <c r="B452" i="8"/>
  <c r="B451" i="8"/>
  <c r="B450" i="8"/>
  <c r="B449" i="8"/>
  <c r="B448" i="8"/>
  <c r="B447" i="8"/>
  <c r="B446" i="8"/>
  <c r="B445" i="8"/>
  <c r="B444" i="8"/>
  <c r="B443" i="8"/>
  <c r="B442" i="8"/>
  <c r="B441" i="8"/>
  <c r="B440" i="8"/>
  <c r="B439" i="8"/>
  <c r="B438" i="8"/>
  <c r="B437" i="8"/>
  <c r="B436" i="8"/>
  <c r="B435" i="8"/>
  <c r="B434" i="8"/>
  <c r="B433" i="8"/>
  <c r="B432" i="8"/>
  <c r="B431" i="8"/>
  <c r="B430" i="8"/>
  <c r="B429" i="8"/>
  <c r="B428" i="8"/>
  <c r="B427" i="8"/>
  <c r="B426" i="8"/>
  <c r="B425" i="8"/>
  <c r="B424" i="8"/>
  <c r="B423" i="8"/>
  <c r="B422" i="8"/>
  <c r="B421" i="8"/>
  <c r="B420" i="8"/>
  <c r="B419" i="8"/>
  <c r="B418" i="8"/>
  <c r="B417" i="8"/>
  <c r="B416" i="8"/>
  <c r="B415" i="8"/>
  <c r="B414" i="8"/>
  <c r="B413" i="8"/>
  <c r="B412" i="8"/>
  <c r="B411" i="8"/>
  <c r="B410" i="8"/>
  <c r="B409" i="8"/>
  <c r="B408" i="8"/>
  <c r="B407" i="8"/>
  <c r="B406" i="8"/>
  <c r="B405" i="8"/>
  <c r="B404" i="8"/>
  <c r="B403" i="8"/>
  <c r="B402" i="8"/>
  <c r="B401" i="8"/>
  <c r="B400" i="8"/>
  <c r="B399" i="8"/>
  <c r="B398" i="8"/>
  <c r="B397" i="8"/>
  <c r="B396" i="8"/>
  <c r="B395" i="8"/>
  <c r="B394" i="8"/>
  <c r="B393" i="8"/>
  <c r="B392" i="8"/>
  <c r="B391" i="8"/>
  <c r="B390" i="8"/>
  <c r="B389" i="8"/>
  <c r="B388" i="8"/>
  <c r="B387" i="8"/>
  <c r="B386" i="8"/>
  <c r="B385" i="8"/>
  <c r="B384" i="8"/>
  <c r="B383" i="8"/>
  <c r="B382" i="8"/>
  <c r="B381" i="8"/>
  <c r="B380" i="8"/>
  <c r="B379" i="8"/>
  <c r="B378" i="8"/>
  <c r="B377" i="8"/>
  <c r="B376" i="8"/>
  <c r="B375" i="8"/>
  <c r="B374" i="8"/>
  <c r="B373" i="8"/>
  <c r="B372" i="8"/>
  <c r="B371" i="8"/>
  <c r="B370" i="8"/>
  <c r="B369" i="8"/>
  <c r="B368" i="8"/>
  <c r="B367" i="8"/>
  <c r="B366" i="8"/>
  <c r="B365" i="8"/>
  <c r="B364" i="8"/>
  <c r="B363" i="8"/>
  <c r="B362" i="8"/>
  <c r="B361" i="8"/>
  <c r="B360" i="8"/>
  <c r="B359" i="8"/>
  <c r="B358" i="8"/>
  <c r="B357" i="8"/>
  <c r="B356" i="8"/>
  <c r="B355" i="8"/>
  <c r="B354" i="8"/>
  <c r="B353" i="8"/>
  <c r="B352" i="8"/>
  <c r="B351" i="8"/>
  <c r="B350" i="8"/>
  <c r="B349" i="8"/>
  <c r="B348" i="8"/>
  <c r="B347" i="8"/>
  <c r="B346" i="8"/>
  <c r="B345" i="8"/>
  <c r="B344" i="8"/>
  <c r="B343" i="8"/>
  <c r="B342" i="8"/>
  <c r="B341" i="8"/>
  <c r="B340" i="8"/>
  <c r="B339" i="8"/>
  <c r="B338" i="8"/>
  <c r="B337" i="8"/>
  <c r="B336" i="8"/>
  <c r="B335" i="8"/>
  <c r="B334" i="8"/>
  <c r="B333" i="8"/>
  <c r="B332" i="8"/>
  <c r="B331" i="8"/>
  <c r="B330" i="8"/>
  <c r="B329" i="8"/>
  <c r="B328" i="8"/>
  <c r="B327" i="8"/>
  <c r="B326" i="8"/>
  <c r="B325" i="8"/>
  <c r="B324" i="8"/>
  <c r="B323" i="8"/>
  <c r="B322" i="8"/>
  <c r="B321" i="8"/>
  <c r="B320" i="8"/>
  <c r="B319" i="8"/>
  <c r="B318" i="8"/>
  <c r="B317" i="8"/>
  <c r="B316" i="8"/>
  <c r="B315" i="8"/>
  <c r="B314" i="8"/>
  <c r="B313" i="8"/>
  <c r="B312" i="8"/>
  <c r="B311" i="8"/>
  <c r="B310" i="8"/>
  <c r="B309" i="8"/>
  <c r="B308" i="8"/>
  <c r="B307" i="8"/>
  <c r="B306" i="8"/>
  <c r="B305" i="8"/>
  <c r="B304" i="8"/>
  <c r="B303" i="8"/>
  <c r="B302" i="8"/>
  <c r="B301" i="8"/>
  <c r="B300" i="8"/>
  <c r="B299" i="8"/>
  <c r="B298" i="8"/>
  <c r="B297" i="8"/>
  <c r="B296" i="8"/>
  <c r="B295" i="8"/>
  <c r="B294" i="8"/>
  <c r="B293" i="8"/>
  <c r="B292" i="8"/>
  <c r="B291" i="8"/>
  <c r="B290" i="8"/>
  <c r="B289" i="8"/>
  <c r="B288" i="8"/>
  <c r="B287" i="8"/>
  <c r="B286" i="8"/>
  <c r="B285" i="8"/>
  <c r="B284" i="8"/>
  <c r="B283" i="8"/>
  <c r="B282" i="8"/>
  <c r="B281" i="8"/>
  <c r="B280" i="8"/>
  <c r="B279" i="8"/>
  <c r="B278" i="8"/>
  <c r="B277" i="8"/>
  <c r="B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5" i="8"/>
  <c r="B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P16" i="5" l="1"/>
  <c r="Q11" i="5"/>
  <c r="P11" i="5"/>
  <c r="D2" i="8" l="1"/>
  <c r="H56" i="8"/>
  <c r="A3817" i="8" l="1"/>
  <c r="A3816" i="8"/>
  <c r="A3815" i="8"/>
  <c r="A3814" i="8"/>
  <c r="A3813" i="8"/>
  <c r="A3812" i="8"/>
  <c r="A3811" i="8"/>
  <c r="A3810" i="8"/>
  <c r="A3809" i="8"/>
  <c r="A3808" i="8"/>
  <c r="A3807" i="8"/>
  <c r="A3806" i="8"/>
  <c r="A3805" i="8"/>
  <c r="A3804" i="8"/>
  <c r="A3803" i="8"/>
  <c r="A3802" i="8"/>
  <c r="A3801" i="8"/>
  <c r="A3800" i="8"/>
  <c r="A3799" i="8"/>
  <c r="A3798" i="8"/>
  <c r="A3797" i="8"/>
  <c r="A3796" i="8"/>
  <c r="A3795" i="8"/>
  <c r="A3794" i="8"/>
  <c r="A3793" i="8"/>
  <c r="A3792" i="8"/>
  <c r="A3791" i="8"/>
  <c r="A3790" i="8"/>
  <c r="A3789" i="8"/>
  <c r="A3788" i="8"/>
  <c r="A3787" i="8"/>
  <c r="A3786" i="8"/>
  <c r="A3785" i="8"/>
  <c r="A3784" i="8"/>
  <c r="A3783" i="8"/>
  <c r="A3782" i="8"/>
  <c r="A3781" i="8"/>
  <c r="A3780" i="8"/>
  <c r="A3779" i="8"/>
  <c r="A3778" i="8"/>
  <c r="A3777" i="8"/>
  <c r="A3776" i="8"/>
  <c r="A3775" i="8"/>
  <c r="A3774" i="8"/>
  <c r="A3773" i="8"/>
  <c r="A3772" i="8"/>
  <c r="A3771" i="8"/>
  <c r="A3770" i="8"/>
  <c r="A3769" i="8"/>
  <c r="A3768" i="8"/>
  <c r="A3767" i="8"/>
  <c r="A3766" i="8"/>
  <c r="A3765" i="8"/>
  <c r="A3764" i="8"/>
  <c r="A3763" i="8"/>
  <c r="A3762" i="8"/>
  <c r="A3761" i="8"/>
  <c r="A3760" i="8"/>
  <c r="A3759" i="8"/>
  <c r="A3758" i="8"/>
  <c r="A3757" i="8"/>
  <c r="A3756" i="8"/>
  <c r="A3755" i="8"/>
  <c r="A3754" i="8"/>
  <c r="A3753" i="8"/>
  <c r="A3752" i="8"/>
  <c r="A3751" i="8"/>
  <c r="A3750" i="8"/>
  <c r="A3749" i="8"/>
  <c r="A3748" i="8"/>
  <c r="A3747" i="8"/>
  <c r="A3746" i="8"/>
  <c r="A3745" i="8"/>
  <c r="A3744" i="8"/>
  <c r="A3743" i="8"/>
  <c r="A3742" i="8"/>
  <c r="A3741" i="8"/>
  <c r="A3740" i="8"/>
  <c r="A3739" i="8"/>
  <c r="A3738" i="8"/>
  <c r="A3737" i="8"/>
  <c r="A3736" i="8"/>
  <c r="A3735" i="8"/>
  <c r="A3734" i="8"/>
  <c r="A3733" i="8"/>
  <c r="A3732" i="8"/>
  <c r="A3731" i="8"/>
  <c r="A3730" i="8"/>
  <c r="A3729" i="8"/>
  <c r="A3728" i="8"/>
  <c r="A3727" i="8"/>
  <c r="A3726" i="8"/>
  <c r="A3725" i="8"/>
  <c r="A3724" i="8"/>
  <c r="A3723" i="8"/>
  <c r="A3722" i="8"/>
  <c r="A3721" i="8"/>
  <c r="A3720" i="8"/>
  <c r="A3719" i="8"/>
  <c r="A3718" i="8"/>
  <c r="A3717" i="8"/>
  <c r="A3716" i="8"/>
  <c r="A3715" i="8"/>
  <c r="A3714" i="8"/>
  <c r="A3713" i="8"/>
  <c r="A3712" i="8"/>
  <c r="A3711" i="8"/>
  <c r="A3710" i="8"/>
  <c r="A3709" i="8"/>
  <c r="A3708" i="8"/>
  <c r="A3707" i="8"/>
  <c r="A3706" i="8"/>
  <c r="A3705" i="8"/>
  <c r="A3704" i="8"/>
  <c r="A3703" i="8"/>
  <c r="A3702" i="8"/>
  <c r="A3701" i="8"/>
  <c r="A3700" i="8"/>
  <c r="A3699" i="8"/>
  <c r="A3698" i="8"/>
  <c r="A3697" i="8"/>
  <c r="A3696" i="8"/>
  <c r="A3695" i="8"/>
  <c r="A3694" i="8"/>
  <c r="A3693" i="8"/>
  <c r="A3692" i="8"/>
  <c r="A3691" i="8"/>
  <c r="A3690" i="8"/>
  <c r="A3689" i="8"/>
  <c r="A3688" i="8"/>
  <c r="A3687" i="8"/>
  <c r="A3686" i="8"/>
  <c r="A3685" i="8"/>
  <c r="A3684" i="8"/>
  <c r="A3683" i="8"/>
  <c r="A3682" i="8"/>
  <c r="A3681" i="8"/>
  <c r="A3680" i="8"/>
  <c r="A3679" i="8"/>
  <c r="A3678" i="8"/>
  <c r="A3677" i="8"/>
  <c r="A3676" i="8"/>
  <c r="A3675" i="8"/>
  <c r="A3674" i="8"/>
  <c r="A3673" i="8"/>
  <c r="A3672" i="8"/>
  <c r="A3671" i="8"/>
  <c r="A3670" i="8"/>
  <c r="A3669" i="8"/>
  <c r="A3668" i="8"/>
  <c r="A3667" i="8"/>
  <c r="A3666" i="8"/>
  <c r="A3665" i="8"/>
  <c r="A3664" i="8"/>
  <c r="A3663" i="8"/>
  <c r="A3662" i="8"/>
  <c r="A3661" i="8"/>
  <c r="A3660" i="8"/>
  <c r="A3659" i="8"/>
  <c r="A3658" i="8"/>
  <c r="A3657" i="8"/>
  <c r="A3656" i="8"/>
  <c r="A3655" i="8"/>
  <c r="A3654" i="8"/>
  <c r="A3653" i="8"/>
  <c r="A3652" i="8"/>
  <c r="A3651" i="8"/>
  <c r="A3650" i="8"/>
  <c r="A3649" i="8"/>
  <c r="A3648" i="8"/>
  <c r="A3647" i="8"/>
  <c r="A3646" i="8"/>
  <c r="A3645" i="8"/>
  <c r="A3644" i="8"/>
  <c r="A3643" i="8"/>
  <c r="A3642" i="8"/>
  <c r="A3641" i="8"/>
  <c r="A3640" i="8"/>
  <c r="A3639" i="8"/>
  <c r="A3638" i="8"/>
  <c r="A3637" i="8"/>
  <c r="A3636" i="8"/>
  <c r="A3635" i="8"/>
  <c r="A3634" i="8"/>
  <c r="A3633" i="8"/>
  <c r="A3632" i="8"/>
  <c r="A3631" i="8"/>
  <c r="A3630" i="8"/>
  <c r="A3629" i="8"/>
  <c r="A3628" i="8"/>
  <c r="A3627" i="8"/>
  <c r="A3626" i="8"/>
  <c r="A3625" i="8"/>
  <c r="A3624" i="8"/>
  <c r="A3623" i="8"/>
  <c r="A3622" i="8"/>
  <c r="A3621" i="8"/>
  <c r="A3620" i="8"/>
  <c r="A3619" i="8"/>
  <c r="A3618" i="8"/>
  <c r="A3617" i="8"/>
  <c r="A3616" i="8"/>
  <c r="A3615" i="8"/>
  <c r="A3614" i="8"/>
  <c r="A3613" i="8"/>
  <c r="A3612" i="8"/>
  <c r="A3611" i="8"/>
  <c r="A3610" i="8"/>
  <c r="A3609" i="8"/>
  <c r="A3608" i="8"/>
  <c r="A3607" i="8"/>
  <c r="A3606" i="8"/>
  <c r="A3605" i="8"/>
  <c r="A3604" i="8"/>
  <c r="A3603" i="8"/>
  <c r="A3602" i="8"/>
  <c r="A3601" i="8"/>
  <c r="A3600" i="8"/>
  <c r="A3599" i="8"/>
  <c r="A3598" i="8"/>
  <c r="A3597" i="8"/>
  <c r="A3596" i="8"/>
  <c r="A3595" i="8"/>
  <c r="A3594" i="8"/>
  <c r="A3593" i="8"/>
  <c r="A3592" i="8"/>
  <c r="A3591" i="8"/>
  <c r="A3590" i="8"/>
  <c r="A3589" i="8"/>
  <c r="A3588" i="8"/>
  <c r="A3587" i="8"/>
  <c r="A3586" i="8"/>
  <c r="A3585" i="8"/>
  <c r="A3584" i="8"/>
  <c r="A3583" i="8"/>
  <c r="A3582" i="8"/>
  <c r="A3581" i="8"/>
  <c r="A3580" i="8"/>
  <c r="A3579" i="8"/>
  <c r="A3578" i="8"/>
  <c r="A3577" i="8"/>
  <c r="A3576" i="8"/>
  <c r="A3575" i="8"/>
  <c r="A3574" i="8"/>
  <c r="A3573" i="8"/>
  <c r="A3572" i="8"/>
  <c r="A3571" i="8"/>
  <c r="A3570" i="8"/>
  <c r="A3569" i="8"/>
  <c r="A3568" i="8"/>
  <c r="A3567" i="8"/>
  <c r="A3566" i="8"/>
  <c r="A3565" i="8"/>
  <c r="A3564" i="8"/>
  <c r="A3563" i="8"/>
  <c r="A3562" i="8"/>
  <c r="A3561" i="8"/>
  <c r="A3560" i="8"/>
  <c r="A3559" i="8"/>
  <c r="A3558" i="8"/>
  <c r="A3557" i="8"/>
  <c r="A3556" i="8"/>
  <c r="A3555" i="8"/>
  <c r="A3554" i="8"/>
  <c r="A3553" i="8"/>
  <c r="A3552" i="8"/>
  <c r="A3551" i="8"/>
  <c r="A3550" i="8"/>
  <c r="A3549" i="8"/>
  <c r="A3548" i="8"/>
  <c r="A3547" i="8"/>
  <c r="A3546" i="8"/>
  <c r="A3545" i="8"/>
  <c r="A3544" i="8"/>
  <c r="A3543" i="8"/>
  <c r="A3542" i="8"/>
  <c r="A3541" i="8"/>
  <c r="A3540" i="8"/>
  <c r="A3539" i="8"/>
  <c r="A3538" i="8"/>
  <c r="A3537" i="8"/>
  <c r="A3536" i="8"/>
  <c r="A3535" i="8"/>
  <c r="A3534" i="8"/>
  <c r="A3533" i="8"/>
  <c r="A3532" i="8"/>
  <c r="A3531" i="8"/>
  <c r="A3530" i="8"/>
  <c r="A3529" i="8"/>
  <c r="A3528" i="8"/>
  <c r="A3527" i="8"/>
  <c r="A3526" i="8"/>
  <c r="A3525" i="8"/>
  <c r="A3524" i="8"/>
  <c r="A3523" i="8"/>
  <c r="A3522" i="8"/>
  <c r="A3521" i="8"/>
  <c r="A3520" i="8"/>
  <c r="A3519" i="8"/>
  <c r="A3518" i="8"/>
  <c r="A3517" i="8"/>
  <c r="A3516" i="8"/>
  <c r="A3515" i="8"/>
  <c r="A3514" i="8"/>
  <c r="A3513" i="8"/>
  <c r="A3512" i="8"/>
  <c r="A3511" i="8"/>
  <c r="A3510" i="8"/>
  <c r="A3509" i="8"/>
  <c r="A3508" i="8"/>
  <c r="A3507" i="8"/>
  <c r="A3506" i="8"/>
  <c r="A3505" i="8"/>
  <c r="A3504" i="8"/>
  <c r="A3503" i="8"/>
  <c r="A3502" i="8"/>
  <c r="A3501" i="8"/>
  <c r="A3500" i="8"/>
  <c r="A3499" i="8"/>
  <c r="A3498" i="8"/>
  <c r="A3497" i="8"/>
  <c r="A3496" i="8"/>
  <c r="A3495" i="8"/>
  <c r="A3494" i="8"/>
  <c r="A3493" i="8"/>
  <c r="A3492" i="8"/>
  <c r="A3491" i="8"/>
  <c r="A3490" i="8"/>
  <c r="A3489" i="8"/>
  <c r="A3488" i="8"/>
  <c r="A3487" i="8"/>
  <c r="A3486" i="8"/>
  <c r="A3485" i="8"/>
  <c r="A3484" i="8"/>
  <c r="A3483" i="8"/>
  <c r="A3482" i="8"/>
  <c r="A3481" i="8"/>
  <c r="A3480" i="8"/>
  <c r="A3479" i="8"/>
  <c r="A3478" i="8"/>
  <c r="A3477" i="8"/>
  <c r="A3476" i="8"/>
  <c r="A3475" i="8"/>
  <c r="A3474" i="8"/>
  <c r="A3473" i="8"/>
  <c r="A3472" i="8"/>
  <c r="A3471" i="8"/>
  <c r="A3470" i="8"/>
  <c r="A3469" i="8"/>
  <c r="A3468" i="8"/>
  <c r="A3467" i="8"/>
  <c r="A3466" i="8"/>
  <c r="A3465" i="8"/>
  <c r="A3464" i="8"/>
  <c r="A3463" i="8"/>
  <c r="A3462" i="8"/>
  <c r="A3461" i="8"/>
  <c r="A3460" i="8"/>
  <c r="A3459" i="8"/>
  <c r="A3458" i="8"/>
  <c r="A3457" i="8"/>
  <c r="A3456" i="8"/>
  <c r="A3455" i="8"/>
  <c r="A3454" i="8"/>
  <c r="A3453" i="8"/>
  <c r="A3452" i="8"/>
  <c r="A3451" i="8"/>
  <c r="A3450" i="8"/>
  <c r="A3449" i="8"/>
  <c r="A3448" i="8"/>
  <c r="A3447" i="8"/>
  <c r="A3446" i="8"/>
  <c r="A3445" i="8"/>
  <c r="A3444" i="8"/>
  <c r="A3443" i="8"/>
  <c r="A3442" i="8"/>
  <c r="A3441" i="8"/>
  <c r="A3440" i="8"/>
  <c r="A3439" i="8"/>
  <c r="A3438" i="8"/>
  <c r="A3437" i="8"/>
  <c r="A3436" i="8"/>
  <c r="A3435" i="8"/>
  <c r="A3434" i="8"/>
  <c r="A3433" i="8"/>
  <c r="A3432" i="8"/>
  <c r="A3431" i="8"/>
  <c r="A3430" i="8"/>
  <c r="A3429" i="8"/>
  <c r="A3428" i="8"/>
  <c r="A3427" i="8"/>
  <c r="A3426" i="8"/>
  <c r="A3425" i="8"/>
  <c r="A3424" i="8"/>
  <c r="A3423" i="8"/>
  <c r="A3422" i="8"/>
  <c r="A3421" i="8"/>
  <c r="A3420" i="8"/>
  <c r="A3419" i="8"/>
  <c r="A3418" i="8"/>
  <c r="A3417" i="8"/>
  <c r="A3416" i="8"/>
  <c r="A3415" i="8"/>
  <c r="A3414" i="8"/>
  <c r="A3413" i="8"/>
  <c r="A3412" i="8"/>
  <c r="A3411" i="8"/>
  <c r="A3410" i="8"/>
  <c r="A3409" i="8"/>
  <c r="A3408" i="8"/>
  <c r="A3407" i="8"/>
  <c r="A3406" i="8"/>
  <c r="A3405" i="8"/>
  <c r="A3404" i="8"/>
  <c r="A3403" i="8"/>
  <c r="A3402" i="8"/>
  <c r="A3401" i="8"/>
  <c r="A3400" i="8"/>
  <c r="A3399" i="8"/>
  <c r="A3398" i="8"/>
  <c r="A3397" i="8"/>
  <c r="A3396" i="8"/>
  <c r="A3395" i="8"/>
  <c r="A3394" i="8"/>
  <c r="A3393" i="8"/>
  <c r="A3392" i="8"/>
  <c r="A3391" i="8"/>
  <c r="A3390" i="8"/>
  <c r="A3389" i="8"/>
  <c r="A3388" i="8"/>
  <c r="A3387" i="8"/>
  <c r="A3386" i="8"/>
  <c r="A3385" i="8"/>
  <c r="A3384" i="8"/>
  <c r="A3383" i="8"/>
  <c r="A3382" i="8"/>
  <c r="A3381" i="8"/>
  <c r="A3380" i="8"/>
  <c r="A3379" i="8"/>
  <c r="A3378" i="8"/>
  <c r="A3377" i="8"/>
  <c r="A3376" i="8"/>
  <c r="A3375" i="8"/>
  <c r="A3374" i="8"/>
  <c r="A3373" i="8"/>
  <c r="A3372" i="8"/>
  <c r="A3371" i="8"/>
  <c r="A3370" i="8"/>
  <c r="A3369" i="8"/>
  <c r="A3368" i="8"/>
  <c r="A3367" i="8"/>
  <c r="A3366" i="8"/>
  <c r="A3365" i="8"/>
  <c r="A3364" i="8"/>
  <c r="A3363" i="8"/>
  <c r="A3362" i="8"/>
  <c r="A3361" i="8"/>
  <c r="A3360" i="8"/>
  <c r="A3359" i="8"/>
  <c r="A3358" i="8"/>
  <c r="A3357" i="8"/>
  <c r="A3356" i="8"/>
  <c r="A3355" i="8"/>
  <c r="A3354" i="8"/>
  <c r="A3353" i="8"/>
  <c r="A3352" i="8"/>
  <c r="A3351" i="8"/>
  <c r="A3350" i="8"/>
  <c r="A3349" i="8"/>
  <c r="A3348" i="8"/>
  <c r="A3347" i="8"/>
  <c r="A3346" i="8"/>
  <c r="A3345" i="8"/>
  <c r="A3344" i="8"/>
  <c r="A3343" i="8"/>
  <c r="A3342" i="8"/>
  <c r="A3341" i="8"/>
  <c r="A3340" i="8"/>
  <c r="A3339" i="8"/>
  <c r="A3338" i="8"/>
  <c r="A3337" i="8"/>
  <c r="A3336" i="8"/>
  <c r="A3335" i="8"/>
  <c r="A3334" i="8"/>
  <c r="A3333" i="8"/>
  <c r="A3332" i="8"/>
  <c r="A3331" i="8"/>
  <c r="A3330" i="8"/>
  <c r="A3329" i="8"/>
  <c r="A3328" i="8"/>
  <c r="A3327" i="8"/>
  <c r="A3326" i="8"/>
  <c r="A3325" i="8"/>
  <c r="A3324" i="8"/>
  <c r="A3323" i="8"/>
  <c r="A3322" i="8"/>
  <c r="A3321" i="8"/>
  <c r="A3320" i="8"/>
  <c r="A3319" i="8"/>
  <c r="A3318" i="8"/>
  <c r="A3317" i="8"/>
  <c r="A3316" i="8"/>
  <c r="A3315" i="8"/>
  <c r="A3314" i="8"/>
  <c r="A3313" i="8"/>
  <c r="A3312" i="8"/>
  <c r="A3311" i="8"/>
  <c r="A3310" i="8"/>
  <c r="A3309" i="8"/>
  <c r="A3308" i="8"/>
  <c r="A3307" i="8"/>
  <c r="A3306" i="8"/>
  <c r="A3305" i="8"/>
  <c r="A3304" i="8"/>
  <c r="A3303" i="8"/>
  <c r="A3302" i="8"/>
  <c r="A3301" i="8"/>
  <c r="A3300" i="8"/>
  <c r="A3299" i="8"/>
  <c r="A3298" i="8"/>
  <c r="A3297" i="8"/>
  <c r="A3296" i="8"/>
  <c r="A3295" i="8"/>
  <c r="A3294" i="8"/>
  <c r="A3293" i="8"/>
  <c r="A3292" i="8"/>
  <c r="A3291" i="8"/>
  <c r="A3290" i="8"/>
  <c r="A3289" i="8"/>
  <c r="A3288" i="8"/>
  <c r="A3287" i="8"/>
  <c r="A3286" i="8"/>
  <c r="A3285" i="8"/>
  <c r="A3284" i="8"/>
  <c r="A3283" i="8"/>
  <c r="A3282" i="8"/>
  <c r="A3281" i="8"/>
  <c r="A3280" i="8"/>
  <c r="A3279" i="8"/>
  <c r="A3278" i="8"/>
  <c r="A3277" i="8"/>
  <c r="A3276" i="8"/>
  <c r="A3275" i="8"/>
  <c r="A3274" i="8"/>
  <c r="A3273" i="8"/>
  <c r="A3272" i="8"/>
  <c r="A3271" i="8"/>
  <c r="A3270" i="8"/>
  <c r="A3269" i="8"/>
  <c r="A3268" i="8"/>
  <c r="A3267" i="8"/>
  <c r="A3266" i="8"/>
  <c r="A3265" i="8"/>
  <c r="A3264" i="8"/>
  <c r="A3263" i="8"/>
  <c r="A3262" i="8"/>
  <c r="A3261" i="8"/>
  <c r="A3260" i="8"/>
  <c r="A3259" i="8"/>
  <c r="A3258" i="8"/>
  <c r="A3257" i="8"/>
  <c r="A3256" i="8"/>
  <c r="A3255" i="8"/>
  <c r="A3254" i="8"/>
  <c r="A3253" i="8"/>
  <c r="A3252" i="8"/>
  <c r="A3251" i="8"/>
  <c r="A3250" i="8"/>
  <c r="A3249" i="8"/>
  <c r="A3248" i="8"/>
  <c r="A3247" i="8"/>
  <c r="A3246" i="8"/>
  <c r="A3245" i="8"/>
  <c r="A3244" i="8"/>
  <c r="A3243" i="8"/>
  <c r="A3242" i="8"/>
  <c r="A3241" i="8"/>
  <c r="A3240" i="8"/>
  <c r="A3239" i="8"/>
  <c r="A3238" i="8"/>
  <c r="A3237" i="8"/>
  <c r="A3236" i="8"/>
  <c r="A3235" i="8"/>
  <c r="A3234" i="8"/>
  <c r="A3233" i="8"/>
  <c r="A3232" i="8"/>
  <c r="A3231" i="8"/>
  <c r="A3230" i="8"/>
  <c r="A3229" i="8"/>
  <c r="A3228" i="8"/>
  <c r="A3227" i="8"/>
  <c r="A3226" i="8"/>
  <c r="A3225" i="8"/>
  <c r="A3224" i="8"/>
  <c r="A3223" i="8"/>
  <c r="A3222" i="8"/>
  <c r="A3221" i="8"/>
  <c r="A3220" i="8"/>
  <c r="A3219" i="8"/>
  <c r="A3218" i="8"/>
  <c r="A3217" i="8"/>
  <c r="A3216" i="8"/>
  <c r="A3215" i="8"/>
  <c r="A3214" i="8"/>
  <c r="A3213" i="8"/>
  <c r="A3212" i="8"/>
  <c r="A3211" i="8"/>
  <c r="A3210" i="8"/>
  <c r="A3209" i="8"/>
  <c r="A3208" i="8"/>
  <c r="A3207" i="8"/>
  <c r="A3206" i="8"/>
  <c r="A3205" i="8"/>
  <c r="A3204" i="8"/>
  <c r="A3203" i="8"/>
  <c r="A3202" i="8"/>
  <c r="A3201" i="8"/>
  <c r="A3200" i="8"/>
  <c r="A3199" i="8"/>
  <c r="A3198" i="8"/>
  <c r="A3197" i="8"/>
  <c r="A3196" i="8"/>
  <c r="A3195" i="8"/>
  <c r="A3194" i="8"/>
  <c r="A3193" i="8"/>
  <c r="A3192" i="8"/>
  <c r="A3191" i="8"/>
  <c r="A3190" i="8"/>
  <c r="A3189" i="8"/>
  <c r="A3188" i="8"/>
  <c r="A3187" i="8"/>
  <c r="A3186" i="8"/>
  <c r="A3185" i="8"/>
  <c r="A3184" i="8"/>
  <c r="A3183" i="8"/>
  <c r="A3182" i="8"/>
  <c r="A3181" i="8"/>
  <c r="A3180" i="8"/>
  <c r="A3179" i="8"/>
  <c r="A3178" i="8"/>
  <c r="A3177" i="8"/>
  <c r="A3176" i="8"/>
  <c r="A3175" i="8"/>
  <c r="A3174" i="8"/>
  <c r="A3173" i="8"/>
  <c r="A3172" i="8"/>
  <c r="A3171" i="8"/>
  <c r="A3170" i="8"/>
  <c r="A3169" i="8"/>
  <c r="A3168" i="8"/>
  <c r="A3167" i="8"/>
  <c r="A3166" i="8"/>
  <c r="A3165" i="8"/>
  <c r="A3164" i="8"/>
  <c r="A3163" i="8"/>
  <c r="A3162" i="8"/>
  <c r="A3161" i="8"/>
  <c r="A3160" i="8"/>
  <c r="A3159" i="8"/>
  <c r="A3158" i="8"/>
  <c r="A3157" i="8"/>
  <c r="A3156" i="8"/>
  <c r="A3155" i="8"/>
  <c r="A3154" i="8"/>
  <c r="A3153" i="8"/>
  <c r="A3152" i="8"/>
  <c r="A3151" i="8"/>
  <c r="A3150" i="8"/>
  <c r="A3149" i="8"/>
  <c r="A3148" i="8"/>
  <c r="A3147" i="8"/>
  <c r="A3146" i="8"/>
  <c r="A3145" i="8"/>
  <c r="A3144" i="8"/>
  <c r="A3143" i="8"/>
  <c r="A3142" i="8"/>
  <c r="A3141" i="8"/>
  <c r="A3140" i="8"/>
  <c r="A3139" i="8"/>
  <c r="A3138" i="8"/>
  <c r="A3137" i="8"/>
  <c r="A3136" i="8"/>
  <c r="A3135" i="8"/>
  <c r="A3134" i="8"/>
  <c r="A3133" i="8"/>
  <c r="A3132" i="8"/>
  <c r="A3131" i="8"/>
  <c r="A3130" i="8"/>
  <c r="A3129" i="8"/>
  <c r="A3128" i="8"/>
  <c r="A3127" i="8"/>
  <c r="A3126" i="8"/>
  <c r="A3125" i="8"/>
  <c r="A3124" i="8"/>
  <c r="A3123" i="8"/>
  <c r="A3122" i="8"/>
  <c r="A3121" i="8"/>
  <c r="A3120" i="8"/>
  <c r="A3119" i="8"/>
  <c r="A3118" i="8"/>
  <c r="A3117" i="8"/>
  <c r="A3116" i="8"/>
  <c r="A3115" i="8"/>
  <c r="A3114" i="8"/>
  <c r="A3113" i="8"/>
  <c r="A3112" i="8"/>
  <c r="A3111" i="8"/>
  <c r="A3110" i="8"/>
  <c r="A3109" i="8"/>
  <c r="A3108" i="8"/>
  <c r="A3107" i="8"/>
  <c r="A3106" i="8"/>
  <c r="A3105" i="8"/>
  <c r="A3104" i="8"/>
  <c r="A3103" i="8"/>
  <c r="A3102" i="8"/>
  <c r="A3101" i="8"/>
  <c r="A3100" i="8"/>
  <c r="A3099" i="8"/>
  <c r="A3098" i="8"/>
  <c r="A3097" i="8"/>
  <c r="A3096" i="8"/>
  <c r="A3095" i="8"/>
  <c r="A3094" i="8"/>
  <c r="A3093" i="8"/>
  <c r="A3092" i="8"/>
  <c r="A3091" i="8"/>
  <c r="A3090" i="8"/>
  <c r="A3089" i="8"/>
  <c r="A3088" i="8"/>
  <c r="A3087" i="8"/>
  <c r="A3086" i="8"/>
  <c r="A3085" i="8"/>
  <c r="A3084" i="8"/>
  <c r="A3083" i="8"/>
  <c r="A3082" i="8"/>
  <c r="A3081" i="8"/>
  <c r="A3080" i="8"/>
  <c r="A3079" i="8"/>
  <c r="A3078" i="8"/>
  <c r="A3077" i="8"/>
  <c r="A3076" i="8"/>
  <c r="A3075" i="8"/>
  <c r="A3074" i="8"/>
  <c r="A3073" i="8"/>
  <c r="A3072" i="8"/>
  <c r="A3071" i="8"/>
  <c r="A3070" i="8"/>
  <c r="A3069" i="8"/>
  <c r="A3068" i="8"/>
  <c r="A3067" i="8"/>
  <c r="A3066" i="8"/>
  <c r="A3065" i="8"/>
  <c r="A3064" i="8"/>
  <c r="A3063" i="8"/>
  <c r="A3062" i="8"/>
  <c r="A3061" i="8"/>
  <c r="A3060" i="8"/>
  <c r="A3059" i="8"/>
  <c r="A3058" i="8"/>
  <c r="A3057" i="8"/>
  <c r="A3056" i="8"/>
  <c r="A3055" i="8"/>
  <c r="A3054" i="8"/>
  <c r="A3053" i="8"/>
  <c r="A3052" i="8"/>
  <c r="A3051" i="8"/>
  <c r="A3050" i="8"/>
  <c r="A3049" i="8"/>
  <c r="A3048" i="8"/>
  <c r="A3047" i="8"/>
  <c r="A3046" i="8"/>
  <c r="A3045" i="8"/>
  <c r="A3044" i="8"/>
  <c r="A3043" i="8"/>
  <c r="A3042" i="8"/>
  <c r="A3041" i="8"/>
  <c r="A3040" i="8"/>
  <c r="A3039" i="8"/>
  <c r="A3038" i="8"/>
  <c r="A3037" i="8"/>
  <c r="A3036" i="8"/>
  <c r="A3035" i="8"/>
  <c r="A3034" i="8"/>
  <c r="A3033" i="8"/>
  <c r="A3032" i="8"/>
  <c r="A3031" i="8"/>
  <c r="A3030" i="8"/>
  <c r="A3029" i="8"/>
  <c r="A3028" i="8"/>
  <c r="A3027" i="8"/>
  <c r="A3026" i="8"/>
  <c r="A3025" i="8"/>
  <c r="A3024" i="8"/>
  <c r="A3023" i="8"/>
  <c r="A3022" i="8"/>
  <c r="A3021" i="8"/>
  <c r="A3020" i="8"/>
  <c r="A3019" i="8"/>
  <c r="A3018" i="8"/>
  <c r="A3017" i="8"/>
  <c r="A3016" i="8"/>
  <c r="A3015" i="8"/>
  <c r="A3014" i="8"/>
  <c r="A3013" i="8"/>
  <c r="A3012" i="8"/>
  <c r="A3011" i="8"/>
  <c r="A3010" i="8"/>
  <c r="A3009" i="8"/>
  <c r="A3008" i="8"/>
  <c r="A3007" i="8"/>
  <c r="A3006" i="8"/>
  <c r="A3005" i="8"/>
  <c r="A3004" i="8"/>
  <c r="A3003" i="8"/>
  <c r="A3002" i="8"/>
  <c r="A3001" i="8"/>
  <c r="A3000" i="8"/>
  <c r="A2999" i="8"/>
  <c r="A2998" i="8"/>
  <c r="A2997" i="8"/>
  <c r="A2996" i="8"/>
  <c r="A2995" i="8"/>
  <c r="A2994" i="8"/>
  <c r="A2993" i="8"/>
  <c r="A2992" i="8"/>
  <c r="A2991" i="8"/>
  <c r="A2990" i="8"/>
  <c r="A2989" i="8"/>
  <c r="A2988" i="8"/>
  <c r="A2987" i="8"/>
  <c r="A2986" i="8"/>
  <c r="A2985" i="8"/>
  <c r="A2984" i="8"/>
  <c r="A2983" i="8"/>
  <c r="A2982" i="8"/>
  <c r="A2981" i="8"/>
  <c r="A2980" i="8"/>
  <c r="A2979" i="8"/>
  <c r="A2978" i="8"/>
  <c r="A2977" i="8"/>
  <c r="A2976" i="8"/>
  <c r="A2975" i="8"/>
  <c r="A2974" i="8"/>
  <c r="A2973" i="8"/>
  <c r="A2972" i="8"/>
  <c r="A2971" i="8"/>
  <c r="A2970" i="8"/>
  <c r="A2969" i="8"/>
  <c r="A2968" i="8"/>
  <c r="A2967" i="8"/>
  <c r="A2966" i="8"/>
  <c r="A2965" i="8"/>
  <c r="A2964" i="8"/>
  <c r="A2963" i="8"/>
  <c r="A2962" i="8"/>
  <c r="A2961" i="8"/>
  <c r="A2960" i="8"/>
  <c r="A2959" i="8"/>
  <c r="A2958" i="8"/>
  <c r="A2957" i="8"/>
  <c r="A2956" i="8"/>
  <c r="A2955" i="8"/>
  <c r="A2954" i="8"/>
  <c r="A2953" i="8"/>
  <c r="A2952" i="8"/>
  <c r="A2951" i="8"/>
  <c r="A2950" i="8"/>
  <c r="A2949" i="8"/>
  <c r="A2948" i="8"/>
  <c r="A2947" i="8"/>
  <c r="A2946" i="8"/>
  <c r="A2945" i="8"/>
  <c r="A2944" i="8"/>
  <c r="A2943" i="8"/>
  <c r="A2942" i="8"/>
  <c r="A2941" i="8"/>
  <c r="A2940" i="8"/>
  <c r="A2939" i="8"/>
  <c r="A2938" i="8"/>
  <c r="A2937" i="8"/>
  <c r="A2936" i="8"/>
  <c r="A2935" i="8"/>
  <c r="A2934" i="8"/>
  <c r="A2933" i="8"/>
  <c r="A2932" i="8"/>
  <c r="A2931" i="8"/>
  <c r="A2930" i="8"/>
  <c r="A2929" i="8"/>
  <c r="A2928" i="8"/>
  <c r="A2927" i="8"/>
  <c r="A2926" i="8"/>
  <c r="A2925" i="8"/>
  <c r="A2924" i="8"/>
  <c r="A2923" i="8"/>
  <c r="A2922" i="8"/>
  <c r="A2921" i="8"/>
  <c r="A2920" i="8"/>
  <c r="A2919" i="8"/>
  <c r="A2918" i="8"/>
  <c r="A2917" i="8"/>
  <c r="A2916" i="8"/>
  <c r="A2915" i="8"/>
  <c r="A2914" i="8"/>
  <c r="A2913" i="8"/>
  <c r="A2912" i="8"/>
  <c r="A2911" i="8"/>
  <c r="A2910" i="8"/>
  <c r="A2909" i="8"/>
  <c r="A2908" i="8"/>
  <c r="A2907" i="8"/>
  <c r="A2906" i="8"/>
  <c r="A2905" i="8"/>
  <c r="A2904" i="8"/>
  <c r="A2903" i="8"/>
  <c r="A2902" i="8"/>
  <c r="A2901" i="8"/>
  <c r="A2900" i="8"/>
  <c r="A2899" i="8"/>
  <c r="A2898" i="8"/>
  <c r="A2897" i="8"/>
  <c r="A2896" i="8"/>
  <c r="A2895" i="8"/>
  <c r="A2894" i="8"/>
  <c r="A2893" i="8"/>
  <c r="A2892" i="8"/>
  <c r="A2891" i="8"/>
  <c r="A2890" i="8"/>
  <c r="A2889" i="8"/>
  <c r="A2888" i="8"/>
  <c r="A2887" i="8"/>
  <c r="A2886" i="8"/>
  <c r="A2885" i="8"/>
  <c r="A2884" i="8"/>
  <c r="A2883" i="8"/>
  <c r="A2882" i="8"/>
  <c r="A2881" i="8"/>
  <c r="A2880" i="8"/>
  <c r="A2879" i="8"/>
  <c r="A2878" i="8"/>
  <c r="A2877" i="8"/>
  <c r="A2876" i="8"/>
  <c r="A2875" i="8"/>
  <c r="A2874" i="8"/>
  <c r="A2873" i="8"/>
  <c r="A2872" i="8"/>
  <c r="A2871" i="8"/>
  <c r="A2870" i="8"/>
  <c r="A2869" i="8"/>
  <c r="A2868" i="8"/>
  <c r="A2867" i="8"/>
  <c r="A2866" i="8"/>
  <c r="A2865" i="8"/>
  <c r="A2864" i="8"/>
  <c r="A2863" i="8"/>
  <c r="A2862" i="8"/>
  <c r="A2861" i="8"/>
  <c r="A2860" i="8"/>
  <c r="A2859" i="8"/>
  <c r="A2858" i="8"/>
  <c r="A2857" i="8"/>
  <c r="A2856" i="8"/>
  <c r="A2855" i="8"/>
  <c r="A2854" i="8"/>
  <c r="A2853" i="8"/>
  <c r="A2852" i="8"/>
  <c r="A2851" i="8"/>
  <c r="A2850" i="8"/>
  <c r="A2849" i="8"/>
  <c r="A2848" i="8"/>
  <c r="A2847" i="8"/>
  <c r="A2846" i="8"/>
  <c r="A2845" i="8"/>
  <c r="A2844" i="8"/>
  <c r="A2843" i="8"/>
  <c r="A2842" i="8"/>
  <c r="A2841" i="8"/>
  <c r="A2840" i="8"/>
  <c r="A2839" i="8"/>
  <c r="A2838" i="8"/>
  <c r="A2837" i="8"/>
  <c r="A2836" i="8"/>
  <c r="A2835" i="8"/>
  <c r="A2834" i="8"/>
  <c r="A2833" i="8"/>
  <c r="A2832" i="8"/>
  <c r="A2831" i="8"/>
  <c r="A2830" i="8"/>
  <c r="A2829" i="8"/>
  <c r="A2828" i="8"/>
  <c r="A2827" i="8"/>
  <c r="A2826" i="8"/>
  <c r="A2825" i="8"/>
  <c r="A2824" i="8"/>
  <c r="A2823" i="8"/>
  <c r="A2822" i="8"/>
  <c r="A2821" i="8"/>
  <c r="A2820" i="8"/>
  <c r="A2819" i="8"/>
  <c r="A2818" i="8"/>
  <c r="A2817" i="8"/>
  <c r="A2816" i="8"/>
  <c r="A2815" i="8"/>
  <c r="A2814" i="8"/>
  <c r="A2813" i="8"/>
  <c r="A2812" i="8"/>
  <c r="A2811" i="8"/>
  <c r="A2810" i="8"/>
  <c r="A2809" i="8"/>
  <c r="A2808" i="8"/>
  <c r="A2807" i="8"/>
  <c r="A2806" i="8"/>
  <c r="A2805" i="8"/>
  <c r="A2804" i="8"/>
  <c r="A2803" i="8"/>
  <c r="A2802" i="8"/>
  <c r="A2801" i="8"/>
  <c r="A2800" i="8"/>
  <c r="A2799" i="8"/>
  <c r="A2798" i="8"/>
  <c r="A2797" i="8"/>
  <c r="A2796" i="8"/>
  <c r="A2795" i="8"/>
  <c r="A2794" i="8"/>
  <c r="A2793" i="8"/>
  <c r="A2792" i="8"/>
  <c r="A2791" i="8"/>
  <c r="A2790" i="8"/>
  <c r="A2789" i="8"/>
  <c r="A2788" i="8"/>
  <c r="A2787" i="8"/>
  <c r="A2786" i="8"/>
  <c r="A2785" i="8"/>
  <c r="A2784" i="8"/>
  <c r="A2783" i="8"/>
  <c r="A2782" i="8"/>
  <c r="A2781" i="8"/>
  <c r="A2780" i="8"/>
  <c r="A2779" i="8"/>
  <c r="A2778" i="8"/>
  <c r="A2777" i="8"/>
  <c r="A2776" i="8"/>
  <c r="A2775" i="8"/>
  <c r="A2774" i="8"/>
  <c r="A2773" i="8"/>
  <c r="A2772" i="8"/>
  <c r="A2771" i="8"/>
  <c r="A2770" i="8"/>
  <c r="A2769" i="8"/>
  <c r="A2768" i="8"/>
  <c r="A2767" i="8"/>
  <c r="A2766" i="8"/>
  <c r="A2765" i="8"/>
  <c r="A2764" i="8"/>
  <c r="A2763" i="8"/>
  <c r="A2762" i="8"/>
  <c r="A2761" i="8"/>
  <c r="A2760" i="8"/>
  <c r="A2759" i="8"/>
  <c r="A2758" i="8"/>
  <c r="A2757" i="8"/>
  <c r="A2756" i="8"/>
  <c r="A2755" i="8"/>
  <c r="A2754" i="8"/>
  <c r="A2753" i="8"/>
  <c r="A2752" i="8"/>
  <c r="A2751" i="8"/>
  <c r="A2750" i="8"/>
  <c r="A2749" i="8"/>
  <c r="A2748" i="8"/>
  <c r="A2747" i="8"/>
  <c r="A2746" i="8"/>
  <c r="A2745" i="8"/>
  <c r="A2744" i="8"/>
  <c r="A2743" i="8"/>
  <c r="A2742" i="8"/>
  <c r="A2741" i="8"/>
  <c r="A2740" i="8"/>
  <c r="A2739" i="8"/>
  <c r="A2738" i="8"/>
  <c r="A2737" i="8"/>
  <c r="A2736" i="8"/>
  <c r="A2735" i="8"/>
  <c r="A2734" i="8"/>
  <c r="A2733" i="8"/>
  <c r="A2732" i="8"/>
  <c r="A2731" i="8"/>
  <c r="A2730" i="8"/>
  <c r="A2729" i="8"/>
  <c r="A2728" i="8"/>
  <c r="A2727" i="8"/>
  <c r="A2726" i="8"/>
  <c r="A2725" i="8"/>
  <c r="A2724" i="8"/>
  <c r="A2723" i="8"/>
  <c r="A2722" i="8"/>
  <c r="A2721" i="8"/>
  <c r="A2720" i="8"/>
  <c r="A2719" i="8"/>
  <c r="A2718" i="8"/>
  <c r="A2717" i="8"/>
  <c r="A2716" i="8"/>
  <c r="A2715" i="8"/>
  <c r="A2714" i="8"/>
  <c r="A2713" i="8"/>
  <c r="A2712" i="8"/>
  <c r="A2711" i="8"/>
  <c r="A2710" i="8"/>
  <c r="A2709" i="8"/>
  <c r="A2708" i="8"/>
  <c r="A2707" i="8"/>
  <c r="A2706" i="8"/>
  <c r="A2705" i="8"/>
  <c r="A2704" i="8"/>
  <c r="A2703" i="8"/>
  <c r="A2702" i="8"/>
  <c r="A2701" i="8"/>
  <c r="A2700" i="8"/>
  <c r="A2699" i="8"/>
  <c r="A2698" i="8"/>
  <c r="A2697" i="8"/>
  <c r="A2696" i="8"/>
  <c r="A2695" i="8"/>
  <c r="A2694" i="8"/>
  <c r="A2693" i="8"/>
  <c r="A2692" i="8"/>
  <c r="A2691" i="8"/>
  <c r="A2690" i="8"/>
  <c r="A2689" i="8"/>
  <c r="A2688" i="8"/>
  <c r="A2687" i="8"/>
  <c r="A2686" i="8"/>
  <c r="A2685" i="8"/>
  <c r="A2684" i="8"/>
  <c r="A2683" i="8"/>
  <c r="A2682" i="8"/>
  <c r="A2681" i="8"/>
  <c r="A2680" i="8"/>
  <c r="A2679" i="8"/>
  <c r="A2678" i="8"/>
  <c r="A2677" i="8"/>
  <c r="A2676" i="8"/>
  <c r="A2675" i="8"/>
  <c r="A2674" i="8"/>
  <c r="A2673" i="8"/>
  <c r="A2672" i="8"/>
  <c r="A2671" i="8"/>
  <c r="A2670" i="8"/>
  <c r="A2669" i="8"/>
  <c r="A2668" i="8"/>
  <c r="A2667" i="8"/>
  <c r="A2666" i="8"/>
  <c r="A2665" i="8"/>
  <c r="A2664" i="8"/>
  <c r="A2663" i="8"/>
  <c r="A2662" i="8"/>
  <c r="A2661" i="8"/>
  <c r="A2660" i="8"/>
  <c r="A2659" i="8"/>
  <c r="A2658" i="8"/>
  <c r="A2657" i="8"/>
  <c r="A2656" i="8"/>
  <c r="A2655" i="8"/>
  <c r="A2654" i="8"/>
  <c r="A2653" i="8"/>
  <c r="A2652" i="8"/>
  <c r="A2651" i="8"/>
  <c r="A2650" i="8"/>
  <c r="A2649" i="8"/>
  <c r="A2648" i="8"/>
  <c r="A2647" i="8"/>
  <c r="A2646" i="8"/>
  <c r="A2645" i="8"/>
  <c r="A2644" i="8"/>
  <c r="A2643" i="8"/>
  <c r="A2642" i="8"/>
  <c r="A2641" i="8"/>
  <c r="A2640" i="8"/>
  <c r="A2639" i="8"/>
  <c r="A2638" i="8"/>
  <c r="A2637" i="8"/>
  <c r="A2636" i="8"/>
  <c r="A2635" i="8"/>
  <c r="A2634" i="8"/>
  <c r="A2633" i="8"/>
  <c r="A2632" i="8"/>
  <c r="A2631" i="8"/>
  <c r="A2630" i="8"/>
  <c r="A2629" i="8"/>
  <c r="A2628" i="8"/>
  <c r="A2627" i="8"/>
  <c r="A2626" i="8"/>
  <c r="A2625" i="8"/>
  <c r="A2624" i="8"/>
  <c r="A2623" i="8"/>
  <c r="A2622" i="8"/>
  <c r="A2621" i="8"/>
  <c r="A2620" i="8"/>
  <c r="A2619" i="8"/>
  <c r="A2618" i="8"/>
  <c r="A2617" i="8"/>
  <c r="A2616" i="8"/>
  <c r="A2615" i="8"/>
  <c r="A2614" i="8"/>
  <c r="A2613" i="8"/>
  <c r="A2612" i="8"/>
  <c r="A2611" i="8"/>
  <c r="A2610" i="8"/>
  <c r="A2609" i="8"/>
  <c r="A2608" i="8"/>
  <c r="A2607" i="8"/>
  <c r="A2606" i="8"/>
  <c r="A2605" i="8"/>
  <c r="A2604" i="8"/>
  <c r="A2603" i="8"/>
  <c r="A2602" i="8"/>
  <c r="A2601" i="8"/>
  <c r="A2600" i="8"/>
  <c r="A2599" i="8"/>
  <c r="A2598" i="8"/>
  <c r="A2597" i="8"/>
  <c r="A2596" i="8"/>
  <c r="A2595" i="8"/>
  <c r="A2594" i="8"/>
  <c r="A2593" i="8"/>
  <c r="A2592" i="8"/>
  <c r="A2591" i="8"/>
  <c r="A2590" i="8"/>
  <c r="A2589" i="8"/>
  <c r="A2588" i="8"/>
  <c r="A2587" i="8"/>
  <c r="A2586" i="8"/>
  <c r="A2585" i="8"/>
  <c r="A2584" i="8"/>
  <c r="A2583" i="8"/>
  <c r="A2582" i="8"/>
  <c r="A2581" i="8"/>
  <c r="A2580" i="8"/>
  <c r="A2579" i="8"/>
  <c r="A2578" i="8"/>
  <c r="A2577" i="8"/>
  <c r="A2576" i="8"/>
  <c r="A2575" i="8"/>
  <c r="A2574" i="8"/>
  <c r="A2573" i="8"/>
  <c r="A2572" i="8"/>
  <c r="A2571" i="8"/>
  <c r="A2570" i="8"/>
  <c r="A2569" i="8"/>
  <c r="A2568" i="8"/>
  <c r="A2567" i="8"/>
  <c r="A2566" i="8"/>
  <c r="A2565" i="8"/>
  <c r="A2564" i="8"/>
  <c r="A2563" i="8"/>
  <c r="A2562" i="8"/>
  <c r="A2561" i="8"/>
  <c r="A2560" i="8"/>
  <c r="A2559" i="8"/>
  <c r="A2558" i="8"/>
  <c r="A2557" i="8"/>
  <c r="A2556" i="8"/>
  <c r="A2555" i="8"/>
  <c r="A2554" i="8"/>
  <c r="A2553" i="8"/>
  <c r="A2552" i="8"/>
  <c r="A2551" i="8"/>
  <c r="A2550" i="8"/>
  <c r="A2549" i="8"/>
  <c r="A2548" i="8"/>
  <c r="A2547" i="8"/>
  <c r="A2546" i="8"/>
  <c r="A2545" i="8"/>
  <c r="A2544" i="8"/>
  <c r="A2543" i="8"/>
  <c r="A2542" i="8"/>
  <c r="A2541" i="8"/>
  <c r="A2540" i="8"/>
  <c r="A2539" i="8"/>
  <c r="A2538" i="8"/>
  <c r="A2537" i="8"/>
  <c r="A2536" i="8"/>
  <c r="A2535" i="8"/>
  <c r="A2534" i="8"/>
  <c r="A2533" i="8"/>
  <c r="A2532" i="8"/>
  <c r="A2531" i="8"/>
  <c r="A2530" i="8"/>
  <c r="A2529" i="8"/>
  <c r="A2528" i="8"/>
  <c r="A2527" i="8"/>
  <c r="A2526" i="8"/>
  <c r="A2525" i="8"/>
  <c r="A2524" i="8"/>
  <c r="A2523" i="8"/>
  <c r="A2522" i="8"/>
  <c r="A2521" i="8"/>
  <c r="A2520" i="8"/>
  <c r="A2519" i="8"/>
  <c r="A2518" i="8"/>
  <c r="A2517" i="8"/>
  <c r="A2516" i="8"/>
  <c r="A2515" i="8"/>
  <c r="A2514" i="8"/>
  <c r="A2513" i="8"/>
  <c r="A2512" i="8"/>
  <c r="A2511" i="8"/>
  <c r="A2510" i="8"/>
  <c r="A2509" i="8"/>
  <c r="A2508" i="8"/>
  <c r="A2507" i="8"/>
  <c r="A2506" i="8"/>
  <c r="A2505" i="8"/>
  <c r="A2504" i="8"/>
  <c r="A2503" i="8"/>
  <c r="A2502" i="8"/>
  <c r="A2501" i="8"/>
  <c r="A2500" i="8"/>
  <c r="A2499" i="8"/>
  <c r="A2498" i="8"/>
  <c r="A2497" i="8"/>
  <c r="A2496" i="8"/>
  <c r="A2495" i="8"/>
  <c r="A2494" i="8"/>
  <c r="A2493" i="8"/>
  <c r="A2492" i="8"/>
  <c r="A2491" i="8"/>
  <c r="A2490" i="8"/>
  <c r="A2489" i="8"/>
  <c r="A2488" i="8"/>
  <c r="A2487" i="8"/>
  <c r="A2486" i="8"/>
  <c r="A2485" i="8"/>
  <c r="A2484" i="8"/>
  <c r="A2483" i="8"/>
  <c r="A2482" i="8"/>
  <c r="A2481" i="8"/>
  <c r="A2480" i="8"/>
  <c r="A2479" i="8"/>
  <c r="A2478" i="8"/>
  <c r="A2477" i="8"/>
  <c r="A2476" i="8"/>
  <c r="A2475" i="8"/>
  <c r="A2474" i="8"/>
  <c r="A2473" i="8"/>
  <c r="A2472" i="8"/>
  <c r="A2471" i="8"/>
  <c r="A2470" i="8"/>
  <c r="A2469" i="8"/>
  <c r="A2468" i="8"/>
  <c r="A2467" i="8"/>
  <c r="A2466" i="8"/>
  <c r="A2465" i="8"/>
  <c r="A2464" i="8"/>
  <c r="A2463" i="8"/>
  <c r="A2462" i="8"/>
  <c r="A2461" i="8"/>
  <c r="A2460" i="8"/>
  <c r="A2459" i="8"/>
  <c r="A2458" i="8"/>
  <c r="A2457" i="8"/>
  <c r="A2456" i="8"/>
  <c r="A2455" i="8"/>
  <c r="A2454" i="8"/>
  <c r="A2453" i="8"/>
  <c r="A2452" i="8"/>
  <c r="A2451" i="8"/>
  <c r="A2450" i="8"/>
  <c r="A2449" i="8"/>
  <c r="A2448" i="8"/>
  <c r="A2447" i="8"/>
  <c r="A2446" i="8"/>
  <c r="A2445" i="8"/>
  <c r="A2444" i="8"/>
  <c r="A2443" i="8"/>
  <c r="A2442" i="8"/>
  <c r="A2441" i="8"/>
  <c r="A2440" i="8"/>
  <c r="A2439" i="8"/>
  <c r="A2438" i="8"/>
  <c r="A2437" i="8"/>
  <c r="A2436" i="8"/>
  <c r="A2435" i="8"/>
  <c r="A2434" i="8"/>
  <c r="A2433" i="8"/>
  <c r="A2432" i="8"/>
  <c r="A2431" i="8"/>
  <c r="A2430" i="8"/>
  <c r="A2429" i="8"/>
  <c r="A2428" i="8"/>
  <c r="A2427" i="8"/>
  <c r="A2426" i="8"/>
  <c r="A2425" i="8"/>
  <c r="A2424" i="8"/>
  <c r="A2423" i="8"/>
  <c r="A2422" i="8"/>
  <c r="A2421" i="8"/>
  <c r="A2420" i="8"/>
  <c r="A2419" i="8"/>
  <c r="A2418" i="8"/>
  <c r="A2417" i="8"/>
  <c r="A2416" i="8"/>
  <c r="A2415" i="8"/>
  <c r="A2414" i="8"/>
  <c r="A2413" i="8"/>
  <c r="A2412" i="8"/>
  <c r="A2411" i="8"/>
  <c r="A2410" i="8"/>
  <c r="A2409" i="8"/>
  <c r="A2408" i="8"/>
  <c r="A2407" i="8"/>
  <c r="A2406" i="8"/>
  <c r="A2405" i="8"/>
  <c r="A2404" i="8"/>
  <c r="A2403" i="8"/>
  <c r="A2402" i="8"/>
  <c r="A2401" i="8"/>
  <c r="A2400" i="8"/>
  <c r="A2399" i="8"/>
  <c r="A2398" i="8"/>
  <c r="A2397" i="8"/>
  <c r="A2396" i="8"/>
  <c r="A2395" i="8"/>
  <c r="A2394" i="8"/>
  <c r="A2393" i="8"/>
  <c r="A2392" i="8"/>
  <c r="A2391" i="8"/>
  <c r="A2390" i="8"/>
  <c r="A2389" i="8"/>
  <c r="A2388" i="8"/>
  <c r="A2387" i="8"/>
  <c r="A2386" i="8"/>
  <c r="A2385" i="8"/>
  <c r="A2384" i="8"/>
  <c r="A2383" i="8"/>
  <c r="A2382" i="8"/>
  <c r="A2381" i="8"/>
  <c r="A2380" i="8"/>
  <c r="A2379" i="8"/>
  <c r="A2378" i="8"/>
  <c r="A2377" i="8"/>
  <c r="A2376" i="8"/>
  <c r="A2375" i="8"/>
  <c r="A2374" i="8"/>
  <c r="A2373" i="8"/>
  <c r="A2372" i="8"/>
  <c r="A2371" i="8"/>
  <c r="A2370" i="8"/>
  <c r="A2369" i="8"/>
  <c r="A2368" i="8"/>
  <c r="A2367" i="8"/>
  <c r="A2366" i="8"/>
  <c r="A2365" i="8"/>
  <c r="A2364" i="8"/>
  <c r="A2363" i="8"/>
  <c r="A2362" i="8"/>
  <c r="A2361" i="8"/>
  <c r="A2360" i="8"/>
  <c r="A2359" i="8"/>
  <c r="A2358" i="8"/>
  <c r="A2357" i="8"/>
  <c r="A2356" i="8"/>
  <c r="A2355" i="8"/>
  <c r="A2354" i="8"/>
  <c r="A2353" i="8"/>
  <c r="A2352" i="8"/>
  <c r="A2351" i="8"/>
  <c r="A2350" i="8"/>
  <c r="A2349" i="8"/>
  <c r="A2348" i="8"/>
  <c r="A2347" i="8"/>
  <c r="A2346" i="8"/>
  <c r="A2345" i="8"/>
  <c r="A2344" i="8"/>
  <c r="A2343" i="8"/>
  <c r="A2342" i="8"/>
  <c r="A2341" i="8"/>
  <c r="A2340" i="8"/>
  <c r="A2339" i="8"/>
  <c r="A2338" i="8"/>
  <c r="A2337" i="8"/>
  <c r="A2336" i="8"/>
  <c r="A2335" i="8"/>
  <c r="A2334" i="8"/>
  <c r="A2333" i="8"/>
  <c r="A2332" i="8"/>
  <c r="A2331" i="8"/>
  <c r="A2330" i="8"/>
  <c r="A2329" i="8"/>
  <c r="A2328" i="8"/>
  <c r="A2327" i="8"/>
  <c r="A2326" i="8"/>
  <c r="A2325" i="8"/>
  <c r="A2324" i="8"/>
  <c r="A2323" i="8"/>
  <c r="A2322" i="8"/>
  <c r="A2321" i="8"/>
  <c r="A2320" i="8"/>
  <c r="A2319" i="8"/>
  <c r="A2318" i="8"/>
  <c r="A2317" i="8"/>
  <c r="A2316" i="8"/>
  <c r="A2315" i="8"/>
  <c r="A2314" i="8"/>
  <c r="A2313" i="8"/>
  <c r="A2312" i="8"/>
  <c r="A2311" i="8"/>
  <c r="A2310" i="8"/>
  <c r="A2309" i="8"/>
  <c r="A2308" i="8"/>
  <c r="A2307" i="8"/>
  <c r="A2306" i="8"/>
  <c r="A2305" i="8"/>
  <c r="A2304" i="8"/>
  <c r="A2303" i="8"/>
  <c r="A2302" i="8"/>
  <c r="A2301" i="8"/>
  <c r="A2300" i="8"/>
  <c r="A2299" i="8"/>
  <c r="A2298" i="8"/>
  <c r="A2297" i="8"/>
  <c r="A2296" i="8"/>
  <c r="A2295" i="8"/>
  <c r="A2294" i="8"/>
  <c r="A2293" i="8"/>
  <c r="A2292" i="8"/>
  <c r="A2291" i="8"/>
  <c r="A2290" i="8"/>
  <c r="A2289" i="8"/>
  <c r="A2288" i="8"/>
  <c r="A2287" i="8"/>
  <c r="A2286" i="8"/>
  <c r="A2285" i="8"/>
  <c r="A2284" i="8"/>
  <c r="A2283" i="8"/>
  <c r="A2282" i="8"/>
  <c r="A2281" i="8"/>
  <c r="A2280" i="8"/>
  <c r="A2279" i="8"/>
  <c r="A2278" i="8"/>
  <c r="A2277" i="8"/>
  <c r="A2276" i="8"/>
  <c r="A2275" i="8"/>
  <c r="A2274" i="8"/>
  <c r="A2273" i="8"/>
  <c r="A2272" i="8"/>
  <c r="A2271" i="8"/>
  <c r="A2270" i="8"/>
  <c r="A2269" i="8"/>
  <c r="A2268" i="8"/>
  <c r="A2267" i="8"/>
  <c r="A2266" i="8"/>
  <c r="A2265" i="8"/>
  <c r="A2264" i="8"/>
  <c r="A2263" i="8"/>
  <c r="A2262" i="8"/>
  <c r="A2261" i="8"/>
  <c r="A2260" i="8"/>
  <c r="A2259" i="8"/>
  <c r="A2258" i="8"/>
  <c r="A2257" i="8"/>
  <c r="A2256" i="8"/>
  <c r="A2255" i="8"/>
  <c r="A2254" i="8"/>
  <c r="A2253" i="8"/>
  <c r="A2252" i="8"/>
  <c r="A2251" i="8"/>
  <c r="A2250" i="8"/>
  <c r="A2249" i="8"/>
  <c r="A2248" i="8"/>
  <c r="A2247" i="8"/>
  <c r="A2246" i="8"/>
  <c r="A2245" i="8"/>
  <c r="A2244" i="8"/>
  <c r="A2243" i="8"/>
  <c r="A2242" i="8"/>
  <c r="A2241" i="8"/>
  <c r="A2240" i="8"/>
  <c r="A2239" i="8"/>
  <c r="A2238" i="8"/>
  <c r="A2237" i="8"/>
  <c r="A2236" i="8"/>
  <c r="A2235" i="8"/>
  <c r="A2234" i="8"/>
  <c r="A2233" i="8"/>
  <c r="A2232" i="8"/>
  <c r="A2231" i="8"/>
  <c r="A2230" i="8"/>
  <c r="A2229" i="8"/>
  <c r="A2228" i="8"/>
  <c r="A2227" i="8"/>
  <c r="A2226" i="8"/>
  <c r="A2225" i="8"/>
  <c r="A2224" i="8"/>
  <c r="A2223" i="8"/>
  <c r="A2222" i="8"/>
  <c r="A2221" i="8"/>
  <c r="A2220" i="8"/>
  <c r="A2219" i="8"/>
  <c r="A2218" i="8"/>
  <c r="A2217" i="8"/>
  <c r="A2216" i="8"/>
  <c r="A2215" i="8"/>
  <c r="A2214" i="8"/>
  <c r="A2213" i="8"/>
  <c r="A2212" i="8"/>
  <c r="A2211" i="8"/>
  <c r="A2210" i="8"/>
  <c r="A2209" i="8"/>
  <c r="A2208" i="8"/>
  <c r="A2207" i="8"/>
  <c r="A2206" i="8"/>
  <c r="A2205" i="8"/>
  <c r="A2204" i="8"/>
  <c r="A2203" i="8"/>
  <c r="A2202" i="8"/>
  <c r="A2201" i="8"/>
  <c r="A2200" i="8"/>
  <c r="A2199" i="8"/>
  <c r="A2198" i="8"/>
  <c r="A2197" i="8"/>
  <c r="A2196" i="8"/>
  <c r="A2195" i="8"/>
  <c r="A2194" i="8"/>
  <c r="A2193" i="8"/>
  <c r="A2192" i="8"/>
  <c r="A2191" i="8"/>
  <c r="A2190" i="8"/>
  <c r="A2189" i="8"/>
  <c r="A2188" i="8"/>
  <c r="A2187" i="8"/>
  <c r="A2186" i="8"/>
  <c r="A2185" i="8"/>
  <c r="A2184" i="8"/>
  <c r="A2183" i="8"/>
  <c r="A2182" i="8"/>
  <c r="A2181" i="8"/>
  <c r="A2180" i="8"/>
  <c r="A2179" i="8"/>
  <c r="A2178" i="8"/>
  <c r="A2177" i="8"/>
  <c r="A2176" i="8"/>
  <c r="A2175" i="8"/>
  <c r="A2174" i="8"/>
  <c r="A2173" i="8"/>
  <c r="A2172" i="8"/>
  <c r="A2171" i="8"/>
  <c r="A2170" i="8"/>
  <c r="A2169" i="8"/>
  <c r="A2168" i="8"/>
  <c r="A2167" i="8"/>
  <c r="A2166" i="8"/>
  <c r="A2165" i="8"/>
  <c r="A2164" i="8"/>
  <c r="A2163" i="8"/>
  <c r="A2162" i="8"/>
  <c r="A2161" i="8"/>
  <c r="A2160" i="8"/>
  <c r="A2159" i="8"/>
  <c r="A2158" i="8"/>
  <c r="A2157" i="8"/>
  <c r="A2156" i="8"/>
  <c r="A2155" i="8"/>
  <c r="A2154" i="8"/>
  <c r="A2153" i="8"/>
  <c r="A2152" i="8"/>
  <c r="A2151" i="8"/>
  <c r="A2150" i="8"/>
  <c r="A2149" i="8"/>
  <c r="A2148" i="8"/>
  <c r="A2147" i="8"/>
  <c r="A2146" i="8"/>
  <c r="A2145" i="8"/>
  <c r="A2144" i="8"/>
  <c r="A2143" i="8"/>
  <c r="A2142" i="8"/>
  <c r="A2141" i="8"/>
  <c r="A2140" i="8"/>
  <c r="A2139" i="8"/>
  <c r="A2138" i="8"/>
  <c r="A2137" i="8"/>
  <c r="A2136" i="8"/>
  <c r="A2135" i="8"/>
  <c r="A2134" i="8"/>
  <c r="A2133" i="8"/>
  <c r="A2132" i="8"/>
  <c r="A2131" i="8"/>
  <c r="A2130" i="8"/>
  <c r="A2129" i="8"/>
  <c r="A2128" i="8"/>
  <c r="A2127" i="8"/>
  <c r="A2126" i="8"/>
  <c r="A2125" i="8"/>
  <c r="A2124" i="8"/>
  <c r="A2123" i="8"/>
  <c r="A2122" i="8"/>
  <c r="A2121" i="8"/>
  <c r="A2120" i="8"/>
  <c r="A2119" i="8"/>
  <c r="A2118" i="8"/>
  <c r="A2117" i="8"/>
  <c r="A2116" i="8"/>
  <c r="A2115" i="8"/>
  <c r="A2114" i="8"/>
  <c r="A2113" i="8"/>
  <c r="A2112" i="8"/>
  <c r="A2111" i="8"/>
  <c r="A2110" i="8"/>
  <c r="A2109" i="8"/>
  <c r="A2108" i="8"/>
  <c r="A2107" i="8"/>
  <c r="A2106" i="8"/>
  <c r="A2105" i="8"/>
  <c r="A2104" i="8"/>
  <c r="A2103" i="8"/>
  <c r="A2102" i="8"/>
  <c r="A2101" i="8"/>
  <c r="A2100" i="8"/>
  <c r="A2099" i="8"/>
  <c r="A2098" i="8"/>
  <c r="A2097" i="8"/>
  <c r="A2096" i="8"/>
  <c r="A2095" i="8"/>
  <c r="A2094" i="8"/>
  <c r="A2093" i="8"/>
  <c r="A2092" i="8"/>
  <c r="A2091" i="8"/>
  <c r="A2090" i="8"/>
  <c r="A2089" i="8"/>
  <c r="A2088" i="8"/>
  <c r="A2087" i="8"/>
  <c r="A2086" i="8"/>
  <c r="A2085" i="8"/>
  <c r="A2084" i="8"/>
  <c r="A2083" i="8"/>
  <c r="A2082" i="8"/>
  <c r="A2081" i="8"/>
  <c r="A2080" i="8"/>
  <c r="A2079" i="8"/>
  <c r="A2078" i="8"/>
  <c r="A2077" i="8"/>
  <c r="A2076" i="8"/>
  <c r="A2075" i="8"/>
  <c r="A2074" i="8"/>
  <c r="A2073" i="8"/>
  <c r="A2072" i="8"/>
  <c r="A2071" i="8"/>
  <c r="A2070" i="8"/>
  <c r="A2069" i="8"/>
  <c r="A2068" i="8"/>
  <c r="A2067" i="8"/>
  <c r="A2066" i="8"/>
  <c r="A2065" i="8"/>
  <c r="A2064" i="8"/>
  <c r="A2063" i="8"/>
  <c r="A2062" i="8"/>
  <c r="A2061" i="8"/>
  <c r="A2060" i="8"/>
  <c r="A2059" i="8"/>
  <c r="A2058" i="8"/>
  <c r="A2057" i="8"/>
  <c r="A2056" i="8"/>
  <c r="A2055" i="8"/>
  <c r="A2054" i="8"/>
  <c r="A2053" i="8"/>
  <c r="A2052" i="8"/>
  <c r="A2051" i="8"/>
  <c r="A2050" i="8"/>
  <c r="A2049" i="8"/>
  <c r="A2048" i="8"/>
  <c r="A2047" i="8"/>
  <c r="A2046" i="8"/>
  <c r="A2045" i="8"/>
  <c r="A2044" i="8"/>
  <c r="A2043" i="8"/>
  <c r="A2042" i="8"/>
  <c r="A2041" i="8"/>
  <c r="A2040" i="8"/>
  <c r="A2039" i="8"/>
  <c r="A2038" i="8"/>
  <c r="A2037" i="8"/>
  <c r="A2036" i="8"/>
  <c r="A2035" i="8"/>
  <c r="A2034" i="8"/>
  <c r="A2033" i="8"/>
  <c r="A2032" i="8"/>
  <c r="A2031" i="8"/>
  <c r="A2030" i="8"/>
  <c r="A2029" i="8"/>
  <c r="A2028" i="8"/>
  <c r="A2027" i="8"/>
  <c r="A2026" i="8"/>
  <c r="A2025" i="8"/>
  <c r="A2024" i="8"/>
  <c r="A2023" i="8"/>
  <c r="A2022" i="8"/>
  <c r="A2021" i="8"/>
  <c r="A2020" i="8"/>
  <c r="A2019" i="8"/>
  <c r="A2018" i="8"/>
  <c r="A2017" i="8"/>
  <c r="A2016" i="8"/>
  <c r="A2015" i="8"/>
  <c r="A2014" i="8"/>
  <c r="A2013" i="8"/>
  <c r="A2012" i="8"/>
  <c r="A2011" i="8"/>
  <c r="A2010" i="8"/>
  <c r="A2009" i="8"/>
  <c r="A2008" i="8"/>
  <c r="A2007" i="8"/>
  <c r="A2006" i="8"/>
  <c r="A2005" i="8"/>
  <c r="A2004" i="8"/>
  <c r="A2003" i="8"/>
  <c r="A2002" i="8"/>
  <c r="A2001" i="8"/>
  <c r="A2000" i="8"/>
  <c r="A1999" i="8"/>
  <c r="A1998" i="8"/>
  <c r="A1997" i="8"/>
  <c r="A1996" i="8"/>
  <c r="A1995" i="8"/>
  <c r="A1994" i="8"/>
  <c r="A1993" i="8"/>
  <c r="A1992" i="8"/>
  <c r="A1991" i="8"/>
  <c r="A1990" i="8"/>
  <c r="A1989" i="8"/>
  <c r="A1988" i="8"/>
  <c r="A1987" i="8"/>
  <c r="A1986" i="8"/>
  <c r="A1985" i="8"/>
  <c r="A1984" i="8"/>
  <c r="A1983" i="8"/>
  <c r="A1982" i="8"/>
  <c r="A1981" i="8"/>
  <c r="A1980" i="8"/>
  <c r="A1979" i="8"/>
  <c r="A1978" i="8"/>
  <c r="A1977" i="8"/>
  <c r="A1976" i="8"/>
  <c r="A1975" i="8"/>
  <c r="A1974" i="8"/>
  <c r="A1973" i="8"/>
  <c r="A1972" i="8"/>
  <c r="A1971" i="8"/>
  <c r="A1970" i="8"/>
  <c r="A1969" i="8"/>
  <c r="A1968" i="8"/>
  <c r="A1967" i="8"/>
  <c r="A1966" i="8"/>
  <c r="A1965" i="8"/>
  <c r="A1964" i="8"/>
  <c r="A1963" i="8"/>
  <c r="A1962" i="8"/>
  <c r="A1961" i="8"/>
  <c r="A1960" i="8"/>
  <c r="A1959" i="8"/>
  <c r="A1958" i="8"/>
  <c r="A1957" i="8"/>
  <c r="A1956" i="8"/>
  <c r="A1955" i="8"/>
  <c r="A1954" i="8"/>
  <c r="A1953" i="8"/>
  <c r="A1952" i="8"/>
  <c r="A1951" i="8"/>
  <c r="A1950" i="8"/>
  <c r="A1949" i="8"/>
  <c r="A1948" i="8"/>
  <c r="A1947" i="8"/>
  <c r="A1946" i="8"/>
  <c r="A1945" i="8"/>
  <c r="A1944" i="8"/>
  <c r="A1943" i="8"/>
  <c r="A1942" i="8"/>
  <c r="A1941" i="8"/>
  <c r="A1940" i="8"/>
  <c r="A1939" i="8"/>
  <c r="A1938" i="8"/>
  <c r="A1937" i="8"/>
  <c r="A1936" i="8"/>
  <c r="A1935" i="8"/>
  <c r="A1934" i="8"/>
  <c r="A1933" i="8"/>
  <c r="A1932" i="8"/>
  <c r="A1931" i="8"/>
  <c r="A1930" i="8"/>
  <c r="A1929" i="8"/>
  <c r="A1928" i="8"/>
  <c r="A1927" i="8"/>
  <c r="A1926" i="8"/>
  <c r="A1925" i="8"/>
  <c r="A1924" i="8"/>
  <c r="A1923" i="8"/>
  <c r="A1922" i="8"/>
  <c r="A1921" i="8"/>
  <c r="A1920" i="8"/>
  <c r="A1919" i="8"/>
  <c r="A1918" i="8"/>
  <c r="A1917" i="8"/>
  <c r="A1916" i="8"/>
  <c r="A1915" i="8"/>
  <c r="A1914" i="8"/>
  <c r="A1913" i="8"/>
  <c r="A1912" i="8"/>
  <c r="A1911" i="8"/>
  <c r="A1910" i="8"/>
  <c r="A1909" i="8"/>
  <c r="A1908" i="8"/>
  <c r="A1907" i="8"/>
  <c r="A1906" i="8"/>
  <c r="A1905" i="8"/>
  <c r="A1904" i="8"/>
  <c r="A1903" i="8"/>
  <c r="A1902" i="8"/>
  <c r="A1901" i="8"/>
  <c r="A1900" i="8"/>
  <c r="A1899" i="8"/>
  <c r="A1898" i="8"/>
  <c r="A1897" i="8"/>
  <c r="A1896" i="8"/>
  <c r="A1895" i="8"/>
  <c r="A1894" i="8"/>
  <c r="A1893" i="8"/>
  <c r="A1892" i="8"/>
  <c r="A1891" i="8"/>
  <c r="A1890" i="8"/>
  <c r="A1889" i="8"/>
  <c r="A1888" i="8"/>
  <c r="A1887" i="8"/>
  <c r="A1886" i="8"/>
  <c r="A1885" i="8"/>
  <c r="A1884" i="8"/>
  <c r="A1883" i="8"/>
  <c r="A1882" i="8"/>
  <c r="A1881" i="8"/>
  <c r="A1880" i="8"/>
  <c r="A1879" i="8"/>
  <c r="A1878" i="8"/>
  <c r="A1877" i="8"/>
  <c r="A1876" i="8"/>
  <c r="A1875" i="8"/>
  <c r="A1874" i="8"/>
  <c r="A1873" i="8"/>
  <c r="A1872" i="8"/>
  <c r="A1871" i="8"/>
  <c r="A1870" i="8"/>
  <c r="A1869" i="8"/>
  <c r="A1868" i="8"/>
  <c r="A1867" i="8"/>
  <c r="A1866" i="8"/>
  <c r="A1865" i="8"/>
  <c r="A1864" i="8"/>
  <c r="A1863" i="8"/>
  <c r="A1862" i="8"/>
  <c r="A1861" i="8"/>
  <c r="A1860" i="8"/>
  <c r="A1859" i="8"/>
  <c r="A1858" i="8"/>
  <c r="A1857" i="8"/>
  <c r="A1856" i="8"/>
  <c r="A1855" i="8"/>
  <c r="A1854" i="8"/>
  <c r="A1853" i="8"/>
  <c r="A1852" i="8"/>
  <c r="A1851" i="8"/>
  <c r="A1850" i="8"/>
  <c r="A1849" i="8"/>
  <c r="A1848" i="8"/>
  <c r="A1847" i="8"/>
  <c r="A1846" i="8"/>
  <c r="A1845" i="8"/>
  <c r="A1844" i="8"/>
  <c r="A1843" i="8"/>
  <c r="A1842" i="8"/>
  <c r="A1841" i="8"/>
  <c r="A1840" i="8"/>
  <c r="A1839" i="8"/>
  <c r="A1838" i="8"/>
  <c r="A1837" i="8"/>
  <c r="A1836" i="8"/>
  <c r="A1835" i="8"/>
  <c r="A1834" i="8"/>
  <c r="A1833" i="8"/>
  <c r="A1832" i="8"/>
  <c r="A1831" i="8"/>
  <c r="A1830" i="8"/>
  <c r="A1829" i="8"/>
  <c r="A1828" i="8"/>
  <c r="A1827" i="8"/>
  <c r="A1826" i="8"/>
  <c r="A1825" i="8"/>
  <c r="A1824" i="8"/>
  <c r="A1823" i="8"/>
  <c r="A1822" i="8"/>
  <c r="A1821" i="8"/>
  <c r="A1820" i="8"/>
  <c r="A1819" i="8"/>
  <c r="A1818" i="8"/>
  <c r="A1817" i="8"/>
  <c r="A1816" i="8"/>
  <c r="A1815" i="8"/>
  <c r="A1814" i="8"/>
  <c r="A1813" i="8"/>
  <c r="A1812" i="8"/>
  <c r="A1811" i="8"/>
  <c r="A1810" i="8"/>
  <c r="A1809" i="8"/>
  <c r="A1808" i="8"/>
  <c r="A1807" i="8"/>
  <c r="A1806" i="8"/>
  <c r="A1805" i="8"/>
  <c r="A1804" i="8"/>
  <c r="A1803" i="8"/>
  <c r="A1802" i="8"/>
  <c r="A1801" i="8"/>
  <c r="A1800" i="8"/>
  <c r="A1799" i="8"/>
  <c r="A1798" i="8"/>
  <c r="A1797" i="8"/>
  <c r="A1796" i="8"/>
  <c r="A1795" i="8"/>
  <c r="A1794" i="8"/>
  <c r="A1793" i="8"/>
  <c r="A1792" i="8"/>
  <c r="A1791" i="8"/>
  <c r="A1790" i="8"/>
  <c r="A1789" i="8"/>
  <c r="A1788" i="8"/>
  <c r="A1787" i="8"/>
  <c r="A1786" i="8"/>
  <c r="A1785" i="8"/>
  <c r="A1784" i="8"/>
  <c r="A1783" i="8"/>
  <c r="A1782" i="8"/>
  <c r="A1781" i="8"/>
  <c r="A1780" i="8"/>
  <c r="A1779" i="8"/>
  <c r="A1778" i="8"/>
  <c r="A1777" i="8"/>
  <c r="A1776" i="8"/>
  <c r="A1775" i="8"/>
  <c r="A1774" i="8"/>
  <c r="A1773" i="8"/>
  <c r="A1772" i="8"/>
  <c r="A1771" i="8"/>
  <c r="A1770" i="8"/>
  <c r="A1769" i="8"/>
  <c r="A1768" i="8"/>
  <c r="A1767" i="8"/>
  <c r="A1766" i="8"/>
  <c r="A1765" i="8"/>
  <c r="A1764" i="8"/>
  <c r="A1763" i="8"/>
  <c r="A1762" i="8"/>
  <c r="A1761" i="8"/>
  <c r="A1760" i="8"/>
  <c r="A1759" i="8"/>
  <c r="A1758" i="8"/>
  <c r="A1757" i="8"/>
  <c r="A1756" i="8"/>
  <c r="A1755" i="8"/>
  <c r="A1754" i="8"/>
  <c r="A1753" i="8"/>
  <c r="A1752" i="8"/>
  <c r="A1751" i="8"/>
  <c r="A1750" i="8"/>
  <c r="A1749" i="8"/>
  <c r="A1748" i="8"/>
  <c r="A1747" i="8"/>
  <c r="A1746" i="8"/>
  <c r="A1745" i="8"/>
  <c r="A1744" i="8"/>
  <c r="A1743" i="8"/>
  <c r="A1742" i="8"/>
  <c r="A1741" i="8"/>
  <c r="A1740" i="8"/>
  <c r="A1739" i="8"/>
  <c r="A1738" i="8"/>
  <c r="A1737" i="8"/>
  <c r="A1736" i="8"/>
  <c r="A1735" i="8"/>
  <c r="A1734" i="8"/>
  <c r="A1733" i="8"/>
  <c r="A1732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A1719" i="8"/>
  <c r="A1718" i="8"/>
  <c r="A1717" i="8"/>
  <c r="A1716" i="8"/>
  <c r="A1715" i="8"/>
  <c r="A1714" i="8"/>
  <c r="A1713" i="8"/>
  <c r="A1712" i="8"/>
  <c r="A1711" i="8"/>
  <c r="A1710" i="8"/>
  <c r="A1709" i="8"/>
  <c r="A1708" i="8"/>
  <c r="A1707" i="8"/>
  <c r="A1706" i="8"/>
  <c r="A1705" i="8"/>
  <c r="A1704" i="8"/>
  <c r="A1703" i="8"/>
  <c r="A1702" i="8"/>
  <c r="A1701" i="8"/>
  <c r="A1700" i="8"/>
  <c r="A1699" i="8"/>
  <c r="A1698" i="8"/>
  <c r="A1697" i="8"/>
  <c r="A1696" i="8"/>
  <c r="A1695" i="8"/>
  <c r="A1694" i="8"/>
  <c r="A1693" i="8"/>
  <c r="A1692" i="8"/>
  <c r="A1691" i="8"/>
  <c r="A1690" i="8"/>
  <c r="A1689" i="8"/>
  <c r="A1688" i="8"/>
  <c r="A1687" i="8"/>
  <c r="A1686" i="8"/>
  <c r="A1685" i="8"/>
  <c r="A1684" i="8"/>
  <c r="A1683" i="8"/>
  <c r="A1682" i="8"/>
  <c r="A1681" i="8"/>
  <c r="A1680" i="8"/>
  <c r="A1679" i="8"/>
  <c r="A1678" i="8"/>
  <c r="A1677" i="8"/>
  <c r="A1676" i="8"/>
  <c r="A1675" i="8"/>
  <c r="A1674" i="8"/>
  <c r="A1673" i="8"/>
  <c r="A1672" i="8"/>
  <c r="A1671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A1645" i="8"/>
  <c r="A1644" i="8"/>
  <c r="A1643" i="8"/>
  <c r="A1642" i="8"/>
  <c r="A1641" i="8"/>
  <c r="A1640" i="8"/>
  <c r="A1639" i="8"/>
  <c r="A1638" i="8"/>
  <c r="A1637" i="8"/>
  <c r="A1636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A1591" i="8"/>
  <c r="A1590" i="8"/>
  <c r="A1589" i="8"/>
  <c r="A1588" i="8"/>
  <c r="A1587" i="8"/>
  <c r="A1586" i="8"/>
  <c r="A1585" i="8"/>
  <c r="A1584" i="8"/>
  <c r="A1583" i="8"/>
  <c r="A1582" i="8"/>
  <c r="A1581" i="8"/>
  <c r="A1580" i="8"/>
  <c r="A1579" i="8"/>
  <c r="A1578" i="8"/>
  <c r="A1577" i="8"/>
  <c r="A1576" i="8"/>
  <c r="A1575" i="8"/>
  <c r="A1574" i="8"/>
  <c r="A1573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A1558" i="8"/>
  <c r="A1557" i="8"/>
  <c r="A1556" i="8"/>
  <c r="A1555" i="8"/>
  <c r="A1554" i="8"/>
  <c r="A1553" i="8"/>
  <c r="A1552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A1536" i="8"/>
  <c r="A1535" i="8"/>
  <c r="A1534" i="8"/>
  <c r="A1533" i="8"/>
  <c r="A1532" i="8"/>
  <c r="A1531" i="8"/>
  <c r="A1530" i="8"/>
  <c r="A1529" i="8"/>
  <c r="A1528" i="8"/>
  <c r="A1527" i="8"/>
  <c r="A1526" i="8"/>
  <c r="A1525" i="8"/>
  <c r="A1524" i="8"/>
  <c r="A1523" i="8"/>
  <c r="A1522" i="8"/>
  <c r="A1521" i="8"/>
  <c r="A1520" i="8"/>
  <c r="A1519" i="8"/>
  <c r="A1518" i="8"/>
  <c r="A1517" i="8"/>
  <c r="A1516" i="8"/>
  <c r="A1515" i="8"/>
  <c r="A1514" i="8"/>
  <c r="A1513" i="8"/>
  <c r="A1512" i="8"/>
  <c r="A1511" i="8"/>
  <c r="A1510" i="8"/>
  <c r="A1509" i="8"/>
  <c r="A1508" i="8"/>
  <c r="A1507" i="8"/>
  <c r="A1506" i="8"/>
  <c r="A1505" i="8"/>
  <c r="A1504" i="8"/>
  <c r="A1503" i="8"/>
  <c r="A1502" i="8"/>
  <c r="A1501" i="8"/>
  <c r="A1500" i="8"/>
  <c r="A1499" i="8"/>
  <c r="A1498" i="8"/>
  <c r="A1497" i="8"/>
  <c r="A1496" i="8"/>
  <c r="A1495" i="8"/>
  <c r="A1494" i="8"/>
  <c r="A1493" i="8"/>
  <c r="A1492" i="8"/>
  <c r="A1491" i="8"/>
  <c r="A1490" i="8"/>
  <c r="A1489" i="8"/>
  <c r="A1488" i="8"/>
  <c r="A1487" i="8"/>
  <c r="A1486" i="8"/>
  <c r="A1485" i="8"/>
  <c r="A1484" i="8"/>
  <c r="A1483" i="8"/>
  <c r="A1482" i="8"/>
  <c r="A1481" i="8"/>
  <c r="A1480" i="8"/>
  <c r="A1479" i="8"/>
  <c r="A1478" i="8"/>
  <c r="A1477" i="8"/>
  <c r="A1476" i="8"/>
  <c r="A1475" i="8"/>
  <c r="A1474" i="8"/>
  <c r="A1473" i="8"/>
  <c r="A1472" i="8"/>
  <c r="A1471" i="8"/>
  <c r="A1470" i="8"/>
  <c r="A1469" i="8"/>
  <c r="A1468" i="8"/>
  <c r="A1467" i="8"/>
  <c r="A1466" i="8"/>
  <c r="A1465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A1452" i="8"/>
  <c r="A1451" i="8"/>
  <c r="A1450" i="8"/>
  <c r="A1449" i="8"/>
  <c r="A1448" i="8"/>
  <c r="A1447" i="8"/>
  <c r="A1446" i="8"/>
  <c r="A1445" i="8"/>
  <c r="A1444" i="8"/>
  <c r="A1443" i="8"/>
  <c r="A1442" i="8"/>
  <c r="A1441" i="8"/>
  <c r="A1440" i="8"/>
  <c r="A1439" i="8"/>
  <c r="A1438" i="8"/>
  <c r="A1437" i="8"/>
  <c r="A1436" i="8"/>
  <c r="A1435" i="8"/>
  <c r="A1434" i="8"/>
  <c r="A1433" i="8"/>
  <c r="A1432" i="8"/>
  <c r="A1431" i="8"/>
  <c r="A1430" i="8"/>
  <c r="A1429" i="8"/>
  <c r="A1428" i="8"/>
  <c r="A1427" i="8"/>
  <c r="A1426" i="8"/>
  <c r="A1425" i="8"/>
  <c r="A1424" i="8"/>
  <c r="A1423" i="8"/>
  <c r="A1422" i="8"/>
  <c r="A1421" i="8"/>
  <c r="A1420" i="8"/>
  <c r="A1419" i="8"/>
  <c r="A1418" i="8"/>
  <c r="A1417" i="8"/>
  <c r="A1416" i="8"/>
  <c r="A1415" i="8"/>
  <c r="A1414" i="8"/>
  <c r="A1413" i="8"/>
  <c r="A1412" i="8"/>
  <c r="A1411" i="8"/>
  <c r="A1410" i="8"/>
  <c r="A1409" i="8"/>
  <c r="A1408" i="8"/>
  <c r="A1407" i="8"/>
  <c r="A1406" i="8"/>
  <c r="A1405" i="8"/>
  <c r="A1404" i="8"/>
  <c r="A1403" i="8"/>
  <c r="A1402" i="8"/>
  <c r="A1401" i="8"/>
  <c r="A1400" i="8"/>
  <c r="A1399" i="8"/>
  <c r="A1398" i="8"/>
  <c r="A1397" i="8"/>
  <c r="A1396" i="8"/>
  <c r="A1395" i="8"/>
  <c r="A1394" i="8"/>
  <c r="A1393" i="8"/>
  <c r="A1392" i="8"/>
  <c r="A1391" i="8"/>
  <c r="A1390" i="8"/>
  <c r="A1389" i="8"/>
  <c r="A1388" i="8"/>
  <c r="A1387" i="8"/>
  <c r="A1386" i="8"/>
  <c r="A1385" i="8"/>
  <c r="A1384" i="8"/>
  <c r="A1383" i="8"/>
  <c r="A1382" i="8"/>
  <c r="A1381" i="8"/>
  <c r="A1380" i="8"/>
  <c r="A1379" i="8"/>
  <c r="A1378" i="8"/>
  <c r="A1377" i="8"/>
  <c r="A1376" i="8"/>
  <c r="A1375" i="8"/>
  <c r="A1374" i="8"/>
  <c r="A1373" i="8"/>
  <c r="A1372" i="8"/>
  <c r="A1371" i="8"/>
  <c r="A1370" i="8"/>
  <c r="A1369" i="8"/>
  <c r="A1368" i="8"/>
  <c r="A1367" i="8"/>
  <c r="A1366" i="8"/>
  <c r="A1365" i="8"/>
  <c r="A1364" i="8"/>
  <c r="A1363" i="8"/>
  <c r="A1362" i="8"/>
  <c r="A1361" i="8"/>
  <c r="A1360" i="8"/>
  <c r="A1359" i="8"/>
  <c r="A1358" i="8"/>
  <c r="A1357" i="8"/>
  <c r="A1356" i="8"/>
  <c r="A1355" i="8"/>
  <c r="A1354" i="8"/>
  <c r="A1353" i="8"/>
  <c r="A1352" i="8"/>
  <c r="A1351" i="8"/>
  <c r="A1350" i="8"/>
  <c r="A1349" i="8"/>
  <c r="A1348" i="8"/>
  <c r="A1347" i="8"/>
  <c r="A1346" i="8"/>
  <c r="A1345" i="8"/>
  <c r="A1344" i="8"/>
  <c r="A1343" i="8"/>
  <c r="A1342" i="8"/>
  <c r="A1341" i="8"/>
  <c r="A1340" i="8"/>
  <c r="A1339" i="8"/>
  <c r="A1338" i="8"/>
  <c r="A1337" i="8"/>
  <c r="A1336" i="8"/>
  <c r="A1335" i="8"/>
  <c r="A1334" i="8"/>
  <c r="A1333" i="8"/>
  <c r="A1332" i="8"/>
  <c r="A1331" i="8"/>
  <c r="A1330" i="8"/>
  <c r="A1329" i="8"/>
  <c r="A1328" i="8"/>
  <c r="A1327" i="8"/>
  <c r="A1326" i="8"/>
  <c r="A1325" i="8"/>
  <c r="A1324" i="8"/>
  <c r="A1323" i="8"/>
  <c r="A1322" i="8"/>
  <c r="A1321" i="8"/>
  <c r="A1320" i="8"/>
  <c r="A1319" i="8"/>
  <c r="A1318" i="8"/>
  <c r="A1317" i="8"/>
  <c r="A1316" i="8"/>
  <c r="A1315" i="8"/>
  <c r="A1314" i="8"/>
  <c r="A1313" i="8"/>
  <c r="A1312" i="8"/>
  <c r="A1311" i="8"/>
  <c r="A1310" i="8"/>
  <c r="A1309" i="8"/>
  <c r="A1308" i="8"/>
  <c r="A1307" i="8"/>
  <c r="A1306" i="8"/>
  <c r="A1305" i="8"/>
  <c r="A1304" i="8"/>
  <c r="A1303" i="8"/>
  <c r="A1302" i="8"/>
  <c r="A1301" i="8"/>
  <c r="A1300" i="8"/>
  <c r="A1299" i="8"/>
  <c r="A1298" i="8"/>
  <c r="A1297" i="8"/>
  <c r="A1296" i="8"/>
  <c r="A1295" i="8"/>
  <c r="A1294" i="8"/>
  <c r="A1293" i="8"/>
  <c r="A1292" i="8"/>
  <c r="A1291" i="8"/>
  <c r="A1290" i="8"/>
  <c r="A1289" i="8"/>
  <c r="A1288" i="8"/>
  <c r="A1287" i="8"/>
  <c r="A1286" i="8"/>
  <c r="A1285" i="8"/>
  <c r="A1284" i="8"/>
  <c r="A1283" i="8"/>
  <c r="A1282" i="8"/>
  <c r="A1281" i="8"/>
  <c r="A1280" i="8"/>
  <c r="A1279" i="8"/>
  <c r="A1278" i="8"/>
  <c r="A1277" i="8"/>
  <c r="A1276" i="8"/>
  <c r="A1275" i="8"/>
  <c r="A1274" i="8"/>
  <c r="A1273" i="8"/>
  <c r="A1272" i="8"/>
  <c r="A1271" i="8"/>
  <c r="A1270" i="8"/>
  <c r="A1269" i="8"/>
  <c r="A1268" i="8"/>
  <c r="A1267" i="8"/>
  <c r="A1266" i="8"/>
  <c r="A1265" i="8"/>
  <c r="A1264" i="8"/>
  <c r="A1263" i="8"/>
  <c r="A1262" i="8"/>
  <c r="A1261" i="8"/>
  <c r="A1260" i="8"/>
  <c r="A1259" i="8"/>
  <c r="A1258" i="8"/>
  <c r="A1257" i="8"/>
  <c r="A1256" i="8"/>
  <c r="A1255" i="8"/>
  <c r="A1254" i="8"/>
  <c r="A1253" i="8"/>
  <c r="A1252" i="8"/>
  <c r="A1251" i="8"/>
  <c r="A1250" i="8"/>
  <c r="A1249" i="8"/>
  <c r="A1248" i="8"/>
  <c r="A1247" i="8"/>
  <c r="A1246" i="8"/>
  <c r="A1245" i="8"/>
  <c r="A1244" i="8"/>
  <c r="A1243" i="8"/>
  <c r="A1242" i="8"/>
  <c r="A1241" i="8"/>
  <c r="A1240" i="8"/>
  <c r="A1239" i="8"/>
  <c r="A1238" i="8"/>
  <c r="A1237" i="8"/>
  <c r="A1236" i="8"/>
  <c r="A1235" i="8"/>
  <c r="A1234" i="8"/>
  <c r="A1233" i="8"/>
  <c r="A1232" i="8"/>
  <c r="A1231" i="8"/>
  <c r="A1230" i="8"/>
  <c r="A1229" i="8"/>
  <c r="A1228" i="8"/>
  <c r="A1227" i="8"/>
  <c r="A1226" i="8"/>
  <c r="A1225" i="8"/>
  <c r="A1224" i="8"/>
  <c r="A1223" i="8"/>
  <c r="A1222" i="8"/>
  <c r="A1221" i="8"/>
  <c r="A1220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A1195" i="8"/>
  <c r="A1194" i="8"/>
  <c r="A1193" i="8"/>
  <c r="A1192" i="8"/>
  <c r="A1191" i="8"/>
  <c r="A1190" i="8"/>
  <c r="A1189" i="8"/>
  <c r="A1188" i="8"/>
  <c r="A1187" i="8"/>
  <c r="A1186" i="8"/>
  <c r="A1185" i="8"/>
  <c r="A1184" i="8"/>
  <c r="A1183" i="8"/>
  <c r="A1182" i="8"/>
  <c r="A1181" i="8"/>
  <c r="A1180" i="8"/>
  <c r="A1179" i="8"/>
  <c r="A1178" i="8"/>
  <c r="A1177" i="8"/>
  <c r="A1176" i="8"/>
  <c r="A1175" i="8"/>
  <c r="A1174" i="8"/>
  <c r="A1173" i="8"/>
  <c r="A1172" i="8"/>
  <c r="A1171" i="8"/>
  <c r="A1170" i="8"/>
  <c r="A1169" i="8"/>
  <c r="A1168" i="8"/>
  <c r="A1167" i="8"/>
  <c r="A1166" i="8"/>
  <c r="A1165" i="8"/>
  <c r="A1164" i="8"/>
  <c r="A1163" i="8"/>
  <c r="A1162" i="8"/>
  <c r="A1161" i="8"/>
  <c r="A1160" i="8"/>
  <c r="A1159" i="8"/>
  <c r="A1158" i="8"/>
  <c r="A1157" i="8"/>
  <c r="A1156" i="8"/>
  <c r="A1155" i="8"/>
  <c r="A1154" i="8"/>
  <c r="A1153" i="8"/>
  <c r="A1152" i="8"/>
  <c r="A1151" i="8"/>
  <c r="A1150" i="8"/>
  <c r="A1149" i="8"/>
  <c r="A1148" i="8"/>
  <c r="A1147" i="8"/>
  <c r="A1146" i="8"/>
  <c r="A1145" i="8"/>
  <c r="A1144" i="8"/>
  <c r="A1143" i="8"/>
  <c r="A1142" i="8"/>
  <c r="A1141" i="8"/>
  <c r="A1140" i="8"/>
  <c r="A1139" i="8"/>
  <c r="A1138" i="8"/>
  <c r="A1137" i="8"/>
  <c r="A1136" i="8"/>
  <c r="A1135" i="8"/>
  <c r="A1134" i="8"/>
  <c r="A1133" i="8"/>
  <c r="A1132" i="8"/>
  <c r="A1131" i="8"/>
  <c r="A1130" i="8"/>
  <c r="A1129" i="8"/>
  <c r="A1128" i="8"/>
  <c r="A1127" i="8"/>
  <c r="A1126" i="8"/>
  <c r="A1125" i="8"/>
  <c r="A1124" i="8"/>
  <c r="A1123" i="8"/>
  <c r="A1122" i="8"/>
  <c r="A1121" i="8"/>
  <c r="A1120" i="8"/>
  <c r="A1119" i="8"/>
  <c r="A1118" i="8"/>
  <c r="A1117" i="8"/>
  <c r="A1116" i="8"/>
  <c r="A1115" i="8"/>
  <c r="A1114" i="8"/>
  <c r="A1113" i="8"/>
  <c r="A1112" i="8"/>
  <c r="A1111" i="8"/>
  <c r="A1110" i="8"/>
  <c r="A1109" i="8"/>
  <c r="A1108" i="8"/>
  <c r="A1107" i="8"/>
  <c r="A1106" i="8"/>
  <c r="A1105" i="8"/>
  <c r="A1104" i="8"/>
  <c r="A1103" i="8"/>
  <c r="A1102" i="8"/>
  <c r="A1101" i="8"/>
  <c r="A1100" i="8"/>
  <c r="A1099" i="8"/>
  <c r="A1098" i="8"/>
  <c r="A1097" i="8"/>
  <c r="A1096" i="8"/>
  <c r="A1095" i="8"/>
  <c r="A1094" i="8"/>
  <c r="A1093" i="8"/>
  <c r="A1092" i="8"/>
  <c r="A1091" i="8"/>
  <c r="A1090" i="8"/>
  <c r="A1089" i="8"/>
  <c r="A1088" i="8"/>
  <c r="A1087" i="8"/>
  <c r="A1086" i="8"/>
  <c r="A1085" i="8"/>
  <c r="A1084" i="8"/>
  <c r="A1083" i="8"/>
  <c r="A1082" i="8"/>
  <c r="A1081" i="8"/>
  <c r="A1080" i="8"/>
  <c r="A1079" i="8"/>
  <c r="A1078" i="8"/>
  <c r="A1077" i="8"/>
  <c r="A1076" i="8"/>
  <c r="A1075" i="8"/>
  <c r="A1074" i="8"/>
  <c r="A1073" i="8"/>
  <c r="A1072" i="8"/>
  <c r="A1071" i="8"/>
  <c r="A1070" i="8"/>
  <c r="A1069" i="8"/>
  <c r="A1068" i="8"/>
  <c r="A1067" i="8"/>
  <c r="A1066" i="8"/>
  <c r="A1065" i="8"/>
  <c r="A1064" i="8"/>
  <c r="A1063" i="8"/>
  <c r="A1062" i="8"/>
  <c r="A1061" i="8"/>
  <c r="A1060" i="8"/>
  <c r="A1059" i="8"/>
  <c r="A1058" i="8"/>
  <c r="A1057" i="8"/>
  <c r="A1056" i="8"/>
  <c r="A1055" i="8"/>
  <c r="A1054" i="8"/>
  <c r="A1053" i="8"/>
  <c r="A1052" i="8"/>
  <c r="A1051" i="8"/>
  <c r="A1050" i="8"/>
  <c r="A1049" i="8"/>
  <c r="A1048" i="8"/>
  <c r="A1047" i="8"/>
  <c r="A1046" i="8"/>
  <c r="A1045" i="8"/>
  <c r="A1044" i="8"/>
  <c r="A1043" i="8"/>
  <c r="A1042" i="8"/>
  <c r="A1041" i="8"/>
  <c r="A1040" i="8"/>
  <c r="A1039" i="8"/>
  <c r="A1038" i="8"/>
  <c r="A1037" i="8"/>
  <c r="A1036" i="8"/>
  <c r="A1035" i="8"/>
  <c r="A1034" i="8"/>
  <c r="A1033" i="8"/>
  <c r="A1032" i="8"/>
  <c r="A1031" i="8"/>
  <c r="A1030" i="8"/>
  <c r="A1029" i="8"/>
  <c r="A1028" i="8"/>
  <c r="A1027" i="8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A1011" i="8"/>
  <c r="A1010" i="8"/>
  <c r="A1009" i="8"/>
  <c r="A1008" i="8"/>
  <c r="A1007" i="8"/>
  <c r="A1006" i="8"/>
  <c r="A1005" i="8"/>
  <c r="A1004" i="8"/>
  <c r="A1003" i="8"/>
  <c r="A1002" i="8"/>
  <c r="A1001" i="8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I9" i="5"/>
  <c r="H8" i="5"/>
  <c r="N27" i="1" l="1"/>
  <c r="P27" i="1" s="1"/>
  <c r="N26" i="1"/>
  <c r="P26" i="1" s="1"/>
  <c r="N25" i="1"/>
  <c r="P25" i="1" s="1"/>
  <c r="N24" i="1"/>
  <c r="P24" i="1" s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N9" i="1"/>
  <c r="P9" i="1" s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K7" i="1"/>
  <c r="I7" i="1"/>
  <c r="G7" i="1"/>
  <c r="N7" i="1" s="1"/>
  <c r="P7" i="1" s="1"/>
  <c r="E22" i="8"/>
  <c r="D23" i="8"/>
  <c r="E23" i="8"/>
  <c r="E24" i="8"/>
  <c r="E26" i="8"/>
  <c r="D27" i="8"/>
  <c r="E27" i="8"/>
  <c r="E30" i="8"/>
  <c r="D31" i="8"/>
  <c r="E31" i="8"/>
  <c r="E32" i="8"/>
  <c r="E34" i="8"/>
  <c r="D35" i="8"/>
  <c r="E35" i="8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2" i="3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E20" i="8" s="1"/>
  <c r="A21" i="8"/>
  <c r="D21" i="8" s="1"/>
  <c r="A22" i="8"/>
  <c r="D22" i="8" s="1"/>
  <c r="A23" i="8"/>
  <c r="A24" i="8"/>
  <c r="D24" i="8" s="1"/>
  <c r="A25" i="8"/>
  <c r="D25" i="8" s="1"/>
  <c r="A26" i="8"/>
  <c r="D26" i="8" s="1"/>
  <c r="A27" i="8"/>
  <c r="A28" i="8"/>
  <c r="D28" i="8" s="1"/>
  <c r="A29" i="8"/>
  <c r="D29" i="8" s="1"/>
  <c r="A30" i="8"/>
  <c r="D30" i="8" s="1"/>
  <c r="A31" i="8"/>
  <c r="A32" i="8"/>
  <c r="D32" i="8" s="1"/>
  <c r="A33" i="8"/>
  <c r="D33" i="8" s="1"/>
  <c r="A34" i="8"/>
  <c r="D34" i="8" s="1"/>
  <c r="A35" i="8"/>
  <c r="A36" i="8"/>
  <c r="D36" i="8" s="1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D67" i="8" s="1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7" i="8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B107" i="3" s="1"/>
  <c r="A106" i="3"/>
  <c r="B106" i="3" s="1"/>
  <c r="A105" i="3"/>
  <c r="B105" i="3" s="1"/>
  <c r="A104" i="3"/>
  <c r="B104" i="3" s="1"/>
  <c r="A103" i="3"/>
  <c r="B103" i="3" s="1"/>
  <c r="A102" i="3"/>
  <c r="B102" i="3" s="1"/>
  <c r="A101" i="3"/>
  <c r="B101" i="3" s="1"/>
  <c r="A100" i="3"/>
  <c r="B100" i="3" s="1"/>
  <c r="A99" i="3"/>
  <c r="B99" i="3" s="1"/>
  <c r="A98" i="3"/>
  <c r="B98" i="3" s="1"/>
  <c r="A97" i="3"/>
  <c r="B97" i="3" s="1"/>
  <c r="A96" i="3"/>
  <c r="B96" i="3" s="1"/>
  <c r="A95" i="3"/>
  <c r="B95" i="3" s="1"/>
  <c r="A94" i="3"/>
  <c r="B94" i="3" s="1"/>
  <c r="A93" i="3"/>
  <c r="B93" i="3" s="1"/>
  <c r="A92" i="3"/>
  <c r="B92" i="3" s="1"/>
  <c r="A91" i="3"/>
  <c r="B91" i="3" s="1"/>
  <c r="A90" i="3"/>
  <c r="B90" i="3" s="1"/>
  <c r="A89" i="3"/>
  <c r="B89" i="3" s="1"/>
  <c r="A88" i="3"/>
  <c r="B88" i="3" s="1"/>
  <c r="A87" i="3"/>
  <c r="B87" i="3" s="1"/>
  <c r="A86" i="3"/>
  <c r="B86" i="3" s="1"/>
  <c r="A85" i="3"/>
  <c r="B85" i="3" s="1"/>
  <c r="A84" i="3"/>
  <c r="B84" i="3" s="1"/>
  <c r="A83" i="3"/>
  <c r="B83" i="3" s="1"/>
  <c r="A82" i="3"/>
  <c r="B82" i="3" s="1"/>
  <c r="A81" i="3"/>
  <c r="B81" i="3" s="1"/>
  <c r="A80" i="3"/>
  <c r="B80" i="3" s="1"/>
  <c r="A79" i="3"/>
  <c r="B79" i="3" s="1"/>
  <c r="A78" i="3"/>
  <c r="B78" i="3" s="1"/>
  <c r="A77" i="3"/>
  <c r="B77" i="3" s="1"/>
  <c r="A76" i="3"/>
  <c r="B76" i="3" s="1"/>
  <c r="A75" i="3"/>
  <c r="B75" i="3" s="1"/>
  <c r="A74" i="3"/>
  <c r="B74" i="3" s="1"/>
  <c r="A73" i="3"/>
  <c r="B73" i="3" s="1"/>
  <c r="A72" i="3"/>
  <c r="B72" i="3" s="1"/>
  <c r="A71" i="3"/>
  <c r="B71" i="3" s="1"/>
  <c r="A70" i="3"/>
  <c r="B70" i="3" s="1"/>
  <c r="A69" i="3"/>
  <c r="B69" i="3" s="1"/>
  <c r="A68" i="3"/>
  <c r="B68" i="3" s="1"/>
  <c r="A67" i="3"/>
  <c r="B67" i="3" s="1"/>
  <c r="A66" i="3"/>
  <c r="B66" i="3" s="1"/>
  <c r="N8" i="1" l="1"/>
  <c r="P8" i="1" s="1"/>
  <c r="J34" i="8"/>
  <c r="I34" i="8"/>
  <c r="J25" i="8"/>
  <c r="I25" i="8"/>
  <c r="J27" i="8"/>
  <c r="I27" i="8"/>
  <c r="I67" i="8"/>
  <c r="J67" i="8"/>
  <c r="J26" i="8"/>
  <c r="I26" i="8"/>
  <c r="J33" i="8"/>
  <c r="I33" i="8"/>
  <c r="I32" i="8"/>
  <c r="J32" i="8"/>
  <c r="J24" i="8"/>
  <c r="I24" i="8"/>
  <c r="J35" i="8"/>
  <c r="I35" i="8"/>
  <c r="J29" i="8"/>
  <c r="I29" i="8"/>
  <c r="J21" i="8"/>
  <c r="I21" i="8"/>
  <c r="J23" i="8"/>
  <c r="I23" i="8"/>
  <c r="J30" i="8"/>
  <c r="I30" i="8"/>
  <c r="J22" i="8"/>
  <c r="I22" i="8"/>
  <c r="J36" i="8"/>
  <c r="I36" i="8"/>
  <c r="I28" i="8"/>
  <c r="J28" i="8"/>
  <c r="J31" i="8"/>
  <c r="I31" i="8"/>
  <c r="E36" i="8"/>
  <c r="E28" i="8"/>
  <c r="D20" i="8"/>
  <c r="E33" i="8"/>
  <c r="E29" i="8"/>
  <c r="E25" i="8"/>
  <c r="E21" i="8"/>
  <c r="K11" i="5"/>
  <c r="K9" i="5"/>
  <c r="J20" i="8" l="1"/>
  <c r="I20" i="8"/>
  <c r="I14" i="5"/>
  <c r="J14" i="5" s="1"/>
  <c r="K20" i="5"/>
  <c r="K18" i="5"/>
  <c r="K17" i="5"/>
  <c r="K16" i="5"/>
  <c r="K14" i="5"/>
  <c r="K12" i="5"/>
  <c r="O20" i="5"/>
  <c r="I20" i="5"/>
  <c r="J20" i="5" s="1"/>
  <c r="O14" i="5"/>
  <c r="O16" i="5"/>
  <c r="I11" i="5"/>
  <c r="J11" i="5" s="1"/>
  <c r="I18" i="5"/>
  <c r="J18" i="5" s="1"/>
  <c r="I17" i="5"/>
  <c r="J17" i="5" s="1"/>
  <c r="I16" i="5"/>
  <c r="J16" i="5" s="1"/>
  <c r="I12" i="5"/>
  <c r="J12" i="5" s="1"/>
  <c r="J9" i="5"/>
  <c r="L9" i="5" s="1"/>
  <c r="L17" i="5" l="1"/>
  <c r="L16" i="5"/>
  <c r="L12" i="5"/>
  <c r="L18" i="5"/>
  <c r="L11" i="5"/>
  <c r="L20" i="5"/>
  <c r="L14" i="5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B36" i="3" s="1"/>
  <c r="A37" i="3"/>
  <c r="B37" i="3" s="1"/>
  <c r="A38" i="3"/>
  <c r="B38" i="3" s="1"/>
  <c r="A39" i="3"/>
  <c r="B39" i="3" s="1"/>
  <c r="A40" i="3"/>
  <c r="B40" i="3" s="1"/>
  <c r="A41" i="3"/>
  <c r="B41" i="3" s="1"/>
  <c r="A42" i="3"/>
  <c r="B42" i="3" s="1"/>
  <c r="A43" i="3"/>
  <c r="B43" i="3" s="1"/>
  <c r="A44" i="3"/>
  <c r="B44" i="3" s="1"/>
  <c r="A45" i="3"/>
  <c r="B45" i="3" s="1"/>
  <c r="A46" i="3"/>
  <c r="B46" i="3" s="1"/>
  <c r="A47" i="3"/>
  <c r="B47" i="3" s="1"/>
  <c r="A48" i="3"/>
  <c r="B48" i="3" s="1"/>
  <c r="A49" i="3"/>
  <c r="B49" i="3" s="1"/>
  <c r="A50" i="3"/>
  <c r="B50" i="3" s="1"/>
  <c r="A51" i="3"/>
  <c r="B51" i="3" s="1"/>
  <c r="A52" i="3"/>
  <c r="B52" i="3" s="1"/>
  <c r="A53" i="3"/>
  <c r="B53" i="3" s="1"/>
  <c r="A54" i="3"/>
  <c r="B54" i="3" s="1"/>
  <c r="A55" i="3"/>
  <c r="B55" i="3" s="1"/>
  <c r="A56" i="3"/>
  <c r="B56" i="3" s="1"/>
  <c r="A57" i="3"/>
  <c r="B57" i="3" s="1"/>
  <c r="A58" i="3"/>
  <c r="B58" i="3" s="1"/>
  <c r="A59" i="3"/>
  <c r="B59" i="3" s="1"/>
  <c r="A60" i="3"/>
  <c r="B60" i="3" s="1"/>
  <c r="A61" i="3"/>
  <c r="B61" i="3" s="1"/>
  <c r="A62" i="3"/>
  <c r="B62" i="3" s="1"/>
  <c r="D37" i="8" l="1"/>
  <c r="D39" i="8"/>
  <c r="D41" i="8"/>
  <c r="D43" i="8"/>
  <c r="D45" i="8"/>
  <c r="D47" i="8"/>
  <c r="D49" i="8"/>
  <c r="E37" i="8"/>
  <c r="E39" i="8"/>
  <c r="E41" i="8"/>
  <c r="E43" i="8"/>
  <c r="E45" i="8"/>
  <c r="E47" i="8"/>
  <c r="D38" i="8"/>
  <c r="D40" i="8"/>
  <c r="D42" i="8"/>
  <c r="D44" i="8"/>
  <c r="D46" i="8"/>
  <c r="D48" i="8"/>
  <c r="E38" i="8"/>
  <c r="E40" i="8"/>
  <c r="E42" i="8"/>
  <c r="E44" i="8"/>
  <c r="E46" i="8"/>
  <c r="E48" i="8"/>
  <c r="H40" i="8"/>
  <c r="F40" i="8"/>
  <c r="Q16" i="5"/>
  <c r="O9" i="5"/>
  <c r="P9" i="5"/>
  <c r="Q9" i="5" s="1"/>
  <c r="N8" i="5"/>
  <c r="H4" i="5"/>
  <c r="E8" i="5"/>
  <c r="J46" i="8" l="1"/>
  <c r="I46" i="8"/>
  <c r="J39" i="8"/>
  <c r="I39" i="8"/>
  <c r="I42" i="8"/>
  <c r="J42" i="8"/>
  <c r="J40" i="8"/>
  <c r="G40" i="8"/>
  <c r="I40" i="8"/>
  <c r="J38" i="8"/>
  <c r="I38" i="8"/>
  <c r="J45" i="8"/>
  <c r="I45" i="8"/>
  <c r="J48" i="8"/>
  <c r="I48" i="8"/>
  <c r="J41" i="8"/>
  <c r="I41" i="8"/>
  <c r="J44" i="8"/>
  <c r="I44" i="8"/>
  <c r="J37" i="8"/>
  <c r="I37" i="8"/>
  <c r="J49" i="8"/>
  <c r="I49" i="8"/>
  <c r="J47" i="8"/>
  <c r="I47" i="8"/>
  <c r="I43" i="8"/>
  <c r="J43" i="8"/>
  <c r="R9" i="5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65" i="3"/>
  <c r="B65" i="3" s="1"/>
  <c r="A64" i="3"/>
  <c r="B64" i="3" s="1"/>
  <c r="A63" i="3"/>
  <c r="B63" i="3" s="1"/>
  <c r="F3817" i="8" l="1"/>
  <c r="F3801" i="8"/>
  <c r="F3785" i="8"/>
  <c r="F3769" i="8"/>
  <c r="F3753" i="8"/>
  <c r="F3737" i="8"/>
  <c r="F3721" i="8"/>
  <c r="E3817" i="8"/>
  <c r="E3801" i="8"/>
  <c r="E3785" i="8"/>
  <c r="E3769" i="8"/>
  <c r="E3753" i="8"/>
  <c r="E3737" i="8"/>
  <c r="E3721" i="8"/>
  <c r="E3705" i="8"/>
  <c r="E3689" i="8"/>
  <c r="E3673" i="8"/>
  <c r="E3657" i="8"/>
  <c r="D3811" i="8"/>
  <c r="D3795" i="8"/>
  <c r="D3779" i="8"/>
  <c r="D3763" i="8"/>
  <c r="D3747" i="8"/>
  <c r="D3731" i="8"/>
  <c r="D3715" i="8"/>
  <c r="D3808" i="8"/>
  <c r="E3782" i="8"/>
  <c r="H3756" i="8"/>
  <c r="F3730" i="8"/>
  <c r="F3705" i="8"/>
  <c r="H3687" i="8"/>
  <c r="D3669" i="8"/>
  <c r="F3650" i="8"/>
  <c r="H3634" i="8"/>
  <c r="H3618" i="8"/>
  <c r="H3602" i="8"/>
  <c r="H3797" i="8"/>
  <c r="D3772" i="8"/>
  <c r="E3746" i="8"/>
  <c r="H3720" i="8"/>
  <c r="E3698" i="8"/>
  <c r="D3680" i="8"/>
  <c r="F3661" i="8"/>
  <c r="D3644" i="8"/>
  <c r="D3628" i="8"/>
  <c r="H3803" i="8"/>
  <c r="D3778" i="8"/>
  <c r="E3752" i="8"/>
  <c r="H3726" i="8"/>
  <c r="H3702" i="8"/>
  <c r="E3684" i="8"/>
  <c r="D3666" i="8"/>
  <c r="F3647" i="8"/>
  <c r="F3631" i="8"/>
  <c r="F3816" i="8"/>
  <c r="E3776" i="8"/>
  <c r="F3734" i="8"/>
  <c r="H3697" i="8"/>
  <c r="D3668" i="8"/>
  <c r="E3640" i="8"/>
  <c r="F3615" i="8"/>
  <c r="F3597" i="8"/>
  <c r="F3581" i="8"/>
  <c r="F3565" i="8"/>
  <c r="F3549" i="8"/>
  <c r="H3805" i="8"/>
  <c r="E3764" i="8"/>
  <c r="F3722" i="8"/>
  <c r="H3689" i="8"/>
  <c r="E3660" i="8"/>
  <c r="D3633" i="8"/>
  <c r="F3610" i="8"/>
  <c r="E3593" i="8"/>
  <c r="E3577" i="8"/>
  <c r="E3561" i="8"/>
  <c r="E3545" i="8"/>
  <c r="E3529" i="8"/>
  <c r="E3513" i="8"/>
  <c r="H3799" i="8"/>
  <c r="E3758" i="8"/>
  <c r="D3718" i="8"/>
  <c r="H3685" i="8"/>
  <c r="D3656" i="8"/>
  <c r="E3629" i="8"/>
  <c r="D3608" i="8"/>
  <c r="D3591" i="8"/>
  <c r="D3575" i="8"/>
  <c r="D3559" i="8"/>
  <c r="D3543" i="8"/>
  <c r="F3766" i="8"/>
  <c r="E3702" i="8"/>
  <c r="F3655" i="8"/>
  <c r="H3615" i="8"/>
  <c r="D3588" i="8"/>
  <c r="E3562" i="8"/>
  <c r="H3537" i="8"/>
  <c r="D3519" i="8"/>
  <c r="E3501" i="8"/>
  <c r="E3485" i="8"/>
  <c r="E3469" i="8"/>
  <c r="E3453" i="8"/>
  <c r="E3437" i="8"/>
  <c r="E3421" i="8"/>
  <c r="E3405" i="8"/>
  <c r="E3389" i="8"/>
  <c r="E3373" i="8"/>
  <c r="E3357" i="8"/>
  <c r="E3341" i="8"/>
  <c r="E3325" i="8"/>
  <c r="D3806" i="8"/>
  <c r="F3740" i="8"/>
  <c r="F3683" i="8"/>
  <c r="E3638" i="8"/>
  <c r="E3603" i="8"/>
  <c r="H3577" i="8"/>
  <c r="D3552" i="8"/>
  <c r="D3530" i="8"/>
  <c r="F3511" i="8"/>
  <c r="F3494" i="8"/>
  <c r="F3478" i="8"/>
  <c r="F3462" i="8"/>
  <c r="F3446" i="8"/>
  <c r="F3430" i="8"/>
  <c r="F3414" i="8"/>
  <c r="F3398" i="8"/>
  <c r="H3796" i="8"/>
  <c r="H3731" i="8"/>
  <c r="F3676" i="8"/>
  <c r="E3632" i="8"/>
  <c r="H3599" i="8"/>
  <c r="D3574" i="8"/>
  <c r="E3548" i="8"/>
  <c r="H3527" i="8"/>
  <c r="D3509" i="8"/>
  <c r="H3492" i="8"/>
  <c r="H3476" i="8"/>
  <c r="H3460" i="8"/>
  <c r="H3444" i="8"/>
  <c r="H3428" i="8"/>
  <c r="H3412" i="8"/>
  <c r="H3396" i="8"/>
  <c r="H3380" i="8"/>
  <c r="H3364" i="8"/>
  <c r="H3348" i="8"/>
  <c r="H3332" i="8"/>
  <c r="H3316" i="8"/>
  <c r="H3814" i="8"/>
  <c r="E3710" i="8"/>
  <c r="E3635" i="8"/>
  <c r="D3586" i="8"/>
  <c r="H3544" i="8"/>
  <c r="E3514" i="8"/>
  <c r="H3487" i="8"/>
  <c r="F3461" i="8"/>
  <c r="D3436" i="8"/>
  <c r="E3410" i="8"/>
  <c r="F3800" i="8"/>
  <c r="H3698" i="8"/>
  <c r="H3625" i="8"/>
  <c r="D3580" i="8"/>
  <c r="H3539" i="8"/>
  <c r="E3510" i="8"/>
  <c r="F3483" i="8"/>
  <c r="D3458" i="8"/>
  <c r="E3432" i="8"/>
  <c r="D3407" i="8"/>
  <c r="E3382" i="8"/>
  <c r="E3760" i="8"/>
  <c r="H3669" i="8"/>
  <c r="H3605" i="8"/>
  <c r="D3564" i="8"/>
  <c r="D3528" i="8"/>
  <c r="H3499" i="8"/>
  <c r="F3473" i="8"/>
  <c r="D3448" i="8"/>
  <c r="E3422" i="8"/>
  <c r="D3397" i="8"/>
  <c r="D3374" i="8"/>
  <c r="H3730" i="8"/>
  <c r="H3649" i="8"/>
  <c r="H3594" i="8"/>
  <c r="H3553" i="8"/>
  <c r="D3520" i="8"/>
  <c r="E3492" i="8"/>
  <c r="D3467" i="8"/>
  <c r="H3441" i="8"/>
  <c r="F3415" i="8"/>
  <c r="D3390" i="8"/>
  <c r="H3808" i="8"/>
  <c r="E3631" i="8"/>
  <c r="H3542" i="8"/>
  <c r="F3485" i="8"/>
  <c r="E3434" i="8"/>
  <c r="F3385" i="8"/>
  <c r="F3358" i="8"/>
  <c r="H3337" i="8"/>
  <c r="D3316" i="8"/>
  <c r="F3297" i="8"/>
  <c r="D3684" i="8"/>
  <c r="H3572" i="8"/>
  <c r="E3504" i="8"/>
  <c r="H3453" i="8"/>
  <c r="D3402" i="8"/>
  <c r="E3366" i="8"/>
  <c r="D3345" i="8"/>
  <c r="F3323" i="8"/>
  <c r="F3303" i="8"/>
  <c r="H3287" i="8"/>
  <c r="H3802" i="8"/>
  <c r="F3628" i="8"/>
  <c r="H3540" i="8"/>
  <c r="E3484" i="8"/>
  <c r="H3433" i="8"/>
  <c r="F3383" i="8"/>
  <c r="F3357" i="8"/>
  <c r="E3336" i="8"/>
  <c r="D3315" i="8"/>
  <c r="D3297" i="8"/>
  <c r="H3767" i="8"/>
  <c r="H3609" i="8"/>
  <c r="E3530" i="8"/>
  <c r="F3475" i="8"/>
  <c r="E3424" i="8"/>
  <c r="E3378" i="8"/>
  <c r="E3354" i="8"/>
  <c r="D3333" i="8"/>
  <c r="F3311" i="8"/>
  <c r="H3294" i="8"/>
  <c r="H3278" i="8"/>
  <c r="E3630" i="8"/>
  <c r="D3485" i="8"/>
  <c r="D3384" i="8"/>
  <c r="F3336" i="8"/>
  <c r="E3297" i="8"/>
  <c r="D3273" i="8"/>
  <c r="F3256" i="8"/>
  <c r="F3240" i="8"/>
  <c r="F3224" i="8"/>
  <c r="F3208" i="8"/>
  <c r="F3192" i="8"/>
  <c r="F3176" i="8"/>
  <c r="F3160" i="8"/>
  <c r="F3144" i="8"/>
  <c r="F3128" i="8"/>
  <c r="H3557" i="8"/>
  <c r="D3444" i="8"/>
  <c r="F3362" i="8"/>
  <c r="D3320" i="8"/>
  <c r="E3286" i="8"/>
  <c r="H3266" i="8"/>
  <c r="H3250" i="8"/>
  <c r="H3234" i="8"/>
  <c r="H3218" i="8"/>
  <c r="H3202" i="8"/>
  <c r="H3186" i="8"/>
  <c r="H3170" i="8"/>
  <c r="H3154" i="8"/>
  <c r="H3138" i="8"/>
  <c r="H3122" i="8"/>
  <c r="H3106" i="8"/>
  <c r="H3090" i="8"/>
  <c r="H3074" i="8"/>
  <c r="H3058" i="8"/>
  <c r="H3042" i="8"/>
  <c r="H3026" i="8"/>
  <c r="F3596" i="8"/>
  <c r="E3468" i="8"/>
  <c r="D3373" i="8"/>
  <c r="F3329" i="8"/>
  <c r="D3292" i="8"/>
  <c r="D3270" i="8"/>
  <c r="D3254" i="8"/>
  <c r="D3238" i="8"/>
  <c r="D3222" i="8"/>
  <c r="D3206" i="8"/>
  <c r="D3190" i="8"/>
  <c r="D3174" i="8"/>
  <c r="D3158" i="8"/>
  <c r="D3142" i="8"/>
  <c r="D3126" i="8"/>
  <c r="F3609" i="8"/>
  <c r="D3476" i="8"/>
  <c r="F3378" i="8"/>
  <c r="H3333" i="8"/>
  <c r="F3294" i="8"/>
  <c r="H3271" i="8"/>
  <c r="H3255" i="8"/>
  <c r="H3239" i="8"/>
  <c r="H3223" i="8"/>
  <c r="H3207" i="8"/>
  <c r="H3191" i="8"/>
  <c r="H3175" i="8"/>
  <c r="H3159" i="8"/>
  <c r="H3143" i="8"/>
  <c r="H3127" i="8"/>
  <c r="H3111" i="8"/>
  <c r="H3095" i="8"/>
  <c r="H3079" i="8"/>
  <c r="H3063" i="8"/>
  <c r="H3047" i="8"/>
  <c r="H3031" i="8"/>
  <c r="E3621" i="8"/>
  <c r="F3382" i="8"/>
  <c r="E3296" i="8"/>
  <c r="E3256" i="8"/>
  <c r="E3224" i="8"/>
  <c r="E3192" i="8"/>
  <c r="E3160" i="8"/>
  <c r="E3128" i="8"/>
  <c r="E3105" i="8"/>
  <c r="D3084" i="8"/>
  <c r="F3062" i="8"/>
  <c r="E3041" i="8"/>
  <c r="E3020" i="8"/>
  <c r="E3004" i="8"/>
  <c r="E2988" i="8"/>
  <c r="E2972" i="8"/>
  <c r="E2956" i="8"/>
  <c r="E2940" i="8"/>
  <c r="E2924" i="8"/>
  <c r="E2908" i="8"/>
  <c r="E2892" i="8"/>
  <c r="H3777" i="8"/>
  <c r="H3427" i="8"/>
  <c r="F3312" i="8"/>
  <c r="F3263" i="8"/>
  <c r="F3231" i="8"/>
  <c r="F3199" i="8"/>
  <c r="F3167" i="8"/>
  <c r="F3135" i="8"/>
  <c r="E3110" i="8"/>
  <c r="D3089" i="8"/>
  <c r="F3067" i="8"/>
  <c r="E3046" i="8"/>
  <c r="D3025" i="8"/>
  <c r="D3008" i="8"/>
  <c r="D2992" i="8"/>
  <c r="D2976" i="8"/>
  <c r="D2960" i="8"/>
  <c r="H3672" i="8"/>
  <c r="D3398" i="8"/>
  <c r="D3302" i="8"/>
  <c r="D3259" i="8"/>
  <c r="D3227" i="8"/>
  <c r="D3195" i="8"/>
  <c r="D3163" i="8"/>
  <c r="D3131" i="8"/>
  <c r="D3107" i="8"/>
  <c r="F3085" i="8"/>
  <c r="E3064" i="8"/>
  <c r="D3043" i="8"/>
  <c r="F3021" i="8"/>
  <c r="H3005" i="8"/>
  <c r="H2989" i="8"/>
  <c r="H2973" i="8"/>
  <c r="H2957" i="8"/>
  <c r="H2941" i="8"/>
  <c r="H2925" i="8"/>
  <c r="H2909" i="8"/>
  <c r="D3440" i="8"/>
  <c r="D3318" i="8"/>
  <c r="F3265" i="8"/>
  <c r="F3233" i="8"/>
  <c r="F3201" i="8"/>
  <c r="F3169" i="8"/>
  <c r="F3137" i="8"/>
  <c r="F3111" i="8"/>
  <c r="E3090" i="8"/>
  <c r="D3069" i="8"/>
  <c r="F3047" i="8"/>
  <c r="E3026" i="8"/>
  <c r="D3009" i="8"/>
  <c r="D2993" i="8"/>
  <c r="D2977" i="8"/>
  <c r="D2961" i="8"/>
  <c r="D3378" i="8"/>
  <c r="E3255" i="8"/>
  <c r="E3191" i="8"/>
  <c r="E3127" i="8"/>
  <c r="E3083" i="8"/>
  <c r="F3040" i="8"/>
  <c r="F3003" i="8"/>
  <c r="F2971" i="8"/>
  <c r="F2943" i="8"/>
  <c r="H2922" i="8"/>
  <c r="D2902" i="8"/>
  <c r="F2883" i="8"/>
  <c r="D2867" i="8"/>
  <c r="D2851" i="8"/>
  <c r="D2835" i="8"/>
  <c r="D2819" i="8"/>
  <c r="D2803" i="8"/>
  <c r="D2787" i="8"/>
  <c r="H3373" i="8"/>
  <c r="E3254" i="8"/>
  <c r="E3190" i="8"/>
  <c r="F3126" i="8"/>
  <c r="F3082" i="8"/>
  <c r="D3040" i="8"/>
  <c r="E3003" i="8"/>
  <c r="E2971" i="8"/>
  <c r="E2943" i="8"/>
  <c r="D2922" i="8"/>
  <c r="F2901" i="8"/>
  <c r="H2883" i="8"/>
  <c r="F2866" i="8"/>
  <c r="F2850" i="8"/>
  <c r="F2834" i="8"/>
  <c r="F2818" i="8"/>
  <c r="F2802" i="8"/>
  <c r="F2786" i="8"/>
  <c r="F2770" i="8"/>
  <c r="F3348" i="8"/>
  <c r="E3245" i="8"/>
  <c r="E3181" i="8"/>
  <c r="E3119" i="8"/>
  <c r="F3076" i="8"/>
  <c r="D3034" i="8"/>
  <c r="F2998" i="8"/>
  <c r="F2966" i="8"/>
  <c r="H2940" i="8"/>
  <c r="D2919" i="8"/>
  <c r="E2899" i="8"/>
  <c r="D2881" i="8"/>
  <c r="H2864" i="8"/>
  <c r="H2848" i="8"/>
  <c r="H2832" i="8"/>
  <c r="H2816" i="8"/>
  <c r="H2800" i="8"/>
  <c r="H2784" i="8"/>
  <c r="H2768" i="8"/>
  <c r="H2752" i="8"/>
  <c r="H2736" i="8"/>
  <c r="D3411" i="8"/>
  <c r="D3261" i="8"/>
  <c r="D3197" i="8"/>
  <c r="D3133" i="8"/>
  <c r="D3087" i="8"/>
  <c r="E3044" i="8"/>
  <c r="H3006" i="8"/>
  <c r="H2974" i="8"/>
  <c r="E2945" i="8"/>
  <c r="D2924" i="8"/>
  <c r="H2903" i="8"/>
  <c r="E2885" i="8"/>
  <c r="E2868" i="8"/>
  <c r="E2852" i="8"/>
  <c r="E2836" i="8"/>
  <c r="E2820" i="8"/>
  <c r="E2804" i="8"/>
  <c r="E2788" i="8"/>
  <c r="E2772" i="8"/>
  <c r="E2756" i="8"/>
  <c r="E2740" i="8"/>
  <c r="E2724" i="8"/>
  <c r="E3243" i="8"/>
  <c r="D3118" i="8"/>
  <c r="F3032" i="8"/>
  <c r="F2965" i="8"/>
  <c r="H2918" i="8"/>
  <c r="H2880" i="8"/>
  <c r="D2848" i="8"/>
  <c r="D2816" i="8"/>
  <c r="D2784" i="8"/>
  <c r="F2759" i="8"/>
  <c r="F2738" i="8"/>
  <c r="H2719" i="8"/>
  <c r="H2703" i="8"/>
  <c r="H2687" i="8"/>
  <c r="H2671" i="8"/>
  <c r="H2655" i="8"/>
  <c r="H2639" i="8"/>
  <c r="H2623" i="8"/>
  <c r="H2607" i="8"/>
  <c r="H2591" i="8"/>
  <c r="E3258" i="8"/>
  <c r="E3130" i="8"/>
  <c r="F3042" i="8"/>
  <c r="E2973" i="8"/>
  <c r="E2923" i="8"/>
  <c r="F2884" i="8"/>
  <c r="F2851" i="8"/>
  <c r="F2819" i="8"/>
  <c r="F2787" i="8"/>
  <c r="D2762" i="8"/>
  <c r="D2741" i="8"/>
  <c r="E2721" i="8"/>
  <c r="E2705" i="8"/>
  <c r="E2689" i="8"/>
  <c r="E2673" i="8"/>
  <c r="E2657" i="8"/>
  <c r="E2641" i="8"/>
  <c r="E2625" i="8"/>
  <c r="E2609" i="8"/>
  <c r="E2593" i="8"/>
  <c r="E2577" i="8"/>
  <c r="D3241" i="8"/>
  <c r="E3116" i="8"/>
  <c r="D3031" i="8"/>
  <c r="H2964" i="8"/>
  <c r="E2917" i="8"/>
  <c r="H2879" i="8"/>
  <c r="E2847" i="8"/>
  <c r="E2815" i="8"/>
  <c r="E2783" i="8"/>
  <c r="D2759" i="8"/>
  <c r="H2737" i="8"/>
  <c r="F2718" i="8"/>
  <c r="F2702" i="8"/>
  <c r="F2686" i="8"/>
  <c r="F2670" i="8"/>
  <c r="F2654" i="8"/>
  <c r="F2638" i="8"/>
  <c r="F2622" i="8"/>
  <c r="E3266" i="8"/>
  <c r="E3138" i="8"/>
  <c r="D3048" i="8"/>
  <c r="E2977" i="8"/>
  <c r="D2926" i="8"/>
  <c r="D2887" i="8"/>
  <c r="F2853" i="8"/>
  <c r="F2821" i="8"/>
  <c r="F2789" i="8"/>
  <c r="H2763" i="8"/>
  <c r="D2742" i="8"/>
  <c r="E2722" i="8"/>
  <c r="E2706" i="8"/>
  <c r="E2690" i="8"/>
  <c r="E2674" i="8"/>
  <c r="E2658" i="8"/>
  <c r="E2642" i="8"/>
  <c r="E2626" i="8"/>
  <c r="E2610" i="8"/>
  <c r="E2594" i="8"/>
  <c r="E2578" i="8"/>
  <c r="E3257" i="8"/>
  <c r="D3042" i="8"/>
  <c r="D2923" i="8"/>
  <c r="H2851" i="8"/>
  <c r="H2787" i="8"/>
  <c r="F2740" i="8"/>
  <c r="D2705" i="8"/>
  <c r="D2673" i="8"/>
  <c r="D2641" i="8"/>
  <c r="F2610" i="8"/>
  <c r="F2585" i="8"/>
  <c r="H2566" i="8"/>
  <c r="H2550" i="8"/>
  <c r="H2534" i="8"/>
  <c r="H2518" i="8"/>
  <c r="H2502" i="8"/>
  <c r="H2486" i="8"/>
  <c r="H2470" i="8"/>
  <c r="H2454" i="8"/>
  <c r="H2438" i="8"/>
  <c r="H2422" i="8"/>
  <c r="H2406" i="8"/>
  <c r="H2390" i="8"/>
  <c r="H2374" i="8"/>
  <c r="H2358" i="8"/>
  <c r="H2342" i="8"/>
  <c r="H2326" i="8"/>
  <c r="H2310" i="8"/>
  <c r="H2294" i="8"/>
  <c r="H2278" i="8"/>
  <c r="H2262" i="8"/>
  <c r="H2246" i="8"/>
  <c r="H2230" i="8"/>
  <c r="H2214" i="8"/>
  <c r="H2198" i="8"/>
  <c r="H2182" i="8"/>
  <c r="H2166" i="8"/>
  <c r="F3815" i="8"/>
  <c r="F3799" i="8"/>
  <c r="F3783" i="8"/>
  <c r="F3767" i="8"/>
  <c r="F3751" i="8"/>
  <c r="F3735" i="8"/>
  <c r="F3719" i="8"/>
  <c r="E3815" i="8"/>
  <c r="E3799" i="8"/>
  <c r="E3783" i="8"/>
  <c r="E3767" i="8"/>
  <c r="E3751" i="8"/>
  <c r="E3735" i="8"/>
  <c r="E3719" i="8"/>
  <c r="E3703" i="8"/>
  <c r="E3687" i="8"/>
  <c r="E3671" i="8"/>
  <c r="E3655" i="8"/>
  <c r="D3809" i="8"/>
  <c r="D3793" i="8"/>
  <c r="D3777" i="8"/>
  <c r="D3761" i="8"/>
  <c r="D3745" i="8"/>
  <c r="D3729" i="8"/>
  <c r="D3713" i="8"/>
  <c r="H3804" i="8"/>
  <c r="F3778" i="8"/>
  <c r="H3753" i="8"/>
  <c r="D3728" i="8"/>
  <c r="H3703" i="8"/>
  <c r="D3685" i="8"/>
  <c r="F3666" i="8"/>
  <c r="H3648" i="8"/>
  <c r="H3632" i="8"/>
  <c r="H3616" i="8"/>
  <c r="H3600" i="8"/>
  <c r="E3794" i="8"/>
  <c r="H3768" i="8"/>
  <c r="F3742" i="8"/>
  <c r="H3717" i="8"/>
  <c r="D3696" i="8"/>
  <c r="F3677" i="8"/>
  <c r="H3659" i="8"/>
  <c r="D3642" i="8"/>
  <c r="D3626" i="8"/>
  <c r="E3800" i="8"/>
  <c r="H3774" i="8"/>
  <c r="F3748" i="8"/>
  <c r="H3723" i="8"/>
  <c r="E3700" i="8"/>
  <c r="D3682" i="8"/>
  <c r="F3663" i="8"/>
  <c r="F3645" i="8"/>
  <c r="F3629" i="8"/>
  <c r="D3812" i="8"/>
  <c r="H3770" i="8"/>
  <c r="H3729" i="8"/>
  <c r="D3694" i="8"/>
  <c r="F3664" i="8"/>
  <c r="D3637" i="8"/>
  <c r="H3613" i="8"/>
  <c r="F3595" i="8"/>
  <c r="F3579" i="8"/>
  <c r="F3563" i="8"/>
  <c r="F3547" i="8"/>
  <c r="D3800" i="8"/>
  <c r="H3759" i="8"/>
  <c r="H3718" i="8"/>
  <c r="F3685" i="8"/>
  <c r="E3656" i="8"/>
  <c r="H3629" i="8"/>
  <c r="E3608" i="8"/>
  <c r="E3591" i="8"/>
  <c r="E3575" i="8"/>
  <c r="E3559" i="8"/>
  <c r="E3543" i="8"/>
  <c r="E3527" i="8"/>
  <c r="E3511" i="8"/>
  <c r="H3794" i="8"/>
  <c r="D3754" i="8"/>
  <c r="H3712" i="8"/>
  <c r="H3681" i="8"/>
  <c r="D3652" i="8"/>
  <c r="E3626" i="8"/>
  <c r="F3605" i="8"/>
  <c r="D3589" i="8"/>
  <c r="D3573" i="8"/>
  <c r="D3557" i="8"/>
  <c r="D3541" i="8"/>
  <c r="D3758" i="8"/>
  <c r="D3697" i="8"/>
  <c r="H3650" i="8"/>
  <c r="F3611" i="8"/>
  <c r="H3584" i="8"/>
  <c r="F3558" i="8"/>
  <c r="D3535" i="8"/>
  <c r="F3516" i="8"/>
  <c r="E3499" i="8"/>
  <c r="E3483" i="8"/>
  <c r="E3467" i="8"/>
  <c r="E3451" i="8"/>
  <c r="E3435" i="8"/>
  <c r="E3419" i="8"/>
  <c r="E3403" i="8"/>
  <c r="E3387" i="8"/>
  <c r="E3371" i="8"/>
  <c r="E3355" i="8"/>
  <c r="E3339" i="8"/>
  <c r="E3323" i="8"/>
  <c r="D3798" i="8"/>
  <c r="D3732" i="8"/>
  <c r="D3677" i="8"/>
  <c r="E3633" i="8"/>
  <c r="D3600" i="8"/>
  <c r="E3574" i="8"/>
  <c r="H3548" i="8"/>
  <c r="F3527" i="8"/>
  <c r="H3509" i="8"/>
  <c r="F3492" i="8"/>
  <c r="F3476" i="8"/>
  <c r="F3460" i="8"/>
  <c r="F3444" i="8"/>
  <c r="F3428" i="8"/>
  <c r="F3412" i="8"/>
  <c r="F3396" i="8"/>
  <c r="E3788" i="8"/>
  <c r="E3722" i="8"/>
  <c r="F3671" i="8"/>
  <c r="H3627" i="8"/>
  <c r="E3596" i="8"/>
  <c r="H3570" i="8"/>
  <c r="F3544" i="8"/>
  <c r="D3525" i="8"/>
  <c r="F3506" i="8"/>
  <c r="H3490" i="8"/>
  <c r="H3474" i="8"/>
  <c r="H3458" i="8"/>
  <c r="H3442" i="8"/>
  <c r="H3426" i="8"/>
  <c r="H3410" i="8"/>
  <c r="H3394" i="8"/>
  <c r="H3378" i="8"/>
  <c r="H3362" i="8"/>
  <c r="H3346" i="8"/>
  <c r="H3330" i="8"/>
  <c r="H3314" i="8"/>
  <c r="E3802" i="8"/>
  <c r="D3699" i="8"/>
  <c r="D3627" i="8"/>
  <c r="F3580" i="8"/>
  <c r="E3540" i="8"/>
  <c r="H3510" i="8"/>
  <c r="D3484" i="8"/>
  <c r="E3458" i="8"/>
  <c r="D3433" i="8"/>
  <c r="H3407" i="8"/>
  <c r="H3786" i="8"/>
  <c r="D3688" i="8"/>
  <c r="D3619" i="8"/>
  <c r="H3575" i="8"/>
  <c r="F3535" i="8"/>
  <c r="E3506" i="8"/>
  <c r="E3480" i="8"/>
  <c r="D3455" i="8"/>
  <c r="H3429" i="8"/>
  <c r="F3403" i="8"/>
  <c r="F3379" i="8"/>
  <c r="H3745" i="8"/>
  <c r="H3658" i="8"/>
  <c r="E3600" i="8"/>
  <c r="H3559" i="8"/>
  <c r="E3524" i="8"/>
  <c r="D3496" i="8"/>
  <c r="E3470" i="8"/>
  <c r="D3445" i="8"/>
  <c r="H3419" i="8"/>
  <c r="F3393" i="8"/>
  <c r="H3371" i="8"/>
  <c r="F3718" i="8"/>
  <c r="D3641" i="8"/>
  <c r="F3588" i="8"/>
  <c r="D3548" i="8"/>
  <c r="H3516" i="8"/>
  <c r="H3489" i="8"/>
  <c r="F3463" i="8"/>
  <c r="D3438" i="8"/>
  <c r="E3412" i="8"/>
  <c r="D3387" i="8"/>
  <c r="H3782" i="8"/>
  <c r="E3616" i="8"/>
  <c r="D3534" i="8"/>
  <c r="H3479" i="8"/>
  <c r="D3428" i="8"/>
  <c r="D3381" i="8"/>
  <c r="D3356" i="8"/>
  <c r="F3334" i="8"/>
  <c r="H3313" i="8"/>
  <c r="F3295" i="8"/>
  <c r="D3665" i="8"/>
  <c r="H3562" i="8"/>
  <c r="D3498" i="8"/>
  <c r="D3447" i="8"/>
  <c r="F3395" i="8"/>
  <c r="F3363" i="8"/>
  <c r="E3342" i="8"/>
  <c r="D3321" i="8"/>
  <c r="H3301" i="8"/>
  <c r="H3285" i="8"/>
  <c r="F3776" i="8"/>
  <c r="F3613" i="8"/>
  <c r="D3533" i="8"/>
  <c r="D3478" i="8"/>
  <c r="D3427" i="8"/>
  <c r="D3380" i="8"/>
  <c r="D3355" i="8"/>
  <c r="F3333" i="8"/>
  <c r="E3312" i="8"/>
  <c r="D3295" i="8"/>
  <c r="H3741" i="8"/>
  <c r="E3598" i="8"/>
  <c r="H3522" i="8"/>
  <c r="H3469" i="8"/>
  <c r="D3418" i="8"/>
  <c r="F3374" i="8"/>
  <c r="F3351" i="8"/>
  <c r="E3330" i="8"/>
  <c r="H3309" i="8"/>
  <c r="H3292" i="8"/>
  <c r="H3276" i="8"/>
  <c r="F3602" i="8"/>
  <c r="D3472" i="8"/>
  <c r="F3375" i="8"/>
  <c r="H3331" i="8"/>
  <c r="E3293" i="8"/>
  <c r="F3270" i="8"/>
  <c r="F3254" i="8"/>
  <c r="F3238" i="8"/>
  <c r="F3222" i="8"/>
  <c r="F3206" i="8"/>
  <c r="F3190" i="8"/>
  <c r="F3174" i="8"/>
  <c r="F3158" i="8"/>
  <c r="F3142" i="8"/>
  <c r="H3793" i="8"/>
  <c r="D3538" i="8"/>
  <c r="H3431" i="8"/>
  <c r="H3357" i="8"/>
  <c r="F3314" i="8"/>
  <c r="E3283" i="8"/>
  <c r="H3264" i="8"/>
  <c r="H3248" i="8"/>
  <c r="H3232" i="8"/>
  <c r="H3216" i="8"/>
  <c r="H3200" i="8"/>
  <c r="H3184" i="8"/>
  <c r="H3168" i="8"/>
  <c r="H3152" i="8"/>
  <c r="H3136" i="8"/>
  <c r="H3120" i="8"/>
  <c r="H3104" i="8"/>
  <c r="H3088" i="8"/>
  <c r="H3072" i="8"/>
  <c r="H3056" i="8"/>
  <c r="H3040" i="8"/>
  <c r="H3024" i="8"/>
  <c r="E3576" i="8"/>
  <c r="F3455" i="8"/>
  <c r="D3367" i="8"/>
  <c r="E3324" i="8"/>
  <c r="F3288" i="8"/>
  <c r="D3268" i="8"/>
  <c r="D3252" i="8"/>
  <c r="D3236" i="8"/>
  <c r="D3220" i="8"/>
  <c r="D3204" i="8"/>
  <c r="D3188" i="8"/>
  <c r="D3172" i="8"/>
  <c r="D3156" i="8"/>
  <c r="D3140" i="8"/>
  <c r="D3124" i="8"/>
  <c r="H3588" i="8"/>
  <c r="H3463" i="8"/>
  <c r="F3370" i="8"/>
  <c r="D3328" i="8"/>
  <c r="E3291" i="8"/>
  <c r="H3269" i="8"/>
  <c r="H3253" i="8"/>
  <c r="H3237" i="8"/>
  <c r="H3221" i="8"/>
  <c r="H3205" i="8"/>
  <c r="H3189" i="8"/>
  <c r="H3173" i="8"/>
  <c r="H3157" i="8"/>
  <c r="H3141" i="8"/>
  <c r="H3125" i="8"/>
  <c r="H3109" i="8"/>
  <c r="H3093" i="8"/>
  <c r="H3077" i="8"/>
  <c r="H3061" i="8"/>
  <c r="H3045" i="8"/>
  <c r="H3029" i="8"/>
  <c r="H3576" i="8"/>
  <c r="H3367" i="8"/>
  <c r="E3289" i="8"/>
  <c r="E3252" i="8"/>
  <c r="E3220" i="8"/>
  <c r="E3188" i="8"/>
  <c r="E3156" i="8"/>
  <c r="D3125" i="8"/>
  <c r="F3102" i="8"/>
  <c r="E3081" i="8"/>
  <c r="D3060" i="8"/>
  <c r="F3038" i="8"/>
  <c r="E3018" i="8"/>
  <c r="E3002" i="8"/>
  <c r="E2986" i="8"/>
  <c r="E2970" i="8"/>
  <c r="E2954" i="8"/>
  <c r="E2938" i="8"/>
  <c r="E2922" i="8"/>
  <c r="E2906" i="8"/>
  <c r="E2890" i="8"/>
  <c r="H3682" i="8"/>
  <c r="F3401" i="8"/>
  <c r="H3303" i="8"/>
  <c r="F3259" i="8"/>
  <c r="F3227" i="8"/>
  <c r="F3195" i="8"/>
  <c r="F3163" i="8"/>
  <c r="F3131" i="8"/>
  <c r="F3107" i="8"/>
  <c r="E3086" i="8"/>
  <c r="D3065" i="8"/>
  <c r="F3043" i="8"/>
  <c r="E3022" i="8"/>
  <c r="D3006" i="8"/>
  <c r="D2990" i="8"/>
  <c r="D2974" i="8"/>
  <c r="D2958" i="8"/>
  <c r="F3608" i="8"/>
  <c r="F3377" i="8"/>
  <c r="D3294" i="8"/>
  <c r="D3255" i="8"/>
  <c r="D3223" i="8"/>
  <c r="D3191" i="8"/>
  <c r="D3159" i="8"/>
  <c r="D3127" i="8"/>
  <c r="E3104" i="8"/>
  <c r="D3083" i="8"/>
  <c r="F3061" i="8"/>
  <c r="E3040" i="8"/>
  <c r="H3019" i="8"/>
  <c r="H3003" i="8"/>
  <c r="H2987" i="8"/>
  <c r="H2971" i="8"/>
  <c r="H2955" i="8"/>
  <c r="H2939" i="8"/>
  <c r="H2923" i="8"/>
  <c r="E3726" i="8"/>
  <c r="E3414" i="8"/>
  <c r="D3308" i="8"/>
  <c r="F3261" i="8"/>
  <c r="F3229" i="8"/>
  <c r="F3197" i="8"/>
  <c r="F3165" i="8"/>
  <c r="F3133" i="8"/>
  <c r="D3109" i="8"/>
  <c r="F3087" i="8"/>
  <c r="E3066" i="8"/>
  <c r="D3045" i="8"/>
  <c r="F3023" i="8"/>
  <c r="D3007" i="8"/>
  <c r="D2991" i="8"/>
  <c r="D2975" i="8"/>
  <c r="D2959" i="8"/>
  <c r="D3354" i="8"/>
  <c r="E3247" i="8"/>
  <c r="E3183" i="8"/>
  <c r="D3121" i="8"/>
  <c r="D3078" i="8"/>
  <c r="E3035" i="8"/>
  <c r="F2999" i="8"/>
  <c r="F2967" i="8"/>
  <c r="D2941" i="8"/>
  <c r="F2919" i="8"/>
  <c r="F2899" i="8"/>
  <c r="H2881" i="8"/>
  <c r="D2865" i="8"/>
  <c r="D2849" i="8"/>
  <c r="D2833" i="8"/>
  <c r="D2817" i="8"/>
  <c r="D2801" i="8"/>
  <c r="D2785" i="8"/>
  <c r="H3351" i="8"/>
  <c r="E3246" i="8"/>
  <c r="E3182" i="8"/>
  <c r="E3120" i="8"/>
  <c r="E3077" i="8"/>
  <c r="F3034" i="8"/>
  <c r="E2999" i="8"/>
  <c r="E2967" i="8"/>
  <c r="F2940" i="8"/>
  <c r="E2919" i="8"/>
  <c r="H2899" i="8"/>
  <c r="E2881" i="8"/>
  <c r="F2864" i="8"/>
  <c r="F2848" i="8"/>
  <c r="F2832" i="8"/>
  <c r="F2816" i="8"/>
  <c r="F2800" i="8"/>
  <c r="F2784" i="8"/>
  <c r="F2768" i="8"/>
  <c r="H3327" i="8"/>
  <c r="E3237" i="8"/>
  <c r="E3173" i="8"/>
  <c r="D3114" i="8"/>
  <c r="E3071" i="8"/>
  <c r="F3028" i="8"/>
  <c r="F2994" i="8"/>
  <c r="F2962" i="8"/>
  <c r="F2937" i="8"/>
  <c r="H2916" i="8"/>
  <c r="D2897" i="8"/>
  <c r="F2878" i="8"/>
  <c r="H2862" i="8"/>
  <c r="H2846" i="8"/>
  <c r="H2830" i="8"/>
  <c r="H2814" i="8"/>
  <c r="H2798" i="8"/>
  <c r="H2782" i="8"/>
  <c r="H2766" i="8"/>
  <c r="H2750" i="8"/>
  <c r="H2734" i="8"/>
  <c r="F3369" i="8"/>
  <c r="D3253" i="8"/>
  <c r="D3189" i="8"/>
  <c r="E3125" i="8"/>
  <c r="F3081" i="8"/>
  <c r="D3039" i="8"/>
  <c r="H3002" i="8"/>
  <c r="H2970" i="8"/>
  <c r="F2942" i="8"/>
  <c r="E2921" i="8"/>
  <c r="E2901" i="8"/>
  <c r="D2883" i="8"/>
  <c r="E2866" i="8"/>
  <c r="E2850" i="8"/>
  <c r="E2834" i="8"/>
  <c r="E2818" i="8"/>
  <c r="E2802" i="8"/>
  <c r="E2786" i="8"/>
  <c r="E2770" i="8"/>
  <c r="E2754" i="8"/>
  <c r="E2738" i="8"/>
  <c r="D3674" i="8"/>
  <c r="E3227" i="8"/>
  <c r="E3107" i="8"/>
  <c r="D3022" i="8"/>
  <c r="F2957" i="8"/>
  <c r="D2913" i="8"/>
  <c r="D2876" i="8"/>
  <c r="D2844" i="8"/>
  <c r="D2812" i="8"/>
  <c r="D2781" i="8"/>
  <c r="E2757" i="8"/>
  <c r="F2735" i="8"/>
  <c r="H2717" i="8"/>
  <c r="H2701" i="8"/>
  <c r="H2685" i="8"/>
  <c r="H2669" i="8"/>
  <c r="H2653" i="8"/>
  <c r="H2637" i="8"/>
  <c r="H2621" i="8"/>
  <c r="H2605" i="8"/>
  <c r="H2589" i="8"/>
  <c r="E3242" i="8"/>
  <c r="E3117" i="8"/>
  <c r="D3032" i="8"/>
  <c r="E2965" i="8"/>
  <c r="D2918" i="8"/>
  <c r="D2880" i="8"/>
  <c r="F2847" i="8"/>
  <c r="F2815" i="8"/>
  <c r="F2783" i="8"/>
  <c r="H2759" i="8"/>
  <c r="D2738" i="8"/>
  <c r="E2719" i="8"/>
  <c r="E2703" i="8"/>
  <c r="E2687" i="8"/>
  <c r="E2671" i="8"/>
  <c r="E2655" i="8"/>
  <c r="E2639" i="8"/>
  <c r="E2623" i="8"/>
  <c r="E2607" i="8"/>
  <c r="E2591" i="8"/>
  <c r="F3636" i="8"/>
  <c r="D3225" i="8"/>
  <c r="F3105" i="8"/>
  <c r="H3020" i="8"/>
  <c r="H2956" i="8"/>
  <c r="D2912" i="8"/>
  <c r="E2875" i="8"/>
  <c r="E2843" i="8"/>
  <c r="E2811" i="8"/>
  <c r="H2779" i="8"/>
  <c r="D2756" i="8"/>
  <c r="D2735" i="8"/>
  <c r="F2716" i="8"/>
  <c r="F2700" i="8"/>
  <c r="F2684" i="8"/>
  <c r="F2668" i="8"/>
  <c r="F2652" i="8"/>
  <c r="F2636" i="8"/>
  <c r="F2620" i="8"/>
  <c r="E3250" i="8"/>
  <c r="E3123" i="8"/>
  <c r="E3037" i="8"/>
  <c r="E2969" i="8"/>
  <c r="F2920" i="8"/>
  <c r="H2882" i="8"/>
  <c r="F2849" i="8"/>
  <c r="F2817" i="8"/>
  <c r="F2785" i="8"/>
  <c r="D2761" i="8"/>
  <c r="H2739" i="8"/>
  <c r="E2720" i="8"/>
  <c r="E2704" i="8"/>
  <c r="E2688" i="8"/>
  <c r="E2672" i="8"/>
  <c r="E2656" i="8"/>
  <c r="E2640" i="8"/>
  <c r="E2624" i="8"/>
  <c r="E2608" i="8"/>
  <c r="E2592" i="8"/>
  <c r="E2576" i="8"/>
  <c r="E3225" i="8"/>
  <c r="F3020" i="8"/>
  <c r="H2912" i="8"/>
  <c r="H2843" i="8"/>
  <c r="F2779" i="8"/>
  <c r="E2735" i="8"/>
  <c r="D2701" i="8"/>
  <c r="D2669" i="8"/>
  <c r="D2637" i="8"/>
  <c r="F2607" i="8"/>
  <c r="D2583" i="8"/>
  <c r="H2564" i="8"/>
  <c r="H2548" i="8"/>
  <c r="H2532" i="8"/>
  <c r="H2516" i="8"/>
  <c r="H2500" i="8"/>
  <c r="H2484" i="8"/>
  <c r="H2468" i="8"/>
  <c r="H2452" i="8"/>
  <c r="H2436" i="8"/>
  <c r="H2420" i="8"/>
  <c r="H2404" i="8"/>
  <c r="H2388" i="8"/>
  <c r="H2372" i="8"/>
  <c r="H2356" i="8"/>
  <c r="H2340" i="8"/>
  <c r="H2324" i="8"/>
  <c r="H2308" i="8"/>
  <c r="H2292" i="8"/>
  <c r="H2276" i="8"/>
  <c r="H2260" i="8"/>
  <c r="H2244" i="8"/>
  <c r="F3813" i="8"/>
  <c r="F3797" i="8"/>
  <c r="F3781" i="8"/>
  <c r="F3765" i="8"/>
  <c r="F3749" i="8"/>
  <c r="F3733" i="8"/>
  <c r="F3717" i="8"/>
  <c r="E3813" i="8"/>
  <c r="E3797" i="8"/>
  <c r="E3781" i="8"/>
  <c r="E3765" i="8"/>
  <c r="E3749" i="8"/>
  <c r="E3733" i="8"/>
  <c r="E3717" i="8"/>
  <c r="E3701" i="8"/>
  <c r="E3685" i="8"/>
  <c r="E3669" i="8"/>
  <c r="E3653" i="8"/>
  <c r="D3807" i="8"/>
  <c r="D3791" i="8"/>
  <c r="D3775" i="8"/>
  <c r="D3759" i="8"/>
  <c r="D3743" i="8"/>
  <c r="D3727" i="8"/>
  <c r="D3711" i="8"/>
  <c r="H3801" i="8"/>
  <c r="D3776" i="8"/>
  <c r="E3750" i="8"/>
  <c r="H3724" i="8"/>
  <c r="D3701" i="8"/>
  <c r="F3682" i="8"/>
  <c r="H3664" i="8"/>
  <c r="H3646" i="8"/>
  <c r="H3630" i="8"/>
  <c r="H3614" i="8"/>
  <c r="H3816" i="8"/>
  <c r="F3790" i="8"/>
  <c r="H3765" i="8"/>
  <c r="D3740" i="8"/>
  <c r="E3714" i="8"/>
  <c r="F3693" i="8"/>
  <c r="H3675" i="8"/>
  <c r="D3657" i="8"/>
  <c r="D3640" i="8"/>
  <c r="D3624" i="8"/>
  <c r="F3796" i="8"/>
  <c r="H3771" i="8"/>
  <c r="D3746" i="8"/>
  <c r="E3720" i="8"/>
  <c r="D3698" i="8"/>
  <c r="F3679" i="8"/>
  <c r="H3661" i="8"/>
  <c r="F3643" i="8"/>
  <c r="F3627" i="8"/>
  <c r="E3806" i="8"/>
  <c r="D3766" i="8"/>
  <c r="F3724" i="8"/>
  <c r="E3690" i="8"/>
  <c r="F3660" i="8"/>
  <c r="H3633" i="8"/>
  <c r="E3611" i="8"/>
  <c r="F3593" i="8"/>
  <c r="F3577" i="8"/>
  <c r="F3561" i="8"/>
  <c r="F3545" i="8"/>
  <c r="H3795" i="8"/>
  <c r="E3754" i="8"/>
  <c r="F3712" i="8"/>
  <c r="F3681" i="8"/>
  <c r="F3652" i="8"/>
  <c r="F3626" i="8"/>
  <c r="D3606" i="8"/>
  <c r="E3589" i="8"/>
  <c r="E3573" i="8"/>
  <c r="E3557" i="8"/>
  <c r="E3541" i="8"/>
  <c r="E3525" i="8"/>
  <c r="E3509" i="8"/>
  <c r="H3789" i="8"/>
  <c r="E3748" i="8"/>
  <c r="F3706" i="8"/>
  <c r="D3678" i="8"/>
  <c r="F3648" i="8"/>
  <c r="D3623" i="8"/>
  <c r="H3603" i="8"/>
  <c r="D3587" i="8"/>
  <c r="D3571" i="8"/>
  <c r="D3555" i="8"/>
  <c r="D3816" i="8"/>
  <c r="F3750" i="8"/>
  <c r="F3690" i="8"/>
  <c r="F3644" i="8"/>
  <c r="F3607" i="8"/>
  <c r="H3581" i="8"/>
  <c r="D3556" i="8"/>
  <c r="F3532" i="8"/>
  <c r="H3514" i="8"/>
  <c r="E3497" i="8"/>
  <c r="E3481" i="8"/>
  <c r="E3465" i="8"/>
  <c r="E3449" i="8"/>
  <c r="E3433" i="8"/>
  <c r="E3417" i="8"/>
  <c r="E3401" i="8"/>
  <c r="E3385" i="8"/>
  <c r="E3369" i="8"/>
  <c r="E3353" i="8"/>
  <c r="E3337" i="8"/>
  <c r="E3321" i="8"/>
  <c r="F3788" i="8"/>
  <c r="E3724" i="8"/>
  <c r="E3672" i="8"/>
  <c r="E3628" i="8"/>
  <c r="H3596" i="8"/>
  <c r="F3570" i="8"/>
  <c r="H3545" i="8"/>
  <c r="H3525" i="8"/>
  <c r="D3507" i="8"/>
  <c r="F3490" i="8"/>
  <c r="F3474" i="8"/>
  <c r="F3458" i="8"/>
  <c r="F3442" i="8"/>
  <c r="F3426" i="8"/>
  <c r="F3410" i="8"/>
  <c r="F3394" i="8"/>
  <c r="E3780" i="8"/>
  <c r="H3715" i="8"/>
  <c r="H3665" i="8"/>
  <c r="E3622" i="8"/>
  <c r="F3592" i="8"/>
  <c r="H3567" i="8"/>
  <c r="D3542" i="8"/>
  <c r="F3522" i="8"/>
  <c r="H3504" i="8"/>
  <c r="H3488" i="8"/>
  <c r="H3472" i="8"/>
  <c r="H3456" i="8"/>
  <c r="H3440" i="8"/>
  <c r="H3424" i="8"/>
  <c r="H3408" i="8"/>
  <c r="H3392" i="8"/>
  <c r="H3376" i="8"/>
  <c r="H3360" i="8"/>
  <c r="H3344" i="8"/>
  <c r="H3328" i="8"/>
  <c r="H3312" i="8"/>
  <c r="F3786" i="8"/>
  <c r="H3690" i="8"/>
  <c r="H3619" i="8"/>
  <c r="D3576" i="8"/>
  <c r="D3536" i="8"/>
  <c r="H3506" i="8"/>
  <c r="D3481" i="8"/>
  <c r="H3455" i="8"/>
  <c r="F3429" i="8"/>
  <c r="D3404" i="8"/>
  <c r="H3773" i="8"/>
  <c r="E3680" i="8"/>
  <c r="E3612" i="8"/>
  <c r="D3570" i="8"/>
  <c r="F3531" i="8"/>
  <c r="D3503" i="8"/>
  <c r="H3477" i="8"/>
  <c r="F3451" i="8"/>
  <c r="D3426" i="8"/>
  <c r="E3400" i="8"/>
  <c r="D3377" i="8"/>
  <c r="E3732" i="8"/>
  <c r="D3651" i="8"/>
  <c r="F3594" i="8"/>
  <c r="D3554" i="8"/>
  <c r="E3520" i="8"/>
  <c r="D3493" i="8"/>
  <c r="H3467" i="8"/>
  <c r="F3441" i="8"/>
  <c r="D3416" i="8"/>
  <c r="E3390" i="8"/>
  <c r="F3808" i="8"/>
  <c r="H3705" i="8"/>
  <c r="H3631" i="8"/>
  <c r="E3584" i="8"/>
  <c r="H3543" i="8"/>
  <c r="F3512" i="8"/>
  <c r="D3486" i="8"/>
  <c r="E3460" i="8"/>
  <c r="D3435" i="8"/>
  <c r="H3409" i="8"/>
  <c r="E3384" i="8"/>
  <c r="H3754" i="8"/>
  <c r="D3605" i="8"/>
  <c r="F3526" i="8"/>
  <c r="D3473" i="8"/>
  <c r="F3421" i="8"/>
  <c r="H3377" i="8"/>
  <c r="H3353" i="8"/>
  <c r="D3332" i="8"/>
  <c r="D3311" i="8"/>
  <c r="F3293" i="8"/>
  <c r="D3647" i="8"/>
  <c r="E3552" i="8"/>
  <c r="F3491" i="8"/>
  <c r="E3440" i="8"/>
  <c r="H3389" i="8"/>
  <c r="D3361" i="8"/>
  <c r="F3339" i="8"/>
  <c r="E3318" i="8"/>
  <c r="H3299" i="8"/>
  <c r="H3283" i="8"/>
  <c r="H3751" i="8"/>
  <c r="E3602" i="8"/>
  <c r="F3525" i="8"/>
  <c r="F3471" i="8"/>
  <c r="E3420" i="8"/>
  <c r="H3375" i="8"/>
  <c r="E3352" i="8"/>
  <c r="D3331" i="8"/>
  <c r="D3310" i="8"/>
  <c r="D3293" i="8"/>
  <c r="H3713" i="8"/>
  <c r="E3588" i="8"/>
  <c r="H3515" i="8"/>
  <c r="D3463" i="8"/>
  <c r="F3411" i="8"/>
  <c r="E3370" i="8"/>
  <c r="D3349" i="8"/>
  <c r="F3327" i="8"/>
  <c r="E3307" i="8"/>
  <c r="H3290" i="8"/>
  <c r="H3274" i="8"/>
  <c r="E3582" i="8"/>
  <c r="H3459" i="8"/>
  <c r="F3368" i="8"/>
  <c r="D3326" i="8"/>
  <c r="D3290" i="8"/>
  <c r="F3268" i="8"/>
  <c r="F3252" i="8"/>
  <c r="F3236" i="8"/>
  <c r="F3220" i="8"/>
  <c r="F3204" i="8"/>
  <c r="F3188" i="8"/>
  <c r="F3172" i="8"/>
  <c r="F3156" i="8"/>
  <c r="F3140" i="8"/>
  <c r="E3742" i="8"/>
  <c r="H3523" i="8"/>
  <c r="E3418" i="8"/>
  <c r="D3352" i="8"/>
  <c r="F3309" i="8"/>
  <c r="F3280" i="8"/>
  <c r="H3262" i="8"/>
  <c r="H3246" i="8"/>
  <c r="H3230" i="8"/>
  <c r="H3214" i="8"/>
  <c r="H3198" i="8"/>
  <c r="H3182" i="8"/>
  <c r="H3166" i="8"/>
  <c r="H3150" i="8"/>
  <c r="H3134" i="8"/>
  <c r="H3118" i="8"/>
  <c r="H3102" i="8"/>
  <c r="H3086" i="8"/>
  <c r="H3070" i="8"/>
  <c r="H3054" i="8"/>
  <c r="H3038" i="8"/>
  <c r="H3022" i="8"/>
  <c r="E3556" i="8"/>
  <c r="D3443" i="8"/>
  <c r="F3361" i="8"/>
  <c r="D3319" i="8"/>
  <c r="F3285" i="8"/>
  <c r="D3266" i="8"/>
  <c r="D3250" i="8"/>
  <c r="D3234" i="8"/>
  <c r="D3218" i="8"/>
  <c r="D3202" i="8"/>
  <c r="D3186" i="8"/>
  <c r="D3170" i="8"/>
  <c r="D3154" i="8"/>
  <c r="D3138" i="8"/>
  <c r="D3122" i="8"/>
  <c r="E3568" i="8"/>
  <c r="E3450" i="8"/>
  <c r="H3365" i="8"/>
  <c r="F3322" i="8"/>
  <c r="D3288" i="8"/>
  <c r="H3267" i="8"/>
  <c r="H3251" i="8"/>
  <c r="H3235" i="8"/>
  <c r="H3219" i="8"/>
  <c r="H3203" i="8"/>
  <c r="H3187" i="8"/>
  <c r="H3171" i="8"/>
  <c r="H3155" i="8"/>
  <c r="H3139" i="8"/>
  <c r="H3123" i="8"/>
  <c r="H3107" i="8"/>
  <c r="H3091" i="8"/>
  <c r="H3075" i="8"/>
  <c r="H3059" i="8"/>
  <c r="H3043" i="8"/>
  <c r="H3027" i="8"/>
  <c r="D3537" i="8"/>
  <c r="F3356" i="8"/>
  <c r="D3283" i="8"/>
  <c r="E3248" i="8"/>
  <c r="E3216" i="8"/>
  <c r="E3184" i="8"/>
  <c r="E3152" i="8"/>
  <c r="F3121" i="8"/>
  <c r="D3100" i="8"/>
  <c r="F3078" i="8"/>
  <c r="E3057" i="8"/>
  <c r="D3036" i="8"/>
  <c r="E3016" i="8"/>
  <c r="E3000" i="8"/>
  <c r="E2984" i="8"/>
  <c r="E2968" i="8"/>
  <c r="E2952" i="8"/>
  <c r="E2936" i="8"/>
  <c r="E2920" i="8"/>
  <c r="E2904" i="8"/>
  <c r="E2888" i="8"/>
  <c r="F3614" i="8"/>
  <c r="E3380" i="8"/>
  <c r="E3295" i="8"/>
  <c r="F3255" i="8"/>
  <c r="F3223" i="8"/>
  <c r="F3191" i="8"/>
  <c r="F3159" i="8"/>
  <c r="F3127" i="8"/>
  <c r="D3105" i="8"/>
  <c r="F3083" i="8"/>
  <c r="E3062" i="8"/>
  <c r="D3041" i="8"/>
  <c r="D3020" i="8"/>
  <c r="D3004" i="8"/>
  <c r="D2988" i="8"/>
  <c r="D2972" i="8"/>
  <c r="D2956" i="8"/>
  <c r="E3566" i="8"/>
  <c r="E3364" i="8"/>
  <c r="E3287" i="8"/>
  <c r="D3251" i="8"/>
  <c r="D3219" i="8"/>
  <c r="D3187" i="8"/>
  <c r="D3155" i="8"/>
  <c r="F3123" i="8"/>
  <c r="F3101" i="8"/>
  <c r="E3080" i="8"/>
  <c r="D3059" i="8"/>
  <c r="F3037" i="8"/>
  <c r="H3017" i="8"/>
  <c r="H3001" i="8"/>
  <c r="H2985" i="8"/>
  <c r="H2969" i="8"/>
  <c r="H2953" i="8"/>
  <c r="H2937" i="8"/>
  <c r="H2921" i="8"/>
  <c r="E3646" i="8"/>
  <c r="D3389" i="8"/>
  <c r="E3299" i="8"/>
  <c r="F3257" i="8"/>
  <c r="F3225" i="8"/>
  <c r="F3193" i="8"/>
  <c r="F3161" i="8"/>
  <c r="F3129" i="8"/>
  <c r="E3106" i="8"/>
  <c r="D3085" i="8"/>
  <c r="F3063" i="8"/>
  <c r="E3042" i="8"/>
  <c r="D3021" i="8"/>
  <c r="D3005" i="8"/>
  <c r="D2989" i="8"/>
  <c r="D2973" i="8"/>
  <c r="D2957" i="8"/>
  <c r="F3332" i="8"/>
  <c r="E3239" i="8"/>
  <c r="E3175" i="8"/>
  <c r="E3115" i="8"/>
  <c r="F3072" i="8"/>
  <c r="D3030" i="8"/>
  <c r="F2995" i="8"/>
  <c r="F2963" i="8"/>
  <c r="H2938" i="8"/>
  <c r="D2917" i="8"/>
  <c r="H2897" i="8"/>
  <c r="E2879" i="8"/>
  <c r="D2863" i="8"/>
  <c r="D2847" i="8"/>
  <c r="D2831" i="8"/>
  <c r="D2815" i="8"/>
  <c r="D2799" i="8"/>
  <c r="D2783" i="8"/>
  <c r="D3330" i="8"/>
  <c r="E3238" i="8"/>
  <c r="E3174" i="8"/>
  <c r="F3114" i="8"/>
  <c r="D3072" i="8"/>
  <c r="E3029" i="8"/>
  <c r="E2995" i="8"/>
  <c r="E2963" i="8"/>
  <c r="D2938" i="8"/>
  <c r="F2916" i="8"/>
  <c r="E2897" i="8"/>
  <c r="D2879" i="8"/>
  <c r="F2862" i="8"/>
  <c r="F2846" i="8"/>
  <c r="F2830" i="8"/>
  <c r="F2814" i="8"/>
  <c r="F2798" i="8"/>
  <c r="F2782" i="8"/>
  <c r="E3712" i="8"/>
  <c r="D3307" i="8"/>
  <c r="E3229" i="8"/>
  <c r="E3165" i="8"/>
  <c r="F3108" i="8"/>
  <c r="D3066" i="8"/>
  <c r="E3023" i="8"/>
  <c r="F2990" i="8"/>
  <c r="F2958" i="8"/>
  <c r="D2935" i="8"/>
  <c r="F2913" i="8"/>
  <c r="F2894" i="8"/>
  <c r="H2876" i="8"/>
  <c r="H2860" i="8"/>
  <c r="H2844" i="8"/>
  <c r="H2828" i="8"/>
  <c r="H2812" i="8"/>
  <c r="H2796" i="8"/>
  <c r="H2780" i="8"/>
  <c r="H2764" i="8"/>
  <c r="H2748" i="8"/>
  <c r="H2732" i="8"/>
  <c r="E3348" i="8"/>
  <c r="D3245" i="8"/>
  <c r="D3181" i="8"/>
  <c r="D3119" i="8"/>
  <c r="E3076" i="8"/>
  <c r="F3033" i="8"/>
  <c r="H2998" i="8"/>
  <c r="H2966" i="8"/>
  <c r="D2940" i="8"/>
  <c r="F2918" i="8"/>
  <c r="D2899" i="8"/>
  <c r="F2880" i="8"/>
  <c r="E2864" i="8"/>
  <c r="E2848" i="8"/>
  <c r="E2832" i="8"/>
  <c r="E2816" i="8"/>
  <c r="E2800" i="8"/>
  <c r="E2784" i="8"/>
  <c r="E2768" i="8"/>
  <c r="E2752" i="8"/>
  <c r="E2736" i="8"/>
  <c r="D3501" i="8"/>
  <c r="E3211" i="8"/>
  <c r="F3096" i="8"/>
  <c r="F3013" i="8"/>
  <c r="D2951" i="8"/>
  <c r="F2907" i="8"/>
  <c r="D2872" i="8"/>
  <c r="D2840" i="8"/>
  <c r="D2808" i="8"/>
  <c r="H2777" i="8"/>
  <c r="F2754" i="8"/>
  <c r="E2733" i="8"/>
  <c r="H2715" i="8"/>
  <c r="H2699" i="8"/>
  <c r="H2683" i="8"/>
  <c r="H2667" i="8"/>
  <c r="H2651" i="8"/>
  <c r="H2635" i="8"/>
  <c r="F3811" i="8"/>
  <c r="F3795" i="8"/>
  <c r="F3779" i="8"/>
  <c r="F3763" i="8"/>
  <c r="F3747" i="8"/>
  <c r="F3731" i="8"/>
  <c r="F3715" i="8"/>
  <c r="E3811" i="8"/>
  <c r="E3795" i="8"/>
  <c r="E3779" i="8"/>
  <c r="E3763" i="8"/>
  <c r="E3747" i="8"/>
  <c r="E3731" i="8"/>
  <c r="E3715" i="8"/>
  <c r="E3699" i="8"/>
  <c r="E3683" i="8"/>
  <c r="E3667" i="8"/>
  <c r="E3651" i="8"/>
  <c r="D3805" i="8"/>
  <c r="D3789" i="8"/>
  <c r="D3773" i="8"/>
  <c r="D3757" i="8"/>
  <c r="D3741" i="8"/>
  <c r="D3725" i="8"/>
  <c r="D3709" i="8"/>
  <c r="E3798" i="8"/>
  <c r="H3772" i="8"/>
  <c r="F3746" i="8"/>
  <c r="H3721" i="8"/>
  <c r="F3698" i="8"/>
  <c r="H3680" i="8"/>
  <c r="E3662" i="8"/>
  <c r="H3644" i="8"/>
  <c r="H3628" i="8"/>
  <c r="H3612" i="8"/>
  <c r="H3813" i="8"/>
  <c r="D3788" i="8"/>
  <c r="E3762" i="8"/>
  <c r="H3736" i="8"/>
  <c r="F3710" i="8"/>
  <c r="H3691" i="8"/>
  <c r="D3673" i="8"/>
  <c r="F3654" i="8"/>
  <c r="D3638" i="8"/>
  <c r="D3622" i="8"/>
  <c r="D3794" i="8"/>
  <c r="E3768" i="8"/>
  <c r="H3742" i="8"/>
  <c r="F3716" i="8"/>
  <c r="F3695" i="8"/>
  <c r="H3677" i="8"/>
  <c r="D3659" i="8"/>
  <c r="F3641" i="8"/>
  <c r="F3625" i="8"/>
  <c r="D3802" i="8"/>
  <c r="H3760" i="8"/>
  <c r="H3719" i="8"/>
  <c r="E3686" i="8"/>
  <c r="H3657" i="8"/>
  <c r="F3630" i="8"/>
  <c r="D3609" i="8"/>
  <c r="F3591" i="8"/>
  <c r="F3575" i="8"/>
  <c r="F3559" i="8"/>
  <c r="F3543" i="8"/>
  <c r="D3790" i="8"/>
  <c r="H3748" i="8"/>
  <c r="E3708" i="8"/>
  <c r="H3678" i="8"/>
  <c r="D3649" i="8"/>
  <c r="E3623" i="8"/>
  <c r="F3603" i="8"/>
  <c r="E3587" i="8"/>
  <c r="E3571" i="8"/>
  <c r="E3555" i="8"/>
  <c r="E3539" i="8"/>
  <c r="E3523" i="8"/>
  <c r="E3507" i="8"/>
  <c r="D3784" i="8"/>
  <c r="H3743" i="8"/>
  <c r="F3703" i="8"/>
  <c r="E3674" i="8"/>
  <c r="E3645" i="8"/>
  <c r="D3620" i="8"/>
  <c r="E3601" i="8"/>
  <c r="D3585" i="8"/>
  <c r="D3569" i="8"/>
  <c r="D3553" i="8"/>
  <c r="E3808" i="8"/>
  <c r="D3742" i="8"/>
  <c r="F3684" i="8"/>
  <c r="H3639" i="8"/>
  <c r="F3604" i="8"/>
  <c r="E3578" i="8"/>
  <c r="H3552" i="8"/>
  <c r="H3530" i="8"/>
  <c r="E3512" i="8"/>
  <c r="E3495" i="8"/>
  <c r="E3479" i="8"/>
  <c r="E3463" i="8"/>
  <c r="E3447" i="8"/>
  <c r="E3431" i="8"/>
  <c r="E3415" i="8"/>
  <c r="E3399" i="8"/>
  <c r="E3383" i="8"/>
  <c r="E3367" i="8"/>
  <c r="E3351" i="8"/>
  <c r="E3335" i="8"/>
  <c r="E3319" i="8"/>
  <c r="D3782" i="8"/>
  <c r="D3716" i="8"/>
  <c r="F3665" i="8"/>
  <c r="F3622" i="8"/>
  <c r="H3593" i="8"/>
  <c r="D3568" i="8"/>
  <c r="E3542" i="8"/>
  <c r="D3523" i="8"/>
  <c r="F3504" i="8"/>
  <c r="F3488" i="8"/>
  <c r="F3472" i="8"/>
  <c r="F3456" i="8"/>
  <c r="F3440" i="8"/>
  <c r="F3424" i="8"/>
  <c r="F3408" i="8"/>
  <c r="F3392" i="8"/>
  <c r="E3772" i="8"/>
  <c r="E3706" i="8"/>
  <c r="F3658" i="8"/>
  <c r="D3618" i="8"/>
  <c r="D3590" i="8"/>
  <c r="E3564" i="8"/>
  <c r="F3538" i="8"/>
  <c r="H3520" i="8"/>
  <c r="H3502" i="8"/>
  <c r="H3486" i="8"/>
  <c r="H3470" i="8"/>
  <c r="H3454" i="8"/>
  <c r="H3438" i="8"/>
  <c r="H3422" i="8"/>
  <c r="H3406" i="8"/>
  <c r="H3390" i="8"/>
  <c r="H3374" i="8"/>
  <c r="H3358" i="8"/>
  <c r="H3342" i="8"/>
  <c r="H3326" i="8"/>
  <c r="H3310" i="8"/>
  <c r="H3776" i="8"/>
  <c r="F3680" i="8"/>
  <c r="E3613" i="8"/>
  <c r="E3570" i="8"/>
  <c r="H3532" i="8"/>
  <c r="H3503" i="8"/>
  <c r="F3477" i="8"/>
  <c r="D3452" i="8"/>
  <c r="E3426" i="8"/>
  <c r="D3401" i="8"/>
  <c r="F3760" i="8"/>
  <c r="F3669" i="8"/>
  <c r="E3606" i="8"/>
  <c r="F3564" i="8"/>
  <c r="H3528" i="8"/>
  <c r="F3499" i="8"/>
  <c r="D3474" i="8"/>
  <c r="E3448" i="8"/>
  <c r="D3423" i="8"/>
  <c r="H3397" i="8"/>
  <c r="E3374" i="8"/>
  <c r="D3720" i="8"/>
  <c r="E3641" i="8"/>
  <c r="H3589" i="8"/>
  <c r="F3548" i="8"/>
  <c r="D3517" i="8"/>
  <c r="F3489" i="8"/>
  <c r="D3464" i="8"/>
  <c r="E3438" i="8"/>
  <c r="D3413" i="8"/>
  <c r="H3387" i="8"/>
  <c r="D3796" i="8"/>
  <c r="H3695" i="8"/>
  <c r="D3625" i="8"/>
  <c r="F3578" i="8"/>
  <c r="E3538" i="8"/>
  <c r="F3508" i="8"/>
  <c r="D3483" i="8"/>
  <c r="H3457" i="8"/>
  <c r="F3431" i="8"/>
  <c r="D3406" i="8"/>
  <c r="F3381" i="8"/>
  <c r="F3728" i="8"/>
  <c r="D3594" i="8"/>
  <c r="F3519" i="8"/>
  <c r="E3466" i="8"/>
  <c r="H3415" i="8"/>
  <c r="F3372" i="8"/>
  <c r="F3350" i="8"/>
  <c r="H3329" i="8"/>
  <c r="F3308" i="8"/>
  <c r="H3807" i="8"/>
  <c r="D3631" i="8"/>
  <c r="H3541" i="8"/>
  <c r="H3485" i="8"/>
  <c r="D3434" i="8"/>
  <c r="H3385" i="8"/>
  <c r="E3358" i="8"/>
  <c r="D3337" i="8"/>
  <c r="F3315" i="8"/>
  <c r="H3297" i="8"/>
  <c r="H3281" i="8"/>
  <c r="H3725" i="8"/>
  <c r="D3592" i="8"/>
  <c r="D3518" i="8"/>
  <c r="H3465" i="8"/>
  <c r="D3414" i="8"/>
  <c r="F3371" i="8"/>
  <c r="F3349" i="8"/>
  <c r="E3328" i="8"/>
  <c r="F3307" i="8"/>
  <c r="D3291" i="8"/>
  <c r="D3693" i="8"/>
  <c r="D3578" i="8"/>
  <c r="E3508" i="8"/>
  <c r="E3456" i="8"/>
  <c r="H3405" i="8"/>
  <c r="F3367" i="8"/>
  <c r="E3346" i="8"/>
  <c r="D3325" i="8"/>
  <c r="D3305" i="8"/>
  <c r="H3288" i="8"/>
  <c r="H3272" i="8"/>
  <c r="D3562" i="8"/>
  <c r="E3446" i="8"/>
  <c r="H3363" i="8"/>
  <c r="F3320" i="8"/>
  <c r="F3286" i="8"/>
  <c r="F3266" i="8"/>
  <c r="F3250" i="8"/>
  <c r="F3234" i="8"/>
  <c r="F3218" i="8"/>
  <c r="F3202" i="8"/>
  <c r="F3186" i="8"/>
  <c r="F3170" i="8"/>
  <c r="F3154" i="8"/>
  <c r="F3138" i="8"/>
  <c r="H3694" i="8"/>
  <c r="H3508" i="8"/>
  <c r="F3405" i="8"/>
  <c r="F3346" i="8"/>
  <c r="E3305" i="8"/>
  <c r="D3278" i="8"/>
  <c r="H3260" i="8"/>
  <c r="H3244" i="8"/>
  <c r="H3228" i="8"/>
  <c r="H3212" i="8"/>
  <c r="H3196" i="8"/>
  <c r="H3180" i="8"/>
  <c r="H3164" i="8"/>
  <c r="H3148" i="8"/>
  <c r="H3132" i="8"/>
  <c r="H3116" i="8"/>
  <c r="H3100" i="8"/>
  <c r="H3084" i="8"/>
  <c r="H3068" i="8"/>
  <c r="H3052" i="8"/>
  <c r="H3036" i="8"/>
  <c r="E3790" i="8"/>
  <c r="E3536" i="8"/>
  <c r="D3430" i="8"/>
  <c r="E3356" i="8"/>
  <c r="F3313" i="8"/>
  <c r="F3282" i="8"/>
  <c r="D3264" i="8"/>
  <c r="D3248" i="8"/>
  <c r="D3232" i="8"/>
  <c r="D3216" i="8"/>
  <c r="D3200" i="8"/>
  <c r="D3184" i="8"/>
  <c r="D3168" i="8"/>
  <c r="D3152" i="8"/>
  <c r="D3136" i="8"/>
  <c r="D3120" i="8"/>
  <c r="H3547" i="8"/>
  <c r="F3437" i="8"/>
  <c r="D3360" i="8"/>
  <c r="H3317" i="8"/>
  <c r="F3284" i="8"/>
  <c r="H3265" i="8"/>
  <c r="H3249" i="8"/>
  <c r="H3233" i="8"/>
  <c r="H3217" i="8"/>
  <c r="H3201" i="8"/>
  <c r="H3185" i="8"/>
  <c r="H3169" i="8"/>
  <c r="H3153" i="8"/>
  <c r="H3137" i="8"/>
  <c r="H3121" i="8"/>
  <c r="H3105" i="8"/>
  <c r="H3089" i="8"/>
  <c r="H3073" i="8"/>
  <c r="H3057" i="8"/>
  <c r="H3041" i="8"/>
  <c r="H3025" i="8"/>
  <c r="D3508" i="8"/>
  <c r="D3346" i="8"/>
  <c r="F3277" i="8"/>
  <c r="E3244" i="8"/>
  <c r="E3212" i="8"/>
  <c r="E3180" i="8"/>
  <c r="E3148" i="8"/>
  <c r="F3118" i="8"/>
  <c r="E3097" i="8"/>
  <c r="D3076" i="8"/>
  <c r="F3054" i="8"/>
  <c r="E3033" i="8"/>
  <c r="E3014" i="8"/>
  <c r="E2998" i="8"/>
  <c r="E2982" i="8"/>
  <c r="E2966" i="8"/>
  <c r="E2950" i="8"/>
  <c r="E2934" i="8"/>
  <c r="E2918" i="8"/>
  <c r="E2902" i="8"/>
  <c r="E2886" i="8"/>
  <c r="E3572" i="8"/>
  <c r="D3366" i="8"/>
  <c r="E3288" i="8"/>
  <c r="F3251" i="8"/>
  <c r="F3219" i="8"/>
  <c r="F3187" i="8"/>
  <c r="F3155" i="8"/>
  <c r="F3124" i="8"/>
  <c r="E3102" i="8"/>
  <c r="D3081" i="8"/>
  <c r="F3059" i="8"/>
  <c r="E3038" i="8"/>
  <c r="D3018" i="8"/>
  <c r="D3002" i="8"/>
  <c r="D2986" i="8"/>
  <c r="D2970" i="8"/>
  <c r="D2954" i="8"/>
  <c r="D3529" i="8"/>
  <c r="F3353" i="8"/>
  <c r="E3281" i="8"/>
  <c r="D3247" i="8"/>
  <c r="D3215" i="8"/>
  <c r="D3183" i="8"/>
  <c r="D3151" i="8"/>
  <c r="F3120" i="8"/>
  <c r="D3099" i="8"/>
  <c r="F3077" i="8"/>
  <c r="E3056" i="8"/>
  <c r="D3035" i="8"/>
  <c r="H3015" i="8"/>
  <c r="H2999" i="8"/>
  <c r="H2983" i="8"/>
  <c r="H2967" i="8"/>
  <c r="H2951" i="8"/>
  <c r="H2935" i="8"/>
  <c r="H2919" i="8"/>
  <c r="E3592" i="8"/>
  <c r="D3372" i="8"/>
  <c r="F3291" i="8"/>
  <c r="F3253" i="8"/>
  <c r="F3221" i="8"/>
  <c r="F3189" i="8"/>
  <c r="F3157" i="8"/>
  <c r="E3126" i="8"/>
  <c r="F3103" i="8"/>
  <c r="E3082" i="8"/>
  <c r="D3061" i="8"/>
  <c r="F3039" i="8"/>
  <c r="D3019" i="8"/>
  <c r="D3003" i="8"/>
  <c r="D2987" i="8"/>
  <c r="D2971" i="8"/>
  <c r="H3766" i="8"/>
  <c r="H3311" i="8"/>
  <c r="E3231" i="8"/>
  <c r="E3167" i="8"/>
  <c r="D3110" i="8"/>
  <c r="E3067" i="8"/>
  <c r="F3024" i="8"/>
  <c r="F2991" i="8"/>
  <c r="F2959" i="8"/>
  <c r="F2935" i="8"/>
  <c r="H2914" i="8"/>
  <c r="E2895" i="8"/>
  <c r="D2877" i="8"/>
  <c r="D2861" i="8"/>
  <c r="D2845" i="8"/>
  <c r="D2829" i="8"/>
  <c r="D2813" i="8"/>
  <c r="D2797" i="8"/>
  <c r="D3738" i="8"/>
  <c r="E3309" i="8"/>
  <c r="E3230" i="8"/>
  <c r="E3166" i="8"/>
  <c r="E3109" i="8"/>
  <c r="F3066" i="8"/>
  <c r="D3024" i="8"/>
  <c r="E2991" i="8"/>
  <c r="E2959" i="8"/>
  <c r="E2935" i="8"/>
  <c r="D2914" i="8"/>
  <c r="D2895" i="8"/>
  <c r="F2876" i="8"/>
  <c r="F2860" i="8"/>
  <c r="F2844" i="8"/>
  <c r="F2828" i="8"/>
  <c r="F2812" i="8"/>
  <c r="F2796" i="8"/>
  <c r="F2780" i="8"/>
  <c r="H3587" i="8"/>
  <c r="F3290" i="8"/>
  <c r="E3221" i="8"/>
  <c r="E3157" i="8"/>
  <c r="E3103" i="8"/>
  <c r="F3060" i="8"/>
  <c r="F3018" i="8"/>
  <c r="F2986" i="8"/>
  <c r="D2955" i="8"/>
  <c r="H2932" i="8"/>
  <c r="D2911" i="8"/>
  <c r="H2892" i="8"/>
  <c r="H2874" i="8"/>
  <c r="H2858" i="8"/>
  <c r="H2842" i="8"/>
  <c r="H2826" i="8"/>
  <c r="H2810" i="8"/>
  <c r="H2794" i="8"/>
  <c r="H2778" i="8"/>
  <c r="H2762" i="8"/>
  <c r="H2746" i="8"/>
  <c r="H2730" i="8"/>
  <c r="D3327" i="8"/>
  <c r="D3237" i="8"/>
  <c r="D3173" i="8"/>
  <c r="F3113" i="8"/>
  <c r="D3071" i="8"/>
  <c r="E3028" i="8"/>
  <c r="H2994" i="8"/>
  <c r="H2962" i="8"/>
  <c r="E2937" i="8"/>
  <c r="D2916" i="8"/>
  <c r="F2896" i="8"/>
  <c r="H2878" i="8"/>
  <c r="E2862" i="8"/>
  <c r="E2846" i="8"/>
  <c r="E2830" i="8"/>
  <c r="E2814" i="8"/>
  <c r="E2798" i="8"/>
  <c r="E2782" i="8"/>
  <c r="E2766" i="8"/>
  <c r="E2750" i="8"/>
  <c r="E2734" i="8"/>
  <c r="E3398" i="8"/>
  <c r="E3195" i="8"/>
  <c r="D3086" i="8"/>
  <c r="F3005" i="8"/>
  <c r="D2945" i="8"/>
  <c r="E2903" i="8"/>
  <c r="D2868" i="8"/>
  <c r="D2836" i="8"/>
  <c r="D2804" i="8"/>
  <c r="D2774" i="8"/>
  <c r="F2751" i="8"/>
  <c r="F2730" i="8"/>
  <c r="H2713" i="8"/>
  <c r="H2697" i="8"/>
  <c r="H2681" i="8"/>
  <c r="H2665" i="8"/>
  <c r="H2649" i="8"/>
  <c r="H2633" i="8"/>
  <c r="H2617" i="8"/>
  <c r="H2601" i="8"/>
  <c r="E3494" i="8"/>
  <c r="E3210" i="8"/>
  <c r="D3096" i="8"/>
  <c r="E3013" i="8"/>
  <c r="F2950" i="8"/>
  <c r="H2907" i="8"/>
  <c r="F2871" i="8"/>
  <c r="F2839" i="8"/>
  <c r="F2807" i="8"/>
  <c r="E2777" i="8"/>
  <c r="D2754" i="8"/>
  <c r="D2733" i="8"/>
  <c r="E2715" i="8"/>
  <c r="E2699" i="8"/>
  <c r="E2683" i="8"/>
  <c r="E2667" i="8"/>
  <c r="E2651" i="8"/>
  <c r="E2635" i="8"/>
  <c r="E2619" i="8"/>
  <c r="E2603" i="8"/>
  <c r="E2587" i="8"/>
  <c r="D3386" i="8"/>
  <c r="D3193" i="8"/>
  <c r="E3084" i="8"/>
  <c r="H3004" i="8"/>
  <c r="D2944" i="8"/>
  <c r="H2902" i="8"/>
  <c r="E2867" i="8"/>
  <c r="E2835" i="8"/>
  <c r="E2803" i="8"/>
  <c r="E2773" i="8"/>
  <c r="D2751" i="8"/>
  <c r="H2729" i="8"/>
  <c r="F2712" i="8"/>
  <c r="F2696" i="8"/>
  <c r="F2680" i="8"/>
  <c r="F2664" i="8"/>
  <c r="F2648" i="8"/>
  <c r="F2632" i="8"/>
  <c r="H3556" i="8"/>
  <c r="E3218" i="8"/>
  <c r="E3101" i="8"/>
  <c r="E3017" i="8"/>
  <c r="F2953" i="8"/>
  <c r="D2910" i="8"/>
  <c r="F2873" i="8"/>
  <c r="F2841" i="8"/>
  <c r="F2809" i="8"/>
  <c r="D2779" i="8"/>
  <c r="H2755" i="8"/>
  <c r="D2734" i="8"/>
  <c r="E2716" i="8"/>
  <c r="E2700" i="8"/>
  <c r="E2684" i="8"/>
  <c r="E2668" i="8"/>
  <c r="E2652" i="8"/>
  <c r="E2636" i="8"/>
  <c r="E2620" i="8"/>
  <c r="E2604" i="8"/>
  <c r="E2588" i="8"/>
  <c r="E2572" i="8"/>
  <c r="E3161" i="8"/>
  <c r="F2988" i="8"/>
  <c r="H2893" i="8"/>
  <c r="H2827" i="8"/>
  <c r="E2767" i="8"/>
  <c r="E2725" i="8"/>
  <c r="D2693" i="8"/>
  <c r="D2661" i="8"/>
  <c r="D2629" i="8"/>
  <c r="D2601" i="8"/>
  <c r="F2577" i="8"/>
  <c r="H2560" i="8"/>
  <c r="H2544" i="8"/>
  <c r="H2528" i="8"/>
  <c r="H2512" i="8"/>
  <c r="H2496" i="8"/>
  <c r="H2480" i="8"/>
  <c r="H2464" i="8"/>
  <c r="H2448" i="8"/>
  <c r="H2432" i="8"/>
  <c r="H2416" i="8"/>
  <c r="H2400" i="8"/>
  <c r="H2384" i="8"/>
  <c r="H2368" i="8"/>
  <c r="H2352" i="8"/>
  <c r="H2336" i="8"/>
  <c r="H2320" i="8"/>
  <c r="H2304" i="8"/>
  <c r="H2288" i="8"/>
  <c r="H2272" i="8"/>
  <c r="H2256" i="8"/>
  <c r="H2240" i="8"/>
  <c r="H2224" i="8"/>
  <c r="H2208" i="8"/>
  <c r="H2192" i="8"/>
  <c r="H2176" i="8"/>
  <c r="H2160" i="8"/>
  <c r="F3803" i="8"/>
  <c r="F3787" i="8"/>
  <c r="F3771" i="8"/>
  <c r="F3755" i="8"/>
  <c r="F3739" i="8"/>
  <c r="F3723" i="8"/>
  <c r="F3707" i="8"/>
  <c r="E3803" i="8"/>
  <c r="E3787" i="8"/>
  <c r="E3771" i="8"/>
  <c r="E3755" i="8"/>
  <c r="E3739" i="8"/>
  <c r="E3723" i="8"/>
  <c r="E3707" i="8"/>
  <c r="E3691" i="8"/>
  <c r="E3675" i="8"/>
  <c r="E3659" i="8"/>
  <c r="D3813" i="8"/>
  <c r="D3797" i="8"/>
  <c r="D3781" i="8"/>
  <c r="D3765" i="8"/>
  <c r="D3749" i="8"/>
  <c r="D3733" i="8"/>
  <c r="D3717" i="8"/>
  <c r="F3810" i="8"/>
  <c r="H3785" i="8"/>
  <c r="D3760" i="8"/>
  <c r="E3734" i="8"/>
  <c r="H3708" i="8"/>
  <c r="F3689" i="8"/>
  <c r="H3671" i="8"/>
  <c r="D3653" i="8"/>
  <c r="H3636" i="8"/>
  <c r="H3620" i="8"/>
  <c r="H3604" i="8"/>
  <c r="H3800" i="8"/>
  <c r="F3774" i="8"/>
  <c r="H3749" i="8"/>
  <c r="D3724" i="8"/>
  <c r="H3700" i="8"/>
  <c r="E3682" i="8"/>
  <c r="D3664" i="8"/>
  <c r="D3646" i="8"/>
  <c r="D3630" i="8"/>
  <c r="H3806" i="8"/>
  <c r="F3780" i="8"/>
  <c r="H3755" i="8"/>
  <c r="D3730" i="8"/>
  <c r="F3704" i="8"/>
  <c r="H3686" i="8"/>
  <c r="E3668" i="8"/>
  <c r="D3650" i="8"/>
  <c r="F3633" i="8"/>
  <c r="F3617" i="8"/>
  <c r="H3780" i="8"/>
  <c r="E3740" i="8"/>
  <c r="H3701" i="8"/>
  <c r="D3672" i="8"/>
  <c r="E3643" i="8"/>
  <c r="E3618" i="8"/>
  <c r="F3599" i="8"/>
  <c r="F3583" i="8"/>
  <c r="F3567" i="8"/>
  <c r="F3551" i="8"/>
  <c r="H3810" i="8"/>
  <c r="D3770" i="8"/>
  <c r="H3728" i="8"/>
  <c r="F3692" i="8"/>
  <c r="H3663" i="8"/>
  <c r="E3636" i="8"/>
  <c r="D3613" i="8"/>
  <c r="E3595" i="8"/>
  <c r="E3579" i="8"/>
  <c r="E3563" i="8"/>
  <c r="E3547" i="8"/>
  <c r="E3531" i="8"/>
  <c r="E3515" i="8"/>
  <c r="F3804" i="8"/>
  <c r="D3764" i="8"/>
  <c r="H3722" i="8"/>
  <c r="H3688" i="8"/>
  <c r="F3659" i="8"/>
  <c r="F3632" i="8"/>
  <c r="E3610" i="8"/>
  <c r="D3593" i="8"/>
  <c r="F3809" i="8"/>
  <c r="F3773" i="8"/>
  <c r="F3727" i="8"/>
  <c r="E3793" i="8"/>
  <c r="E3757" i="8"/>
  <c r="E3711" i="8"/>
  <c r="E3665" i="8"/>
  <c r="D3799" i="8"/>
  <c r="D3753" i="8"/>
  <c r="D3707" i="8"/>
  <c r="F3762" i="8"/>
  <c r="E3694" i="8"/>
  <c r="H3642" i="8"/>
  <c r="H3606" i="8"/>
  <c r="D3756" i="8"/>
  <c r="D3689" i="8"/>
  <c r="D3648" i="8"/>
  <c r="H3787" i="8"/>
  <c r="D3714" i="8"/>
  <c r="H3670" i="8"/>
  <c r="F3621" i="8"/>
  <c r="H3714" i="8"/>
  <c r="F3646" i="8"/>
  <c r="F3587" i="8"/>
  <c r="F3541" i="8"/>
  <c r="D3734" i="8"/>
  <c r="F3642" i="8"/>
  <c r="E3585" i="8"/>
  <c r="E3549" i="8"/>
  <c r="F3814" i="8"/>
  <c r="F3699" i="8"/>
  <c r="H3635" i="8"/>
  <c r="D3581" i="8"/>
  <c r="D3549" i="8"/>
  <c r="D3726" i="8"/>
  <c r="D3629" i="8"/>
  <c r="D3572" i="8"/>
  <c r="D3526" i="8"/>
  <c r="E3491" i="8"/>
  <c r="E3459" i="8"/>
  <c r="E3427" i="8"/>
  <c r="E3395" i="8"/>
  <c r="E3363" i="8"/>
  <c r="E3331" i="8"/>
  <c r="H3764" i="8"/>
  <c r="E3654" i="8"/>
  <c r="F3586" i="8"/>
  <c r="F3536" i="8"/>
  <c r="F3500" i="8"/>
  <c r="F3468" i="8"/>
  <c r="F3436" i="8"/>
  <c r="F3404" i="8"/>
  <c r="E3756" i="8"/>
  <c r="H3647" i="8"/>
  <c r="H3583" i="8"/>
  <c r="E3534" i="8"/>
  <c r="H3498" i="8"/>
  <c r="H3466" i="8"/>
  <c r="H3434" i="8"/>
  <c r="H3402" i="8"/>
  <c r="H3370" i="8"/>
  <c r="H3338" i="8"/>
  <c r="H3306" i="8"/>
  <c r="H3662" i="8"/>
  <c r="E3560" i="8"/>
  <c r="D3497" i="8"/>
  <c r="F3445" i="8"/>
  <c r="E3394" i="8"/>
  <c r="H3651" i="8"/>
  <c r="E3554" i="8"/>
  <c r="H3493" i="8"/>
  <c r="D3442" i="8"/>
  <c r="D3391" i="8"/>
  <c r="F3697" i="8"/>
  <c r="H3579" i="8"/>
  <c r="F3509" i="8"/>
  <c r="F3457" i="8"/>
  <c r="E3406" i="8"/>
  <c r="E3770" i="8"/>
  <c r="H3611" i="8"/>
  <c r="D3531" i="8"/>
  <c r="E3476" i="8"/>
  <c r="H3425" i="8"/>
  <c r="E3376" i="8"/>
  <c r="F3572" i="8"/>
  <c r="F3453" i="8"/>
  <c r="F3366" i="8"/>
  <c r="D3324" i="8"/>
  <c r="F3752" i="8"/>
  <c r="H3526" i="8"/>
  <c r="H3421" i="8"/>
  <c r="D3353" i="8"/>
  <c r="F3310" i="8"/>
  <c r="H3277" i="8"/>
  <c r="H3571" i="8"/>
  <c r="E3452" i="8"/>
  <c r="F3365" i="8"/>
  <c r="D3323" i="8"/>
  <c r="D3287" i="8"/>
  <c r="F3556" i="8"/>
  <c r="F3443" i="8"/>
  <c r="E3362" i="8"/>
  <c r="F3319" i="8"/>
  <c r="H3284" i="8"/>
  <c r="E3526" i="8"/>
  <c r="F3352" i="8"/>
  <c r="D3281" i="8"/>
  <c r="F3246" i="8"/>
  <c r="F3214" i="8"/>
  <c r="F3182" i="8"/>
  <c r="F3150" i="8"/>
  <c r="H3623" i="8"/>
  <c r="H3383" i="8"/>
  <c r="F3296" i="8"/>
  <c r="H3256" i="8"/>
  <c r="H3224" i="8"/>
  <c r="H3192" i="8"/>
  <c r="H3160" i="8"/>
  <c r="H3128" i="8"/>
  <c r="H3096" i="8"/>
  <c r="H3064" i="8"/>
  <c r="H3032" i="8"/>
  <c r="H3507" i="8"/>
  <c r="F3345" i="8"/>
  <c r="E3277" i="8"/>
  <c r="D3244" i="8"/>
  <c r="D3212" i="8"/>
  <c r="D3180" i="8"/>
  <c r="D3148" i="8"/>
  <c r="E3716" i="8"/>
  <c r="D3412" i="8"/>
  <c r="H3307" i="8"/>
  <c r="H3261" i="8"/>
  <c r="H3229" i="8"/>
  <c r="H3197" i="8"/>
  <c r="H3165" i="8"/>
  <c r="H3133" i="8"/>
  <c r="H3101" i="8"/>
  <c r="H3069" i="8"/>
  <c r="H3037" i="8"/>
  <c r="D3456" i="8"/>
  <c r="E3268" i="8"/>
  <c r="E3204" i="8"/>
  <c r="E3140" i="8"/>
  <c r="D3092" i="8"/>
  <c r="E3049" i="8"/>
  <c r="E3010" i="8"/>
  <c r="E2978" i="8"/>
  <c r="E2946" i="8"/>
  <c r="E2914" i="8"/>
  <c r="E2882" i="8"/>
  <c r="F3344" i="8"/>
  <c r="F3243" i="8"/>
  <c r="F3179" i="8"/>
  <c r="E3118" i="8"/>
  <c r="F3075" i="8"/>
  <c r="D3033" i="8"/>
  <c r="D2998" i="8"/>
  <c r="D2966" i="8"/>
  <c r="D3475" i="8"/>
  <c r="D3271" i="8"/>
  <c r="D3207" i="8"/>
  <c r="D3143" i="8"/>
  <c r="F3093" i="8"/>
  <c r="D3051" i="8"/>
  <c r="H3011" i="8"/>
  <c r="H2979" i="8"/>
  <c r="H2947" i="8"/>
  <c r="H2915" i="8"/>
  <c r="D3350" i="8"/>
  <c r="F3245" i="8"/>
  <c r="F3181" i="8"/>
  <c r="F3119" i="8"/>
  <c r="D3077" i="8"/>
  <c r="E3034" i="8"/>
  <c r="D2999" i="8"/>
  <c r="F3807" i="8"/>
  <c r="F3761" i="8"/>
  <c r="F3725" i="8"/>
  <c r="E3791" i="8"/>
  <c r="E3745" i="8"/>
  <c r="E3709" i="8"/>
  <c r="E3663" i="8"/>
  <c r="D3787" i="8"/>
  <c r="D3751" i="8"/>
  <c r="H3817" i="8"/>
  <c r="D3744" i="8"/>
  <c r="D3692" i="8"/>
  <c r="H3640" i="8"/>
  <c r="E3810" i="8"/>
  <c r="H3752" i="8"/>
  <c r="F3686" i="8"/>
  <c r="D3636" i="8"/>
  <c r="E3784" i="8"/>
  <c r="H3710" i="8"/>
  <c r="F3656" i="8"/>
  <c r="F3619" i="8"/>
  <c r="H3709" i="8"/>
  <c r="E3627" i="8"/>
  <c r="F3585" i="8"/>
  <c r="F3539" i="8"/>
  <c r="D3704" i="8"/>
  <c r="E3639" i="8"/>
  <c r="E3583" i="8"/>
  <c r="E3537" i="8"/>
  <c r="H3809" i="8"/>
  <c r="E3696" i="8"/>
  <c r="E3617" i="8"/>
  <c r="D3579" i="8"/>
  <c r="D3547" i="8"/>
  <c r="H3716" i="8"/>
  <c r="F3624" i="8"/>
  <c r="H3568" i="8"/>
  <c r="F3523" i="8"/>
  <c r="E3489" i="8"/>
  <c r="E3457" i="8"/>
  <c r="E3425" i="8"/>
  <c r="E3393" i="8"/>
  <c r="E3361" i="8"/>
  <c r="E3329" i="8"/>
  <c r="F3756" i="8"/>
  <c r="E3648" i="8"/>
  <c r="D3584" i="8"/>
  <c r="H3534" i="8"/>
  <c r="F3498" i="8"/>
  <c r="F3466" i="8"/>
  <c r="F3434" i="8"/>
  <c r="F3402" i="8"/>
  <c r="H3747" i="8"/>
  <c r="D3643" i="8"/>
  <c r="E3580" i="8"/>
  <c r="D3532" i="8"/>
  <c r="H3496" i="8"/>
  <c r="H3464" i="8"/>
  <c r="H3432" i="8"/>
  <c r="H3400" i="8"/>
  <c r="H3368" i="8"/>
  <c r="H3336" i="8"/>
  <c r="H3304" i="8"/>
  <c r="F3651" i="8"/>
  <c r="H3555" i="8"/>
  <c r="F3493" i="8"/>
  <c r="E3442" i="8"/>
  <c r="H3391" i="8"/>
  <c r="H3641" i="8"/>
  <c r="D3550" i="8"/>
  <c r="D3490" i="8"/>
  <c r="D3439" i="8"/>
  <c r="F3387" i="8"/>
  <c r="F3687" i="8"/>
  <c r="H3574" i="8"/>
  <c r="D3506" i="8"/>
  <c r="E3454" i="8"/>
  <c r="H3403" i="8"/>
  <c r="H3757" i="8"/>
  <c r="E3605" i="8"/>
  <c r="D3527" i="8"/>
  <c r="H3473" i="8"/>
  <c r="D3422" i="8"/>
  <c r="F3373" i="8"/>
  <c r="F3562" i="8"/>
  <c r="H3447" i="8"/>
  <c r="D3364" i="8"/>
  <c r="H3321" i="8"/>
  <c r="H3727" i="8"/>
  <c r="H3519" i="8"/>
  <c r="D3415" i="8"/>
  <c r="E3350" i="8"/>
  <c r="E3308" i="8"/>
  <c r="H3275" i="8"/>
  <c r="H3560" i="8"/>
  <c r="D3446" i="8"/>
  <c r="D3363" i="8"/>
  <c r="E3320" i="8"/>
  <c r="D3285" i="8"/>
  <c r="F3546" i="8"/>
  <c r="H3437" i="8"/>
  <c r="F3359" i="8"/>
  <c r="D3317" i="8"/>
  <c r="H3282" i="8"/>
  <c r="D3511" i="8"/>
  <c r="H3347" i="8"/>
  <c r="E3278" i="8"/>
  <c r="F3244" i="8"/>
  <c r="F3212" i="8"/>
  <c r="F3180" i="8"/>
  <c r="F3148" i="8"/>
  <c r="H3598" i="8"/>
  <c r="D3375" i="8"/>
  <c r="F3292" i="8"/>
  <c r="H3254" i="8"/>
  <c r="H3222" i="8"/>
  <c r="H3190" i="8"/>
  <c r="H3158" i="8"/>
  <c r="H3126" i="8"/>
  <c r="H3094" i="8"/>
  <c r="H3062" i="8"/>
  <c r="H3030" i="8"/>
  <c r="D3494" i="8"/>
  <c r="E3340" i="8"/>
  <c r="F3274" i="8"/>
  <c r="D3242" i="8"/>
  <c r="D3210" i="8"/>
  <c r="D3178" i="8"/>
  <c r="D3146" i="8"/>
  <c r="E3676" i="8"/>
  <c r="H3399" i="8"/>
  <c r="D3303" i="8"/>
  <c r="H3259" i="8"/>
  <c r="H3227" i="8"/>
  <c r="H3195" i="8"/>
  <c r="H3163" i="8"/>
  <c r="H3131" i="8"/>
  <c r="H3099" i="8"/>
  <c r="H3067" i="8"/>
  <c r="H3035" i="8"/>
  <c r="E3430" i="8"/>
  <c r="E3264" i="8"/>
  <c r="E3200" i="8"/>
  <c r="E3136" i="8"/>
  <c r="E3089" i="8"/>
  <c r="F3046" i="8"/>
  <c r="E3008" i="8"/>
  <c r="E2976" i="8"/>
  <c r="E2944" i="8"/>
  <c r="E2912" i="8"/>
  <c r="E2880" i="8"/>
  <c r="D3334" i="8"/>
  <c r="F3239" i="8"/>
  <c r="F3175" i="8"/>
  <c r="F3115" i="8"/>
  <c r="D3073" i="8"/>
  <c r="E3030" i="8"/>
  <c r="D2996" i="8"/>
  <c r="D2964" i="8"/>
  <c r="H3449" i="8"/>
  <c r="D3267" i="8"/>
  <c r="D3203" i="8"/>
  <c r="D3139" i="8"/>
  <c r="D3091" i="8"/>
  <c r="E3048" i="8"/>
  <c r="H3009" i="8"/>
  <c r="H2977" i="8"/>
  <c r="H2945" i="8"/>
  <c r="H2913" i="8"/>
  <c r="H3339" i="8"/>
  <c r="F3241" i="8"/>
  <c r="F3177" i="8"/>
  <c r="D3117" i="8"/>
  <c r="E3074" i="8"/>
  <c r="F3031" i="8"/>
  <c r="D2997" i="8"/>
  <c r="D2965" i="8"/>
  <c r="E3271" i="8"/>
  <c r="E3143" i="8"/>
  <c r="E3051" i="8"/>
  <c r="F3793" i="8"/>
  <c r="F3757" i="8"/>
  <c r="F3711" i="8"/>
  <c r="E3777" i="8"/>
  <c r="E3741" i="8"/>
  <c r="E3695" i="8"/>
  <c r="E3649" i="8"/>
  <c r="D3783" i="8"/>
  <c r="D3737" i="8"/>
  <c r="F3794" i="8"/>
  <c r="H3737" i="8"/>
  <c r="D3676" i="8"/>
  <c r="H3626" i="8"/>
  <c r="D3804" i="8"/>
  <c r="E3730" i="8"/>
  <c r="F3670" i="8"/>
  <c r="D3632" i="8"/>
  <c r="D3762" i="8"/>
  <c r="H3693" i="8"/>
  <c r="E3652" i="8"/>
  <c r="H3791" i="8"/>
  <c r="D3683" i="8"/>
  <c r="D3621" i="8"/>
  <c r="F3571" i="8"/>
  <c r="F3784" i="8"/>
  <c r="F3696" i="8"/>
  <c r="H3617" i="8"/>
  <c r="E3569" i="8"/>
  <c r="E3533" i="8"/>
  <c r="D3774" i="8"/>
  <c r="E3670" i="8"/>
  <c r="F3612" i="8"/>
  <c r="D3567" i="8"/>
  <c r="F3798" i="8"/>
  <c r="H3679" i="8"/>
  <c r="F3600" i="8"/>
  <c r="H3549" i="8"/>
  <c r="D3510" i="8"/>
  <c r="E3477" i="8"/>
  <c r="E3445" i="8"/>
  <c r="E3413" i="8"/>
  <c r="E3381" i="8"/>
  <c r="E3349" i="8"/>
  <c r="E3317" i="8"/>
  <c r="H3706" i="8"/>
  <c r="F3618" i="8"/>
  <c r="H3564" i="8"/>
  <c r="F3520" i="8"/>
  <c r="F3486" i="8"/>
  <c r="F3454" i="8"/>
  <c r="F3422" i="8"/>
  <c r="F3390" i="8"/>
  <c r="F3700" i="8"/>
  <c r="D3614" i="8"/>
  <c r="F3560" i="8"/>
  <c r="E3518" i="8"/>
  <c r="H3484" i="8"/>
  <c r="H3452" i="8"/>
  <c r="H3420" i="8"/>
  <c r="H3388" i="8"/>
  <c r="H3356" i="8"/>
  <c r="H3324" i="8"/>
  <c r="H3761" i="8"/>
  <c r="H3607" i="8"/>
  <c r="F3528" i="8"/>
  <c r="E3474" i="8"/>
  <c r="H3423" i="8"/>
  <c r="H3746" i="8"/>
  <c r="D3601" i="8"/>
  <c r="H3524" i="8"/>
  <c r="D3471" i="8"/>
  <c r="F3419" i="8"/>
  <c r="H3811" i="8"/>
  <c r="E3634" i="8"/>
  <c r="D3544" i="8"/>
  <c r="E3486" i="8"/>
  <c r="H3435" i="8"/>
  <c r="F3384" i="8"/>
  <c r="D3687" i="8"/>
  <c r="H3573" i="8"/>
  <c r="F3505" i="8"/>
  <c r="D3454" i="8"/>
  <c r="D3403" i="8"/>
  <c r="E3704" i="8"/>
  <c r="H3512" i="8"/>
  <c r="D3409" i="8"/>
  <c r="D3348" i="8"/>
  <c r="E3306" i="8"/>
  <c r="D3616" i="8"/>
  <c r="D3479" i="8"/>
  <c r="F3380" i="8"/>
  <c r="E3334" i="8"/>
  <c r="H3295" i="8"/>
  <c r="H3699" i="8"/>
  <c r="F3510" i="8"/>
  <c r="F3407" i="8"/>
  <c r="D3347" i="8"/>
  <c r="H3305" i="8"/>
  <c r="F3674" i="8"/>
  <c r="H3501" i="8"/>
  <c r="D3399" i="8"/>
  <c r="F3343" i="8"/>
  <c r="F3302" i="8"/>
  <c r="F3802" i="8"/>
  <c r="F3433" i="8"/>
  <c r="H3315" i="8"/>
  <c r="F3264" i="8"/>
  <c r="F3232" i="8"/>
  <c r="F3200" i="8"/>
  <c r="F3168" i="8"/>
  <c r="F3136" i="8"/>
  <c r="H3495" i="8"/>
  <c r="H3341" i="8"/>
  <c r="E3275" i="8"/>
  <c r="H3242" i="8"/>
  <c r="H3210" i="8"/>
  <c r="H3178" i="8"/>
  <c r="H3146" i="8"/>
  <c r="H3114" i="8"/>
  <c r="H3082" i="8"/>
  <c r="H3050" i="8"/>
  <c r="F3736" i="8"/>
  <c r="H3417" i="8"/>
  <c r="D3309" i="8"/>
  <c r="D3262" i="8"/>
  <c r="D3230" i="8"/>
  <c r="D3198" i="8"/>
  <c r="D3166" i="8"/>
  <c r="D3134" i="8"/>
  <c r="F3530" i="8"/>
  <c r="F3354" i="8"/>
  <c r="D3282" i="8"/>
  <c r="H3247" i="8"/>
  <c r="H3215" i="8"/>
  <c r="H3183" i="8"/>
  <c r="H3151" i="8"/>
  <c r="H3119" i="8"/>
  <c r="H3087" i="8"/>
  <c r="H3055" i="8"/>
  <c r="H3023" i="8"/>
  <c r="H3335" i="8"/>
  <c r="E3240" i="8"/>
  <c r="E3176" i="8"/>
  <c r="D3116" i="8"/>
  <c r="E3073" i="8"/>
  <c r="F3030" i="8"/>
  <c r="E2996" i="8"/>
  <c r="E2964" i="8"/>
  <c r="E2932" i="8"/>
  <c r="E2900" i="8"/>
  <c r="H3533" i="8"/>
  <c r="E3282" i="8"/>
  <c r="F3215" i="8"/>
  <c r="F3151" i="8"/>
  <c r="F3099" i="8"/>
  <c r="D3057" i="8"/>
  <c r="D3016" i="8"/>
  <c r="D2984" i="8"/>
  <c r="D2952" i="8"/>
  <c r="D3343" i="8"/>
  <c r="D3243" i="8"/>
  <c r="D3179" i="8"/>
  <c r="F3117" i="8"/>
  <c r="D3075" i="8"/>
  <c r="E3032" i="8"/>
  <c r="H2997" i="8"/>
  <c r="H2965" i="8"/>
  <c r="H2933" i="8"/>
  <c r="F3550" i="8"/>
  <c r="E3285" i="8"/>
  <c r="F3217" i="8"/>
  <c r="F3153" i="8"/>
  <c r="D3101" i="8"/>
  <c r="E3058" i="8"/>
  <c r="F3775" i="8"/>
  <c r="F3729" i="8"/>
  <c r="E3805" i="8"/>
  <c r="E3759" i="8"/>
  <c r="E3713" i="8"/>
  <c r="E3677" i="8"/>
  <c r="D3801" i="8"/>
  <c r="D3755" i="8"/>
  <c r="D3719" i="8"/>
  <c r="E3766" i="8"/>
  <c r="H3696" i="8"/>
  <c r="H3655" i="8"/>
  <c r="H3608" i="8"/>
  <c r="F3758" i="8"/>
  <c r="F3702" i="8"/>
  <c r="E3650" i="8"/>
  <c r="H3790" i="8"/>
  <c r="F3732" i="8"/>
  <c r="F3672" i="8"/>
  <c r="F3623" i="8"/>
  <c r="F3744" i="8"/>
  <c r="F3649" i="8"/>
  <c r="F3589" i="8"/>
  <c r="F3553" i="8"/>
  <c r="H3738" i="8"/>
  <c r="H3645" i="8"/>
  <c r="E3597" i="8"/>
  <c r="E3551" i="8"/>
  <c r="E3505" i="8"/>
  <c r="E3728" i="8"/>
  <c r="D3639" i="8"/>
  <c r="D3583" i="8"/>
  <c r="D3551" i="8"/>
  <c r="H3734" i="8"/>
  <c r="F3634" i="8"/>
  <c r="F3574" i="8"/>
  <c r="E3528" i="8"/>
  <c r="E3493" i="8"/>
  <c r="E3461" i="8"/>
  <c r="E3429" i="8"/>
  <c r="E3397" i="8"/>
  <c r="E3365" i="8"/>
  <c r="E3333" i="8"/>
  <c r="F3772" i="8"/>
  <c r="H3660" i="8"/>
  <c r="E3590" i="8"/>
  <c r="D3539" i="8"/>
  <c r="F3502" i="8"/>
  <c r="F3470" i="8"/>
  <c r="F3438" i="8"/>
  <c r="F3406" i="8"/>
  <c r="H3763" i="8"/>
  <c r="D3654" i="8"/>
  <c r="H3586" i="8"/>
  <c r="H3536" i="8"/>
  <c r="H3500" i="8"/>
  <c r="H3468" i="8"/>
  <c r="H3436" i="8"/>
  <c r="H3404" i="8"/>
  <c r="H3372" i="8"/>
  <c r="H3340" i="8"/>
  <c r="H3308" i="8"/>
  <c r="D3670" i="8"/>
  <c r="D3566" i="8"/>
  <c r="D3500" i="8"/>
  <c r="D3449" i="8"/>
  <c r="F3397" i="8"/>
  <c r="D3661" i="8"/>
  <c r="D3560" i="8"/>
  <c r="E3496" i="8"/>
  <c r="H3445" i="8"/>
  <c r="D3394" i="8"/>
  <c r="D3706" i="8"/>
  <c r="F3584" i="8"/>
  <c r="D3513" i="8"/>
  <c r="D3461" i="8"/>
  <c r="F3409" i="8"/>
  <c r="H3783" i="8"/>
  <c r="F3616" i="8"/>
  <c r="F3534" i="8"/>
  <c r="F3479" i="8"/>
  <c r="E3428" i="8"/>
  <c r="D3379" i="8"/>
  <c r="F3582" i="8"/>
  <c r="D3460" i="8"/>
  <c r="H3369" i="8"/>
  <c r="F3326" i="8"/>
  <c r="H3778" i="8"/>
  <c r="F3533" i="8"/>
  <c r="F3427" i="8"/>
  <c r="F3355" i="8"/>
  <c r="D3313" i="8"/>
  <c r="H3279" i="8"/>
  <c r="D3582" i="8"/>
  <c r="D3459" i="8"/>
  <c r="E3368" i="8"/>
  <c r="F3325" i="8"/>
  <c r="D3289" i="8"/>
  <c r="F3566" i="8"/>
  <c r="D3450" i="8"/>
  <c r="D3365" i="8"/>
  <c r="E3322" i="8"/>
  <c r="H3286" i="8"/>
  <c r="F3540" i="8"/>
  <c r="D3358" i="8"/>
  <c r="F3283" i="8"/>
  <c r="F3248" i="8"/>
  <c r="F3216" i="8"/>
  <c r="F3184" i="8"/>
  <c r="F3152" i="8"/>
  <c r="D3658" i="8"/>
  <c r="D3393" i="8"/>
  <c r="F3300" i="8"/>
  <c r="H3258" i="8"/>
  <c r="H3226" i="8"/>
  <c r="H3194" i="8"/>
  <c r="H3162" i="8"/>
  <c r="H3130" i="8"/>
  <c r="H3098" i="8"/>
  <c r="H3066" i="8"/>
  <c r="H3034" i="8"/>
  <c r="D3522" i="8"/>
  <c r="D3351" i="8"/>
  <c r="D3280" i="8"/>
  <c r="D3246" i="8"/>
  <c r="D3214" i="8"/>
  <c r="D3182" i="8"/>
  <c r="D3150" i="8"/>
  <c r="D3768" i="8"/>
  <c r="D3425" i="8"/>
  <c r="D3312" i="8"/>
  <c r="H3263" i="8"/>
  <c r="H3231" i="8"/>
  <c r="H3199" i="8"/>
  <c r="H3167" i="8"/>
  <c r="H3135" i="8"/>
  <c r="H3103" i="8"/>
  <c r="H3071" i="8"/>
  <c r="H3039" i="8"/>
  <c r="F3481" i="8"/>
  <c r="E3272" i="8"/>
  <c r="E3208" i="8"/>
  <c r="E3144" i="8"/>
  <c r="F3094" i="8"/>
  <c r="D3052" i="8"/>
  <c r="E3012" i="8"/>
  <c r="E2980" i="8"/>
  <c r="E2948" i="8"/>
  <c r="E2916" i="8"/>
  <c r="E2884" i="8"/>
  <c r="H3355" i="8"/>
  <c r="F3247" i="8"/>
  <c r="F3183" i="8"/>
  <c r="E3121" i="8"/>
  <c r="E3078" i="8"/>
  <c r="F3035" i="8"/>
  <c r="D3000" i="8"/>
  <c r="D2968" i="8"/>
  <c r="E3500" i="8"/>
  <c r="D3276" i="8"/>
  <c r="D3211" i="8"/>
  <c r="D3147" i="8"/>
  <c r="E3096" i="8"/>
  <c r="F3053" i="8"/>
  <c r="H3013" i="8"/>
  <c r="H2981" i="8"/>
  <c r="H2949" i="8"/>
  <c r="H2917" i="8"/>
  <c r="F3360" i="8"/>
  <c r="F3249" i="8"/>
  <c r="F3805" i="8"/>
  <c r="F3713" i="8"/>
  <c r="E3743" i="8"/>
  <c r="E3661" i="8"/>
  <c r="D3739" i="8"/>
  <c r="H3740" i="8"/>
  <c r="H3638" i="8"/>
  <c r="H3733" i="8"/>
  <c r="D3634" i="8"/>
  <c r="H3707" i="8"/>
  <c r="E3796" i="8"/>
  <c r="E3624" i="8"/>
  <c r="H3815" i="8"/>
  <c r="E3620" i="8"/>
  <c r="E3535" i="8"/>
  <c r="H3692" i="8"/>
  <c r="D3577" i="8"/>
  <c r="D3710" i="8"/>
  <c r="H3565" i="8"/>
  <c r="E3487" i="8"/>
  <c r="E3423" i="8"/>
  <c r="E3359" i="8"/>
  <c r="D3748" i="8"/>
  <c r="H3580" i="8"/>
  <c r="F3496" i="8"/>
  <c r="F3432" i="8"/>
  <c r="F3738" i="8"/>
  <c r="F3576" i="8"/>
  <c r="H3494" i="8"/>
  <c r="H3430" i="8"/>
  <c r="H3366" i="8"/>
  <c r="H3302" i="8"/>
  <c r="E3550" i="8"/>
  <c r="H3439" i="8"/>
  <c r="D3635" i="8"/>
  <c r="D3487" i="8"/>
  <c r="D3385" i="8"/>
  <c r="H3569" i="8"/>
  <c r="H3451" i="8"/>
  <c r="H3744" i="8"/>
  <c r="D3524" i="8"/>
  <c r="D3419" i="8"/>
  <c r="F3552" i="8"/>
  <c r="H3361" i="8"/>
  <c r="D3703" i="8"/>
  <c r="E3408" i="8"/>
  <c r="D3306" i="8"/>
  <c r="H3550" i="8"/>
  <c r="E3360" i="8"/>
  <c r="F3792" i="8"/>
  <c r="D3431" i="8"/>
  <c r="E3314" i="8"/>
  <c r="F3497" i="8"/>
  <c r="F3275" i="8"/>
  <c r="F3210" i="8"/>
  <c r="F3146" i="8"/>
  <c r="D3368" i="8"/>
  <c r="H3252" i="8"/>
  <c r="H3188" i="8"/>
  <c r="H3124" i="8"/>
  <c r="H3060" i="8"/>
  <c r="H3481" i="8"/>
  <c r="D3272" i="8"/>
  <c r="D3208" i="8"/>
  <c r="D3144" i="8"/>
  <c r="D3388" i="8"/>
  <c r="H3257" i="8"/>
  <c r="H3193" i="8"/>
  <c r="H3129" i="8"/>
  <c r="H3065" i="8"/>
  <c r="D3405" i="8"/>
  <c r="E3196" i="8"/>
  <c r="F3086" i="8"/>
  <c r="E3006" i="8"/>
  <c r="E2942" i="8"/>
  <c r="E2878" i="8"/>
  <c r="F3235" i="8"/>
  <c r="D3113" i="8"/>
  <c r="F3027" i="8"/>
  <c r="D2962" i="8"/>
  <c r="D3263" i="8"/>
  <c r="D3135" i="8"/>
  <c r="F3045" i="8"/>
  <c r="H2975" i="8"/>
  <c r="H2911" i="8"/>
  <c r="F3237" i="8"/>
  <c r="F3791" i="8"/>
  <c r="F3709" i="8"/>
  <c r="E3729" i="8"/>
  <c r="D3817" i="8"/>
  <c r="D3735" i="8"/>
  <c r="E3718" i="8"/>
  <c r="H3624" i="8"/>
  <c r="F3726" i="8"/>
  <c r="E3816" i="8"/>
  <c r="D3691" i="8"/>
  <c r="E3786" i="8"/>
  <c r="F3606" i="8"/>
  <c r="D3780" i="8"/>
  <c r="E3615" i="8"/>
  <c r="E3521" i="8"/>
  <c r="D3667" i="8"/>
  <c r="D3565" i="8"/>
  <c r="H3673" i="8"/>
  <c r="E3546" i="8"/>
  <c r="E3475" i="8"/>
  <c r="E3411" i="8"/>
  <c r="E3347" i="8"/>
  <c r="F3701" i="8"/>
  <c r="H3561" i="8"/>
  <c r="F3484" i="8"/>
  <c r="F3420" i="8"/>
  <c r="F3694" i="8"/>
  <c r="D3558" i="8"/>
  <c r="H3482" i="8"/>
  <c r="H3418" i="8"/>
  <c r="H3354" i="8"/>
  <c r="D3750" i="8"/>
  <c r="F3524" i="8"/>
  <c r="D3420" i="8"/>
  <c r="H3595" i="8"/>
  <c r="F3467" i="8"/>
  <c r="H3798" i="8"/>
  <c r="H3538" i="8"/>
  <c r="D3432" i="8"/>
  <c r="H3676" i="8"/>
  <c r="D3502" i="8"/>
  <c r="F3399" i="8"/>
  <c r="D3505" i="8"/>
  <c r="H3345" i="8"/>
  <c r="D3604" i="8"/>
  <c r="D3376" i="8"/>
  <c r="H3293" i="8"/>
  <c r="F3503" i="8"/>
  <c r="E3344" i="8"/>
  <c r="H3656" i="8"/>
  <c r="E3392" i="8"/>
  <c r="H3300" i="8"/>
  <c r="D3421" i="8"/>
  <c r="F3262" i="8"/>
  <c r="F3198" i="8"/>
  <c r="F3134" i="8"/>
  <c r="D3336" i="8"/>
  <c r="H3240" i="8"/>
  <c r="H3176" i="8"/>
  <c r="H3112" i="8"/>
  <c r="H3048" i="8"/>
  <c r="E3404" i="8"/>
  <c r="D3260" i="8"/>
  <c r="D3196" i="8"/>
  <c r="D3132" i="8"/>
  <c r="H3349" i="8"/>
  <c r="H3245" i="8"/>
  <c r="H3181" i="8"/>
  <c r="H3117" i="8"/>
  <c r="H3053" i="8"/>
  <c r="F3324" i="8"/>
  <c r="E3172" i="8"/>
  <c r="F3070" i="8"/>
  <c r="E2994" i="8"/>
  <c r="E2930" i="8"/>
  <c r="D3504" i="8"/>
  <c r="F3211" i="8"/>
  <c r="D3097" i="8"/>
  <c r="D3014" i="8"/>
  <c r="D2950" i="8"/>
  <c r="D3239" i="8"/>
  <c r="D3115" i="8"/>
  <c r="F3029" i="8"/>
  <c r="F3759" i="8"/>
  <c r="E3789" i="8"/>
  <c r="E3697" i="8"/>
  <c r="D3785" i="8"/>
  <c r="E3814" i="8"/>
  <c r="E3678" i="8"/>
  <c r="F3806" i="8"/>
  <c r="H3684" i="8"/>
  <c r="F3764" i="8"/>
  <c r="H3654" i="8"/>
  <c r="H3704" i="8"/>
  <c r="F3573" i="8"/>
  <c r="D3700" i="8"/>
  <c r="E3581" i="8"/>
  <c r="H3779" i="8"/>
  <c r="D3615" i="8"/>
  <c r="D3545" i="8"/>
  <c r="E3619" i="8"/>
  <c r="H3521" i="8"/>
  <c r="E3455" i="8"/>
  <c r="E3391" i="8"/>
  <c r="E3327" i="8"/>
  <c r="H3643" i="8"/>
  <c r="E3532" i="8"/>
  <c r="F3464" i="8"/>
  <c r="F3400" i="8"/>
  <c r="H3637" i="8"/>
  <c r="F3529" i="8"/>
  <c r="H3462" i="8"/>
  <c r="H3398" i="8"/>
  <c r="H3334" i="8"/>
  <c r="E3644" i="8"/>
  <c r="E3490" i="8"/>
  <c r="E3812" i="8"/>
  <c r="E3544" i="8"/>
  <c r="F3435" i="8"/>
  <c r="F3678" i="8"/>
  <c r="E3502" i="8"/>
  <c r="D3400" i="8"/>
  <c r="F3598" i="8"/>
  <c r="D3470" i="8"/>
  <c r="D3371" i="8"/>
  <c r="D3441" i="8"/>
  <c r="F3318" i="8"/>
  <c r="D3512" i="8"/>
  <c r="F3347" i="8"/>
  <c r="H3273" i="8"/>
  <c r="F3439" i="8"/>
  <c r="F3317" i="8"/>
  <c r="F3537" i="8"/>
  <c r="D3357" i="8"/>
  <c r="H3280" i="8"/>
  <c r="D3342" i="8"/>
  <c r="F3242" i="8"/>
  <c r="F3178" i="8"/>
  <c r="H3578" i="8"/>
  <c r="F3289" i="8"/>
  <c r="H3220" i="8"/>
  <c r="H3156" i="8"/>
  <c r="H3092" i="8"/>
  <c r="H3028" i="8"/>
  <c r="D3335" i="8"/>
  <c r="D3240" i="8"/>
  <c r="D3176" i="8"/>
  <c r="F3640" i="8"/>
  <c r="F3298" i="8"/>
  <c r="H3225" i="8"/>
  <c r="H3161" i="8"/>
  <c r="H3097" i="8"/>
  <c r="H3033" i="8"/>
  <c r="E3260" i="8"/>
  <c r="E3132" i="8"/>
  <c r="D3044" i="8"/>
  <c r="E2974" i="8"/>
  <c r="E2910" i="8"/>
  <c r="H3323" i="8"/>
  <c r="F3171" i="8"/>
  <c r="E3070" i="8"/>
  <c r="D2994" i="8"/>
  <c r="F3423" i="8"/>
  <c r="D3199" i="8"/>
  <c r="E3088" i="8"/>
  <c r="H3007" i="8"/>
  <c r="H2943" i="8"/>
  <c r="F3328" i="8"/>
  <c r="F3741" i="8"/>
  <c r="E3761" i="8"/>
  <c r="E3679" i="8"/>
  <c r="D3767" i="8"/>
  <c r="H3769" i="8"/>
  <c r="F3657" i="8"/>
  <c r="E3778" i="8"/>
  <c r="H3652" i="8"/>
  <c r="E3736" i="8"/>
  <c r="F3635" i="8"/>
  <c r="F3653" i="8"/>
  <c r="F3555" i="8"/>
  <c r="H3667" i="8"/>
  <c r="E3553" i="8"/>
  <c r="H3732" i="8"/>
  <c r="D3595" i="8"/>
  <c r="H3775" i="8"/>
  <c r="F3590" i="8"/>
  <c r="E3503" i="8"/>
  <c r="E3439" i="8"/>
  <c r="E3375" i="8"/>
  <c r="D3814" i="8"/>
  <c r="E3607" i="8"/>
  <c r="D3514" i="8"/>
  <c r="F3448" i="8"/>
  <c r="E3804" i="8"/>
  <c r="D3603" i="8"/>
  <c r="H3511" i="8"/>
  <c r="H3446" i="8"/>
  <c r="H3382" i="8"/>
  <c r="H3318" i="8"/>
  <c r="H3591" i="8"/>
  <c r="D3465" i="8"/>
  <c r="F3708" i="8"/>
  <c r="H3513" i="8"/>
  <c r="D3410" i="8"/>
  <c r="D3612" i="8"/>
  <c r="D3477" i="8"/>
  <c r="F3376" i="8"/>
  <c r="H3558" i="8"/>
  <c r="E3444" i="8"/>
  <c r="E3647" i="8"/>
  <c r="F3389" i="8"/>
  <c r="F3299" i="8"/>
  <c r="F3459" i="8"/>
  <c r="E3326" i="8"/>
  <c r="D3645" i="8"/>
  <c r="E3388" i="8"/>
  <c r="D3299" i="8"/>
  <c r="D3482" i="8"/>
  <c r="F3335" i="8"/>
  <c r="E3664" i="8"/>
  <c r="E3301" i="8"/>
  <c r="F3226" i="8"/>
  <c r="F3162" i="8"/>
  <c r="D3457" i="8"/>
  <c r="H3268" i="8"/>
  <c r="H3204" i="8"/>
  <c r="H3140" i="8"/>
  <c r="H3076" i="8"/>
  <c r="F3620" i="8"/>
  <c r="D3296" i="8"/>
  <c r="D3224" i="8"/>
  <c r="D3160" i="8"/>
  <c r="D3489" i="8"/>
  <c r="D3274" i="8"/>
  <c r="H3209" i="8"/>
  <c r="H3145" i="8"/>
  <c r="H3081" i="8"/>
  <c r="E3692" i="8"/>
  <c r="E3228" i="8"/>
  <c r="D3108" i="8"/>
  <c r="F3022" i="8"/>
  <c r="E2958" i="8"/>
  <c r="E2894" i="8"/>
  <c r="F3267" i="8"/>
  <c r="F3139" i="8"/>
  <c r="D3049" i="8"/>
  <c r="D2978" i="8"/>
  <c r="E3311" i="8"/>
  <c r="D3167" i="8"/>
  <c r="D3067" i="8"/>
  <c r="H2991" i="8"/>
  <c r="H2927" i="8"/>
  <c r="F3269" i="8"/>
  <c r="F3789" i="8"/>
  <c r="E3727" i="8"/>
  <c r="D3723" i="8"/>
  <c r="H3622" i="8"/>
  <c r="F3812" i="8"/>
  <c r="F3754" i="8"/>
  <c r="E3774" i="8"/>
  <c r="E3519" i="8"/>
  <c r="D3563" i="8"/>
  <c r="F3542" i="8"/>
  <c r="E3409" i="8"/>
  <c r="D3695" i="8"/>
  <c r="F3482" i="8"/>
  <c r="E3688" i="8"/>
  <c r="H3480" i="8"/>
  <c r="H3352" i="8"/>
  <c r="F3521" i="8"/>
  <c r="H3590" i="8"/>
  <c r="D3786" i="8"/>
  <c r="D3429" i="8"/>
  <c r="D3499" i="8"/>
  <c r="E3498" i="8"/>
  <c r="H3592" i="8"/>
  <c r="H3291" i="8"/>
  <c r="F3341" i="8"/>
  <c r="F3386" i="8"/>
  <c r="D3408" i="8"/>
  <c r="F3196" i="8"/>
  <c r="F3330" i="8"/>
  <c r="H3174" i="8"/>
  <c r="H3046" i="8"/>
  <c r="D3258" i="8"/>
  <c r="D3130" i="8"/>
  <c r="H3243" i="8"/>
  <c r="H3115" i="8"/>
  <c r="D3314" i="8"/>
  <c r="D3068" i="8"/>
  <c r="E2928" i="8"/>
  <c r="F3207" i="8"/>
  <c r="D3012" i="8"/>
  <c r="D3235" i="8"/>
  <c r="D3027" i="8"/>
  <c r="H2929" i="8"/>
  <c r="F3205" i="8"/>
  <c r="E3098" i="8"/>
  <c r="D3037" i="8"/>
  <c r="D2985" i="8"/>
  <c r="H3529" i="8"/>
  <c r="E3207" i="8"/>
  <c r="F3088" i="8"/>
  <c r="F2987" i="8"/>
  <c r="D2933" i="8"/>
  <c r="D2893" i="8"/>
  <c r="D2859" i="8"/>
  <c r="D2827" i="8"/>
  <c r="D2795" i="8"/>
  <c r="E3292" i="8"/>
  <c r="E3158" i="8"/>
  <c r="E3061" i="8"/>
  <c r="E2987" i="8"/>
  <c r="F2932" i="8"/>
  <c r="F2892" i="8"/>
  <c r="F2858" i="8"/>
  <c r="F2826" i="8"/>
  <c r="F2794" i="8"/>
  <c r="D3515" i="8"/>
  <c r="E3213" i="8"/>
  <c r="D3098" i="8"/>
  <c r="F3014" i="8"/>
  <c r="F2951" i="8"/>
  <c r="H2908" i="8"/>
  <c r="H2872" i="8"/>
  <c r="H2840" i="8"/>
  <c r="H2808" i="8"/>
  <c r="H2776" i="8"/>
  <c r="H2744" i="8"/>
  <c r="F3306" i="8"/>
  <c r="D3165" i="8"/>
  <c r="F3065" i="8"/>
  <c r="H2990" i="8"/>
  <c r="F2934" i="8"/>
  <c r="H2894" i="8"/>
  <c r="E2860" i="8"/>
  <c r="E2828" i="8"/>
  <c r="E2796" i="8"/>
  <c r="E2764" i="8"/>
  <c r="E2732" i="8"/>
  <c r="E3179" i="8"/>
  <c r="F2997" i="8"/>
  <c r="F2898" i="8"/>
  <c r="D2832" i="8"/>
  <c r="E2771" i="8"/>
  <c r="D2728" i="8"/>
  <c r="H2695" i="8"/>
  <c r="H2663" i="8"/>
  <c r="H2631" i="8"/>
  <c r="H2609" i="8"/>
  <c r="F3340" i="8"/>
  <c r="F3106" i="8"/>
  <c r="E2989" i="8"/>
  <c r="D2903" i="8"/>
  <c r="F2855" i="8"/>
  <c r="F2799" i="8"/>
  <c r="D2757" i="8"/>
  <c r="H2725" i="8"/>
  <c r="E2697" i="8"/>
  <c r="E2675" i="8"/>
  <c r="E2647" i="8"/>
  <c r="E2621" i="8"/>
  <c r="E2597" i="8"/>
  <c r="F3337" i="8"/>
  <c r="D3129" i="8"/>
  <c r="H2988" i="8"/>
  <c r="D2907" i="8"/>
  <c r="E2855" i="8"/>
  <c r="E2799" i="8"/>
  <c r="H2761" i="8"/>
  <c r="D2725" i="8"/>
  <c r="F2698" i="8"/>
  <c r="F2674" i="8"/>
  <c r="F2646" i="8"/>
  <c r="F2624" i="8"/>
  <c r="E3186" i="8"/>
  <c r="F3026" i="8"/>
  <c r="F2936" i="8"/>
  <c r="F2869" i="8"/>
  <c r="F2825" i="8"/>
  <c r="D2772" i="8"/>
  <c r="D2737" i="8"/>
  <c r="E2710" i="8"/>
  <c r="E2682" i="8"/>
  <c r="E2660" i="8"/>
  <c r="E2632" i="8"/>
  <c r="E2606" i="8"/>
  <c r="E2582" i="8"/>
  <c r="E3129" i="8"/>
  <c r="F2933" i="8"/>
  <c r="H2811" i="8"/>
  <c r="F2729" i="8"/>
  <c r="D2681" i="8"/>
  <c r="D2625" i="8"/>
  <c r="H2588" i="8"/>
  <c r="H2556" i="8"/>
  <c r="H2530" i="8"/>
  <c r="H2506" i="8"/>
  <c r="H2478" i="8"/>
  <c r="H2456" i="8"/>
  <c r="H2428" i="8"/>
  <c r="H2402" i="8"/>
  <c r="H2378" i="8"/>
  <c r="H2350" i="8"/>
  <c r="H2328" i="8"/>
  <c r="H2300" i="8"/>
  <c r="H2274" i="8"/>
  <c r="H2250" i="8"/>
  <c r="H2226" i="8"/>
  <c r="H2204" i="8"/>
  <c r="H2184" i="8"/>
  <c r="H2162" i="8"/>
  <c r="H2144" i="8"/>
  <c r="H2128" i="8"/>
  <c r="H2112" i="8"/>
  <c r="H2096" i="8"/>
  <c r="H2080" i="8"/>
  <c r="E3219" i="8"/>
  <c r="F3017" i="8"/>
  <c r="H2910" i="8"/>
  <c r="D2842" i="8"/>
  <c r="E2779" i="8"/>
  <c r="F2734" i="8"/>
  <c r="H2700" i="8"/>
  <c r="H2668" i="8"/>
  <c r="H2636" i="8"/>
  <c r="D2607" i="8"/>
  <c r="F2582" i="8"/>
  <c r="E2564" i="8"/>
  <c r="E2548" i="8"/>
  <c r="E2532" i="8"/>
  <c r="E2516" i="8"/>
  <c r="E2500" i="8"/>
  <c r="E2484" i="8"/>
  <c r="E2468" i="8"/>
  <c r="E2452" i="8"/>
  <c r="E2436" i="8"/>
  <c r="E2420" i="8"/>
  <c r="E2404" i="8"/>
  <c r="E2388" i="8"/>
  <c r="E2372" i="8"/>
  <c r="E2356" i="8"/>
  <c r="E2340" i="8"/>
  <c r="E2324" i="8"/>
  <c r="E2308" i="8"/>
  <c r="E2292" i="8"/>
  <c r="E2276" i="8"/>
  <c r="E2260" i="8"/>
  <c r="E2244" i="8"/>
  <c r="E2228" i="8"/>
  <c r="E2212" i="8"/>
  <c r="E2196" i="8"/>
  <c r="E2180" i="8"/>
  <c r="E2164" i="8"/>
  <c r="E2148" i="8"/>
  <c r="E2132" i="8"/>
  <c r="E2116" i="8"/>
  <c r="E2100" i="8"/>
  <c r="E2084" i="8"/>
  <c r="E2068" i="8"/>
  <c r="F3122" i="8"/>
  <c r="F2968" i="8"/>
  <c r="D2882" i="8"/>
  <c r="H2817" i="8"/>
  <c r="F2760" i="8"/>
  <c r="D2720" i="8"/>
  <c r="D2688" i="8"/>
  <c r="D2656" i="8"/>
  <c r="D2624" i="8"/>
  <c r="D2597" i="8"/>
  <c r="F3777" i="8"/>
  <c r="E3725" i="8"/>
  <c r="D3721" i="8"/>
  <c r="H3610" i="8"/>
  <c r="D3810" i="8"/>
  <c r="H3750" i="8"/>
  <c r="E3744" i="8"/>
  <c r="E3517" i="8"/>
  <c r="D3561" i="8"/>
  <c r="D3540" i="8"/>
  <c r="E3407" i="8"/>
  <c r="D3690" i="8"/>
  <c r="F3480" i="8"/>
  <c r="H3683" i="8"/>
  <c r="H3478" i="8"/>
  <c r="H3350" i="8"/>
  <c r="F3517" i="8"/>
  <c r="H3585" i="8"/>
  <c r="F3770" i="8"/>
  <c r="F3425" i="8"/>
  <c r="F3495" i="8"/>
  <c r="D3492" i="8"/>
  <c r="H3582" i="8"/>
  <c r="H3289" i="8"/>
  <c r="D3339" i="8"/>
  <c r="D3383" i="8"/>
  <c r="H3395" i="8"/>
  <c r="F3194" i="8"/>
  <c r="H3325" i="8"/>
  <c r="H3172" i="8"/>
  <c r="H3044" i="8"/>
  <c r="D3256" i="8"/>
  <c r="D3128" i="8"/>
  <c r="H3241" i="8"/>
  <c r="H3113" i="8"/>
  <c r="F3304" i="8"/>
  <c r="E3065" i="8"/>
  <c r="E2926" i="8"/>
  <c r="F3203" i="8"/>
  <c r="D3010" i="8"/>
  <c r="D3231" i="8"/>
  <c r="E3024" i="8"/>
  <c r="F3518" i="8"/>
  <c r="F3185" i="8"/>
  <c r="F3095" i="8"/>
  <c r="D3029" i="8"/>
  <c r="D2983" i="8"/>
  <c r="H3475" i="8"/>
  <c r="E3199" i="8"/>
  <c r="D3062" i="8"/>
  <c r="F2983" i="8"/>
  <c r="H2930" i="8"/>
  <c r="F2890" i="8"/>
  <c r="D2857" i="8"/>
  <c r="D2825" i="8"/>
  <c r="D2793" i="8"/>
  <c r="E3280" i="8"/>
  <c r="E3150" i="8"/>
  <c r="D3056" i="8"/>
  <c r="E2983" i="8"/>
  <c r="D2930" i="8"/>
  <c r="H2890" i="8"/>
  <c r="F2856" i="8"/>
  <c r="F2824" i="8"/>
  <c r="F2792" i="8"/>
  <c r="E3462" i="8"/>
  <c r="E3205" i="8"/>
  <c r="F3092" i="8"/>
  <c r="F3010" i="8"/>
  <c r="F2948" i="8"/>
  <c r="D2906" i="8"/>
  <c r="H2870" i="8"/>
  <c r="H2838" i="8"/>
  <c r="H2806" i="8"/>
  <c r="H2774" i="8"/>
  <c r="H2742" i="8"/>
  <c r="E3290" i="8"/>
  <c r="D3157" i="8"/>
  <c r="E3060" i="8"/>
  <c r="H2986" i="8"/>
  <c r="D2932" i="8"/>
  <c r="D2892" i="8"/>
  <c r="E2858" i="8"/>
  <c r="E2826" i="8"/>
  <c r="E2794" i="8"/>
  <c r="E2762" i="8"/>
  <c r="E2730" i="8"/>
  <c r="E3163" i="8"/>
  <c r="F2989" i="8"/>
  <c r="D2894" i="8"/>
  <c r="D2828" i="8"/>
  <c r="F2767" i="8"/>
  <c r="F2725" i="8"/>
  <c r="H2693" i="8"/>
  <c r="H2661" i="8"/>
  <c r="H2629" i="8"/>
  <c r="H2603" i="8"/>
  <c r="E3300" i="8"/>
  <c r="E3085" i="8"/>
  <c r="E2981" i="8"/>
  <c r="H2898" i="8"/>
  <c r="F2843" i="8"/>
  <c r="F2795" i="8"/>
  <c r="H2751" i="8"/>
  <c r="E2723" i="8"/>
  <c r="E2695" i="8"/>
  <c r="E2669" i="8"/>
  <c r="E2645" i="8"/>
  <c r="E2617" i="8"/>
  <c r="E2595" i="8"/>
  <c r="D3298" i="8"/>
  <c r="D3095" i="8"/>
  <c r="H2980" i="8"/>
  <c r="F2897" i="8"/>
  <c r="E2851" i="8"/>
  <c r="E2795" i="8"/>
  <c r="H2753" i="8"/>
  <c r="F2722" i="8"/>
  <c r="F2694" i="8"/>
  <c r="F2672" i="8"/>
  <c r="F2644" i="8"/>
  <c r="F2618" i="8"/>
  <c r="E3170" i="8"/>
  <c r="E3009" i="8"/>
  <c r="E2931" i="8"/>
  <c r="F2865" i="8"/>
  <c r="F2813" i="8"/>
  <c r="E2769" i="8"/>
  <c r="H2731" i="8"/>
  <c r="E2708" i="8"/>
  <c r="E2680" i="8"/>
  <c r="E2654" i="8"/>
  <c r="E2630" i="8"/>
  <c r="E2602" i="8"/>
  <c r="E2580" i="8"/>
  <c r="D3106" i="8"/>
  <c r="F2902" i="8"/>
  <c r="H2803" i="8"/>
  <c r="D2721" i="8"/>
  <c r="D2677" i="8"/>
  <c r="D2621" i="8"/>
  <c r="H2580" i="8"/>
  <c r="H2554" i="8"/>
  <c r="H2526" i="8"/>
  <c r="H2504" i="8"/>
  <c r="H2476" i="8"/>
  <c r="H2450" i="8"/>
  <c r="H2426" i="8"/>
  <c r="H2398" i="8"/>
  <c r="H2376" i="8"/>
  <c r="H2348" i="8"/>
  <c r="H2322" i="8"/>
  <c r="H2298" i="8"/>
  <c r="H2270" i="8"/>
  <c r="H2248" i="8"/>
  <c r="H2222" i="8"/>
  <c r="H2202" i="8"/>
  <c r="H2180" i="8"/>
  <c r="H2158" i="8"/>
  <c r="H2142" i="8"/>
  <c r="H2126" i="8"/>
  <c r="H2110" i="8"/>
  <c r="H2094" i="8"/>
  <c r="H2078" i="8"/>
  <c r="E3187" i="8"/>
  <c r="F3001" i="8"/>
  <c r="D2901" i="8"/>
  <c r="D2834" i="8"/>
  <c r="D2773" i="8"/>
  <c r="E2729" i="8"/>
  <c r="H2696" i="8"/>
  <c r="H2664" i="8"/>
  <c r="H2632" i="8"/>
  <c r="D2604" i="8"/>
  <c r="D2580" i="8"/>
  <c r="E2562" i="8"/>
  <c r="E2546" i="8"/>
  <c r="E2530" i="8"/>
  <c r="E2514" i="8"/>
  <c r="E2498" i="8"/>
  <c r="E2482" i="8"/>
  <c r="E2466" i="8"/>
  <c r="E2450" i="8"/>
  <c r="E2434" i="8"/>
  <c r="E2418" i="8"/>
  <c r="E2402" i="8"/>
  <c r="E2386" i="8"/>
  <c r="E2370" i="8"/>
  <c r="E2354" i="8"/>
  <c r="E2338" i="8"/>
  <c r="E2322" i="8"/>
  <c r="E2306" i="8"/>
  <c r="E2290" i="8"/>
  <c r="E2274" i="8"/>
  <c r="E2258" i="8"/>
  <c r="E2242" i="8"/>
  <c r="E2226" i="8"/>
  <c r="E2210" i="8"/>
  <c r="E2194" i="8"/>
  <c r="E2178" i="8"/>
  <c r="E2162" i="8"/>
  <c r="E2146" i="8"/>
  <c r="E2130" i="8"/>
  <c r="E2114" i="8"/>
  <c r="E2098" i="8"/>
  <c r="E2082" i="8"/>
  <c r="H3546" i="8"/>
  <c r="F3100" i="8"/>
  <c r="E2953" i="8"/>
  <c r="H2873" i="8"/>
  <c r="H2809" i="8"/>
  <c r="E2755" i="8"/>
  <c r="D2716" i="8"/>
  <c r="D2684" i="8"/>
  <c r="D2652" i="8"/>
  <c r="D2620" i="8"/>
  <c r="D2594" i="8"/>
  <c r="H2572" i="8"/>
  <c r="D2556" i="8"/>
  <c r="D2540" i="8"/>
  <c r="D2524" i="8"/>
  <c r="D2508" i="8"/>
  <c r="D2492" i="8"/>
  <c r="D2476" i="8"/>
  <c r="D2460" i="8"/>
  <c r="D2444" i="8"/>
  <c r="D2428" i="8"/>
  <c r="D2412" i="8"/>
  <c r="D2396" i="8"/>
  <c r="D2380" i="8"/>
  <c r="D2364" i="8"/>
  <c r="D2348" i="8"/>
  <c r="D2332" i="8"/>
  <c r="D2316" i="8"/>
  <c r="D2300" i="8"/>
  <c r="D2284" i="8"/>
  <c r="D3185" i="8"/>
  <c r="H3000" i="8"/>
  <c r="D2900" i="8"/>
  <c r="E2833" i="8"/>
  <c r="H2771" i="8"/>
  <c r="H2728" i="8"/>
  <c r="F2695" i="8"/>
  <c r="F2663" i="8"/>
  <c r="F2631" i="8"/>
  <c r="D2603" i="8"/>
  <c r="H2579" i="8"/>
  <c r="F2561" i="8"/>
  <c r="F2545" i="8"/>
  <c r="F2529" i="8"/>
  <c r="F2513" i="8"/>
  <c r="F2497" i="8"/>
  <c r="F2481" i="8"/>
  <c r="F2465" i="8"/>
  <c r="F2449" i="8"/>
  <c r="F2433" i="8"/>
  <c r="F2417" i="8"/>
  <c r="F2401" i="8"/>
  <c r="F2385" i="8"/>
  <c r="F2369" i="8"/>
  <c r="F2353" i="8"/>
  <c r="F2337" i="8"/>
  <c r="F2321" i="8"/>
  <c r="F2305" i="8"/>
  <c r="F2289" i="8"/>
  <c r="F2273" i="8"/>
  <c r="E3209" i="8"/>
  <c r="E2907" i="8"/>
  <c r="D2777" i="8"/>
  <c r="D2699" i="8"/>
  <c r="D2635" i="8"/>
  <c r="F2581" i="8"/>
  <c r="H2547" i="8"/>
  <c r="H2515" i="8"/>
  <c r="H2483" i="8"/>
  <c r="H2451" i="8"/>
  <c r="H2419" i="8"/>
  <c r="H2387" i="8"/>
  <c r="H2355" i="8"/>
  <c r="H2323" i="8"/>
  <c r="H2291" i="8"/>
  <c r="H2263" i="8"/>
  <c r="D2242" i="8"/>
  <c r="D2221" i="8"/>
  <c r="H2199" i="8"/>
  <c r="D2178" i="8"/>
  <c r="D2157" i="8"/>
  <c r="H2135" i="8"/>
  <c r="D2114" i="8"/>
  <c r="D2093" i="8"/>
  <c r="F2071" i="8"/>
  <c r="E2055" i="8"/>
  <c r="E2039" i="8"/>
  <c r="E2023" i="8"/>
  <c r="E2007" i="8"/>
  <c r="E1991" i="8"/>
  <c r="E1975" i="8"/>
  <c r="E1959" i="8"/>
  <c r="E1943" i="8"/>
  <c r="E1927" i="8"/>
  <c r="E1911" i="8"/>
  <c r="E1895" i="8"/>
  <c r="E1879" i="8"/>
  <c r="E1863" i="8"/>
  <c r="E1847" i="8"/>
  <c r="E1831" i="8"/>
  <c r="E1815" i="8"/>
  <c r="E1799" i="8"/>
  <c r="E1783" i="8"/>
  <c r="F3048" i="8"/>
  <c r="D2854" i="8"/>
  <c r="F2742" i="8"/>
  <c r="H2674" i="8"/>
  <c r="D2612" i="8"/>
  <c r="E2567" i="8"/>
  <c r="E2535" i="8"/>
  <c r="E2503" i="8"/>
  <c r="E2471" i="8"/>
  <c r="E2439" i="8"/>
  <c r="E2407" i="8"/>
  <c r="E2375" i="8"/>
  <c r="E2343" i="8"/>
  <c r="E2311" i="8"/>
  <c r="E2279" i="8"/>
  <c r="E2255" i="8"/>
  <c r="F2233" i="8"/>
  <c r="F2212" i="8"/>
  <c r="E2191" i="8"/>
  <c r="F2169" i="8"/>
  <c r="F2148" i="8"/>
  <c r="E2127" i="8"/>
  <c r="F2105" i="8"/>
  <c r="F2084" i="8"/>
  <c r="D2065" i="8"/>
  <c r="D2049" i="8"/>
  <c r="D2033" i="8"/>
  <c r="D2017" i="8"/>
  <c r="D2001" i="8"/>
  <c r="D1985" i="8"/>
  <c r="D1969" i="8"/>
  <c r="D1953" i="8"/>
  <c r="D1937" i="8"/>
  <c r="D1921" i="8"/>
  <c r="D1905" i="8"/>
  <c r="D3090" i="8"/>
  <c r="H2869" i="8"/>
  <c r="F2752" i="8"/>
  <c r="D2682" i="8"/>
  <c r="D2618" i="8"/>
  <c r="E2571" i="8"/>
  <c r="D2539" i="8"/>
  <c r="D2507" i="8"/>
  <c r="D2475" i="8"/>
  <c r="D2443" i="8"/>
  <c r="D2411" i="8"/>
  <c r="D2379" i="8"/>
  <c r="D2347" i="8"/>
  <c r="D2315" i="8"/>
  <c r="D2283" i="8"/>
  <c r="H2257" i="8"/>
  <c r="D2236" i="8"/>
  <c r="D2215" i="8"/>
  <c r="H2193" i="8"/>
  <c r="D2172" i="8"/>
  <c r="D2151" i="8"/>
  <c r="H2129" i="8"/>
  <c r="D2108" i="8"/>
  <c r="D2087" i="8"/>
  <c r="F2066" i="8"/>
  <c r="F2050" i="8"/>
  <c r="F2034" i="8"/>
  <c r="F2018" i="8"/>
  <c r="F2002" i="8"/>
  <c r="F1986" i="8"/>
  <c r="F1970" i="8"/>
  <c r="F1954" i="8"/>
  <c r="D3137" i="8"/>
  <c r="H2886" i="8"/>
  <c r="D2763" i="8"/>
  <c r="F2689" i="8"/>
  <c r="F2625" i="8"/>
  <c r="H2575" i="8"/>
  <c r="F2542" i="8"/>
  <c r="F2510" i="8"/>
  <c r="F2478" i="8"/>
  <c r="F2446" i="8"/>
  <c r="F2414" i="8"/>
  <c r="F2382" i="8"/>
  <c r="F2350" i="8"/>
  <c r="F2318" i="8"/>
  <c r="F2286" i="8"/>
  <c r="F2259" i="8"/>
  <c r="F2238" i="8"/>
  <c r="E2217" i="8"/>
  <c r="F2195" i="8"/>
  <c r="F2174" i="8"/>
  <c r="E2153" i="8"/>
  <c r="F2131" i="8"/>
  <c r="F2110" i="8"/>
  <c r="E2089" i="8"/>
  <c r="F2068" i="8"/>
  <c r="H2052" i="8"/>
  <c r="H2036" i="8"/>
  <c r="H2020" i="8"/>
  <c r="H2004" i="8"/>
  <c r="H1988" i="8"/>
  <c r="H1972" i="8"/>
  <c r="H1956" i="8"/>
  <c r="H1940" i="8"/>
  <c r="H1924" i="8"/>
  <c r="H1908" i="8"/>
  <c r="H1892" i="8"/>
  <c r="H1876" i="8"/>
  <c r="D3338" i="8"/>
  <c r="H2799" i="8"/>
  <c r="D2647" i="8"/>
  <c r="H2553" i="8"/>
  <c r="H2489" i="8"/>
  <c r="H2425" i="8"/>
  <c r="H2361" i="8"/>
  <c r="H2297" i="8"/>
  <c r="D2246" i="8"/>
  <c r="H2203" i="8"/>
  <c r="D2161" i="8"/>
  <c r="D2118" i="8"/>
  <c r="H2075" i="8"/>
  <c r="E2042" i="8"/>
  <c r="E2010" i="8"/>
  <c r="E1978" i="8"/>
  <c r="E1946" i="8"/>
  <c r="F1920" i="8"/>
  <c r="F1895" i="8"/>
  <c r="E1874" i="8"/>
  <c r="E1854" i="8"/>
  <c r="D1836" i="8"/>
  <c r="F1817" i="8"/>
  <c r="H1799" i="8"/>
  <c r="D1781" i="8"/>
  <c r="F1764" i="8"/>
  <c r="F1748" i="8"/>
  <c r="F1732" i="8"/>
  <c r="F1716" i="8"/>
  <c r="F1700" i="8"/>
  <c r="F1684" i="8"/>
  <c r="F1668" i="8"/>
  <c r="F1652" i="8"/>
  <c r="F1636" i="8"/>
  <c r="F1620" i="8"/>
  <c r="F1604" i="8"/>
  <c r="F1588" i="8"/>
  <c r="F1572" i="8"/>
  <c r="F1556" i="8"/>
  <c r="F1540" i="8"/>
  <c r="D2830" i="8"/>
  <c r="H2662" i="8"/>
  <c r="E2561" i="8"/>
  <c r="E2497" i="8"/>
  <c r="E2433" i="8"/>
  <c r="E2369" i="8"/>
  <c r="E2305" i="8"/>
  <c r="E2251" i="8"/>
  <c r="F2208" i="8"/>
  <c r="F2165" i="8"/>
  <c r="E2123" i="8"/>
  <c r="F2080" i="8"/>
  <c r="D2046" i="8"/>
  <c r="D2014" i="8"/>
  <c r="D1982" i="8"/>
  <c r="D1950" i="8"/>
  <c r="F1923" i="8"/>
  <c r="D1898" i="8"/>
  <c r="F1876" i="8"/>
  <c r="E1856" i="8"/>
  <c r="D1838" i="8"/>
  <c r="F1819" i="8"/>
  <c r="H1801" i="8"/>
  <c r="D1783" i="8"/>
  <c r="H1766" i="8"/>
  <c r="H1750" i="8"/>
  <c r="H1734" i="8"/>
  <c r="H1718" i="8"/>
  <c r="H1702" i="8"/>
  <c r="H1686" i="8"/>
  <c r="H1670" i="8"/>
  <c r="H1654" i="8"/>
  <c r="H1638" i="8"/>
  <c r="H1622" i="8"/>
  <c r="H1606" i="8"/>
  <c r="H1590" i="8"/>
  <c r="H1574" i="8"/>
  <c r="H1558" i="8"/>
  <c r="H1542" i="8"/>
  <c r="H1526" i="8"/>
  <c r="H1510" i="8"/>
  <c r="H1494" i="8"/>
  <c r="H1478" i="8"/>
  <c r="H1462" i="8"/>
  <c r="H1446" i="8"/>
  <c r="H1430" i="8"/>
  <c r="H2861" i="8"/>
  <c r="D2678" i="8"/>
  <c r="D2569" i="8"/>
  <c r="D2505" i="8"/>
  <c r="D2441" i="8"/>
  <c r="D2377" i="8"/>
  <c r="D2313" i="8"/>
  <c r="D2256" i="8"/>
  <c r="H2213" i="8"/>
  <c r="D2171" i="8"/>
  <c r="D2128" i="8"/>
  <c r="H2085" i="8"/>
  <c r="F2049" i="8"/>
  <c r="F2017" i="8"/>
  <c r="F1985" i="8"/>
  <c r="F1953" i="8"/>
  <c r="E1926" i="8"/>
  <c r="F1900" i="8"/>
  <c r="D1879" i="8"/>
  <c r="E1858" i="8"/>
  <c r="D1840" i="8"/>
  <c r="F1821" i="8"/>
  <c r="H1803" i="8"/>
  <c r="D1785" i="8"/>
  <c r="E1768" i="8"/>
  <c r="E1752" i="8"/>
  <c r="E1736" i="8"/>
  <c r="E1720" i="8"/>
  <c r="E1704" i="8"/>
  <c r="E1688" i="8"/>
  <c r="E1672" i="8"/>
  <c r="E1656" i="8"/>
  <c r="E1640" i="8"/>
  <c r="E1624" i="8"/>
  <c r="E1608" i="8"/>
  <c r="E1592" i="8"/>
  <c r="E1576" i="8"/>
  <c r="E1560" i="8"/>
  <c r="E1544" i="8"/>
  <c r="E1528" i="8"/>
  <c r="E1512" i="8"/>
  <c r="E1496" i="8"/>
  <c r="D3169" i="8"/>
  <c r="D2768" i="8"/>
  <c r="F2629" i="8"/>
  <c r="F2544" i="8"/>
  <c r="F2480" i="8"/>
  <c r="F2416" i="8"/>
  <c r="F2352" i="8"/>
  <c r="F2288" i="8"/>
  <c r="F2239" i="8"/>
  <c r="E2197" i="8"/>
  <c r="F2154" i="8"/>
  <c r="F2111" i="8"/>
  <c r="F2069" i="8"/>
  <c r="H2037" i="8"/>
  <c r="H2005" i="8"/>
  <c r="H1973" i="8"/>
  <c r="D1942" i="8"/>
  <c r="E1916" i="8"/>
  <c r="D1892" i="8"/>
  <c r="F1870" i="8"/>
  <c r="D1851" i="8"/>
  <c r="F1832" i="8"/>
  <c r="H1814" i="8"/>
  <c r="E1796" i="8"/>
  <c r="D1778" i="8"/>
  <c r="D1762" i="8"/>
  <c r="D1746" i="8"/>
  <c r="D1730" i="8"/>
  <c r="D1714" i="8"/>
  <c r="D1698" i="8"/>
  <c r="D1682" i="8"/>
  <c r="D1666" i="8"/>
  <c r="D1650" i="8"/>
  <c r="D1634" i="8"/>
  <c r="D1618" i="8"/>
  <c r="D1602" i="8"/>
  <c r="D1586" i="8"/>
  <c r="D1570" i="8"/>
  <c r="H2783" i="8"/>
  <c r="H2549" i="8"/>
  <c r="H2421" i="8"/>
  <c r="H2293" i="8"/>
  <c r="D2201" i="8"/>
  <c r="H2115" i="8"/>
  <c r="E2040" i="8"/>
  <c r="E1976" i="8"/>
  <c r="H1919" i="8"/>
  <c r="D1873" i="8"/>
  <c r="F1834" i="8"/>
  <c r="E1798" i="8"/>
  <c r="F1763" i="8"/>
  <c r="F1731" i="8"/>
  <c r="F1699" i="8"/>
  <c r="F1667" i="8"/>
  <c r="F1635" i="8"/>
  <c r="F1603" i="8"/>
  <c r="F1571" i="8"/>
  <c r="D1545" i="8"/>
  <c r="F1522" i="8"/>
  <c r="E1501" i="8"/>
  <c r="E1480" i="8"/>
  <c r="D1462" i="8"/>
  <c r="F1443" i="8"/>
  <c r="F1425" i="8"/>
  <c r="F1409" i="8"/>
  <c r="F1393" i="8"/>
  <c r="F1377" i="8"/>
  <c r="F1361" i="8"/>
  <c r="F1345" i="8"/>
  <c r="F1329" i="8"/>
  <c r="F1313" i="8"/>
  <c r="F1297" i="8"/>
  <c r="H2702" i="8"/>
  <c r="E2517" i="8"/>
  <c r="E2389" i="8"/>
  <c r="D2265" i="8"/>
  <c r="E2179" i="8"/>
  <c r="F2093" i="8"/>
  <c r="D2024" i="8"/>
  <c r="D1960" i="8"/>
  <c r="D1906" i="8"/>
  <c r="D1862" i="8"/>
  <c r="H1825" i="8"/>
  <c r="F1788" i="8"/>
  <c r="H1755" i="8"/>
  <c r="H1723" i="8"/>
  <c r="H1691" i="8"/>
  <c r="H1659" i="8"/>
  <c r="H1627" i="8"/>
  <c r="H1595" i="8"/>
  <c r="H1563" i="8"/>
  <c r="D1538" i="8"/>
  <c r="D1517" i="8"/>
  <c r="H1495" i="8"/>
  <c r="H1475" i="8"/>
  <c r="E1457" i="8"/>
  <c r="D1439" i="8"/>
  <c r="H1421" i="8"/>
  <c r="H1405" i="8"/>
  <c r="H1389" i="8"/>
  <c r="H1373" i="8"/>
  <c r="H1357" i="8"/>
  <c r="H1341" i="8"/>
  <c r="H1325" i="8"/>
  <c r="H1309" i="8"/>
  <c r="H1293" i="8"/>
  <c r="H1277" i="8"/>
  <c r="H1261" i="8"/>
  <c r="H1245" i="8"/>
  <c r="H1229" i="8"/>
  <c r="H1213" i="8"/>
  <c r="H1197" i="8"/>
  <c r="H1181" i="8"/>
  <c r="H1165" i="8"/>
  <c r="H1149" i="8"/>
  <c r="D2736" i="8"/>
  <c r="F2532" i="8"/>
  <c r="F2404" i="8"/>
  <c r="D2277" i="8"/>
  <c r="E2189" i="8"/>
  <c r="F2103" i="8"/>
  <c r="H2031" i="8"/>
  <c r="H1967" i="8"/>
  <c r="F1911" i="8"/>
  <c r="F1866" i="8"/>
  <c r="H1829" i="8"/>
  <c r="F1792" i="8"/>
  <c r="D1759" i="8"/>
  <c r="D1727" i="8"/>
  <c r="D1695" i="8"/>
  <c r="D1663" i="8"/>
  <c r="D1631" i="8"/>
  <c r="D1599" i="8"/>
  <c r="D1567" i="8"/>
  <c r="D1540" i="8"/>
  <c r="D1519" i="8"/>
  <c r="H1497" i="8"/>
  <c r="E1477" i="8"/>
  <c r="D1459" i="8"/>
  <c r="F1440" i="8"/>
  <c r="D1423" i="8"/>
  <c r="F3745" i="8"/>
  <c r="E3693" i="8"/>
  <c r="D3792" i="8"/>
  <c r="H3784" i="8"/>
  <c r="H3758" i="8"/>
  <c r="D3679" i="8"/>
  <c r="H3674" i="8"/>
  <c r="F3768" i="8"/>
  <c r="E3792" i="8"/>
  <c r="F3507" i="8"/>
  <c r="E3379" i="8"/>
  <c r="E3614" i="8"/>
  <c r="F3452" i="8"/>
  <c r="D3610" i="8"/>
  <c r="H3450" i="8"/>
  <c r="H3322" i="8"/>
  <c r="H3471" i="8"/>
  <c r="D3521" i="8"/>
  <c r="E3625" i="8"/>
  <c r="D3382" i="8"/>
  <c r="D3451" i="8"/>
  <c r="E3402" i="8"/>
  <c r="E3472" i="8"/>
  <c r="D3681" i="8"/>
  <c r="E3303" i="8"/>
  <c r="D3341" i="8"/>
  <c r="E3310" i="8"/>
  <c r="F3166" i="8"/>
  <c r="F3272" i="8"/>
  <c r="H3144" i="8"/>
  <c r="F3691" i="8"/>
  <c r="D3228" i="8"/>
  <c r="F3515" i="8"/>
  <c r="H3213" i="8"/>
  <c r="H3085" i="8"/>
  <c r="E3236" i="8"/>
  <c r="D3028" i="8"/>
  <c r="E2898" i="8"/>
  <c r="F3147" i="8"/>
  <c r="D2982" i="8"/>
  <c r="D3175" i="8"/>
  <c r="H2995" i="8"/>
  <c r="H3491" i="8"/>
  <c r="F3173" i="8"/>
  <c r="D3093" i="8"/>
  <c r="D3017" i="8"/>
  <c r="D2981" i="8"/>
  <c r="D3424" i="8"/>
  <c r="E3159" i="8"/>
  <c r="F3056" i="8"/>
  <c r="F2979" i="8"/>
  <c r="F2927" i="8"/>
  <c r="H2888" i="8"/>
  <c r="D2855" i="8"/>
  <c r="D2823" i="8"/>
  <c r="D2791" i="8"/>
  <c r="E3270" i="8"/>
  <c r="E3142" i="8"/>
  <c r="F3050" i="8"/>
  <c r="E2979" i="8"/>
  <c r="E2927" i="8"/>
  <c r="D2888" i="8"/>
  <c r="F2854" i="8"/>
  <c r="F2822" i="8"/>
  <c r="F2790" i="8"/>
  <c r="H3411" i="8"/>
  <c r="E3197" i="8"/>
  <c r="E3087" i="8"/>
  <c r="F3006" i="8"/>
  <c r="F2945" i="8"/>
  <c r="F2903" i="8"/>
  <c r="H2868" i="8"/>
  <c r="H2836" i="8"/>
  <c r="H2804" i="8"/>
  <c r="H2772" i="8"/>
  <c r="H2740" i="8"/>
  <c r="F3278" i="8"/>
  <c r="D3149" i="8"/>
  <c r="D3055" i="8"/>
  <c r="H2982" i="8"/>
  <c r="E2929" i="8"/>
  <c r="F2889" i="8"/>
  <c r="E2856" i="8"/>
  <c r="E2824" i="8"/>
  <c r="E2792" i="8"/>
  <c r="E2760" i="8"/>
  <c r="E2728" i="8"/>
  <c r="E3147" i="8"/>
  <c r="F2981" i="8"/>
  <c r="H2889" i="8"/>
  <c r="D2824" i="8"/>
  <c r="E2765" i="8"/>
  <c r="H2723" i="8"/>
  <c r="H2691" i="8"/>
  <c r="H2659" i="8"/>
  <c r="H2627" i="8"/>
  <c r="H2599" i="8"/>
  <c r="D3275" i="8"/>
  <c r="F3074" i="8"/>
  <c r="E2957" i="8"/>
  <c r="F2893" i="8"/>
  <c r="F2835" i="8"/>
  <c r="F2791" i="8"/>
  <c r="D2749" i="8"/>
  <c r="E2717" i="8"/>
  <c r="E2693" i="8"/>
  <c r="E2665" i="8"/>
  <c r="E2643" i="8"/>
  <c r="E2615" i="8"/>
  <c r="E2589" i="8"/>
  <c r="E3273" i="8"/>
  <c r="F3073" i="8"/>
  <c r="H2972" i="8"/>
  <c r="E2893" i="8"/>
  <c r="E2839" i="8"/>
  <c r="E2791" i="8"/>
  <c r="D2748" i="8"/>
  <c r="F2720" i="8"/>
  <c r="F2692" i="8"/>
  <c r="F2666" i="8"/>
  <c r="F2642" i="8"/>
  <c r="H3443" i="8"/>
  <c r="E3154" i="8"/>
  <c r="E3001" i="8"/>
  <c r="E2915" i="8"/>
  <c r="F2861" i="8"/>
  <c r="F2805" i="8"/>
  <c r="D2766" i="8"/>
  <c r="D2729" i="8"/>
  <c r="E2702" i="8"/>
  <c r="E2678" i="8"/>
  <c r="E2650" i="8"/>
  <c r="E2628" i="8"/>
  <c r="E2600" i="8"/>
  <c r="E2574" i="8"/>
  <c r="F3084" i="8"/>
  <c r="H2884" i="8"/>
  <c r="H2795" i="8"/>
  <c r="D2717" i="8"/>
  <c r="D2665" i="8"/>
  <c r="D2617" i="8"/>
  <c r="E2575" i="8"/>
  <c r="H2552" i="8"/>
  <c r="H2524" i="8"/>
  <c r="H2498" i="8"/>
  <c r="H2474" i="8"/>
  <c r="H2446" i="8"/>
  <c r="H2424" i="8"/>
  <c r="H2396" i="8"/>
  <c r="H2370" i="8"/>
  <c r="H2346" i="8"/>
  <c r="H2318" i="8"/>
  <c r="H2296" i="8"/>
  <c r="H2268" i="8"/>
  <c r="H2242" i="8"/>
  <c r="H2220" i="8"/>
  <c r="H2200" i="8"/>
  <c r="H2178" i="8"/>
  <c r="H2156" i="8"/>
  <c r="H2140" i="8"/>
  <c r="H2124" i="8"/>
  <c r="H2108" i="8"/>
  <c r="H2092" i="8"/>
  <c r="H2076" i="8"/>
  <c r="E3155" i="8"/>
  <c r="F2985" i="8"/>
  <c r="F2891" i="8"/>
  <c r="D2826" i="8"/>
  <c r="F2766" i="8"/>
  <c r="F2724" i="8"/>
  <c r="H2692" i="8"/>
  <c r="H2660" i="8"/>
  <c r="H2628" i="8"/>
  <c r="F2600" i="8"/>
  <c r="H2577" i="8"/>
  <c r="E2560" i="8"/>
  <c r="E2544" i="8"/>
  <c r="E2528" i="8"/>
  <c r="E2512" i="8"/>
  <c r="E2496" i="8"/>
  <c r="E2480" i="8"/>
  <c r="E2464" i="8"/>
  <c r="E2448" i="8"/>
  <c r="E2432" i="8"/>
  <c r="E2416" i="8"/>
  <c r="E2400" i="8"/>
  <c r="E2384" i="8"/>
  <c r="E2368" i="8"/>
  <c r="E2352" i="8"/>
  <c r="E2336" i="8"/>
  <c r="E2320" i="8"/>
  <c r="E2304" i="8"/>
  <c r="E2288" i="8"/>
  <c r="E2272" i="8"/>
  <c r="E2256" i="8"/>
  <c r="E2240" i="8"/>
  <c r="E2224" i="8"/>
  <c r="E2208" i="8"/>
  <c r="E2192" i="8"/>
  <c r="E2176" i="8"/>
  <c r="E2160" i="8"/>
  <c r="E2144" i="8"/>
  <c r="E2128" i="8"/>
  <c r="E2112" i="8"/>
  <c r="E2096" i="8"/>
  <c r="E2080" i="8"/>
  <c r="H3359" i="8"/>
  <c r="E3079" i="8"/>
  <c r="F2941" i="8"/>
  <c r="H2865" i="8"/>
  <c r="H2801" i="8"/>
  <c r="F2749" i="8"/>
  <c r="D2712" i="8"/>
  <c r="D2680" i="8"/>
  <c r="D2648" i="8"/>
  <c r="H2616" i="8"/>
  <c r="F2590" i="8"/>
  <c r="D2570" i="8"/>
  <c r="D2554" i="8"/>
  <c r="D2538" i="8"/>
  <c r="D2522" i="8"/>
  <c r="D2506" i="8"/>
  <c r="D2490" i="8"/>
  <c r="D2474" i="8"/>
  <c r="D2458" i="8"/>
  <c r="D2442" i="8"/>
  <c r="D2426" i="8"/>
  <c r="D2410" i="8"/>
  <c r="D2394" i="8"/>
  <c r="D2378" i="8"/>
  <c r="D2362" i="8"/>
  <c r="D2346" i="8"/>
  <c r="D2330" i="8"/>
  <c r="D2314" i="8"/>
  <c r="D2298" i="8"/>
  <c r="D2282" i="8"/>
  <c r="D3153" i="8"/>
  <c r="H2984" i="8"/>
  <c r="D2891" i="8"/>
  <c r="E2825" i="8"/>
  <c r="H2765" i="8"/>
  <c r="F2723" i="8"/>
  <c r="F2691" i="8"/>
  <c r="F2659" i="8"/>
  <c r="F2627" i="8"/>
  <c r="D2600" i="8"/>
  <c r="F2576" i="8"/>
  <c r="F2559" i="8"/>
  <c r="F2543" i="8"/>
  <c r="F2527" i="8"/>
  <c r="F2511" i="8"/>
  <c r="F2495" i="8"/>
  <c r="F2479" i="8"/>
  <c r="F2463" i="8"/>
  <c r="F2447" i="8"/>
  <c r="F2431" i="8"/>
  <c r="F2415" i="8"/>
  <c r="F2399" i="8"/>
  <c r="F2383" i="8"/>
  <c r="F2367" i="8"/>
  <c r="F2351" i="8"/>
  <c r="F2335" i="8"/>
  <c r="F2319" i="8"/>
  <c r="F2303" i="8"/>
  <c r="F2287" i="8"/>
  <c r="F2271" i="8"/>
  <c r="E3145" i="8"/>
  <c r="D2889" i="8"/>
  <c r="F2764" i="8"/>
  <c r="D2691" i="8"/>
  <c r="D2627" i="8"/>
  <c r="H2576" i="8"/>
  <c r="H2543" i="8"/>
  <c r="H2511" i="8"/>
  <c r="H2479" i="8"/>
  <c r="H2447" i="8"/>
  <c r="H2415" i="8"/>
  <c r="H2383" i="8"/>
  <c r="H2351" i="8"/>
  <c r="H2319" i="8"/>
  <c r="H2287" i="8"/>
  <c r="D2261" i="8"/>
  <c r="H2239" i="8"/>
  <c r="D2218" i="8"/>
  <c r="D2197" i="8"/>
  <c r="H2175" i="8"/>
  <c r="D2154" i="8"/>
  <c r="D2133" i="8"/>
  <c r="H2111" i="8"/>
  <c r="D2090" i="8"/>
  <c r="H2069" i="8"/>
  <c r="E2053" i="8"/>
  <c r="E2037" i="8"/>
  <c r="E2021" i="8"/>
  <c r="E2005" i="8"/>
  <c r="E1989" i="8"/>
  <c r="E1973" i="8"/>
  <c r="E1957" i="8"/>
  <c r="E1941" i="8"/>
  <c r="E1925" i="8"/>
  <c r="E1909" i="8"/>
  <c r="E1893" i="8"/>
  <c r="E1877" i="8"/>
  <c r="E1861" i="8"/>
  <c r="E1845" i="8"/>
  <c r="E1829" i="8"/>
  <c r="E1813" i="8"/>
  <c r="E1797" i="8"/>
  <c r="E1781" i="8"/>
  <c r="F3009" i="8"/>
  <c r="D2838" i="8"/>
  <c r="F2731" i="8"/>
  <c r="H2666" i="8"/>
  <c r="F2605" i="8"/>
  <c r="E2563" i="8"/>
  <c r="E2531" i="8"/>
  <c r="E2499" i="8"/>
  <c r="E2467" i="8"/>
  <c r="E2435" i="8"/>
  <c r="E2403" i="8"/>
  <c r="E2371" i="8"/>
  <c r="E2339" i="8"/>
  <c r="E2307" i="8"/>
  <c r="D2276" i="8"/>
  <c r="F2252" i="8"/>
  <c r="E2231" i="8"/>
  <c r="F2209" i="8"/>
  <c r="F2188" i="8"/>
  <c r="E2167" i="8"/>
  <c r="F2145" i="8"/>
  <c r="F2124" i="8"/>
  <c r="E2103" i="8"/>
  <c r="F2081" i="8"/>
  <c r="D2063" i="8"/>
  <c r="D2047" i="8"/>
  <c r="D2031" i="8"/>
  <c r="D2015" i="8"/>
  <c r="D1999" i="8"/>
  <c r="D1983" i="8"/>
  <c r="D1967" i="8"/>
  <c r="D1951" i="8"/>
  <c r="D1935" i="8"/>
  <c r="D1919" i="8"/>
  <c r="D1903" i="8"/>
  <c r="E3047" i="8"/>
  <c r="H2853" i="8"/>
  <c r="F2741" i="8"/>
  <c r="D2674" i="8"/>
  <c r="F2611" i="8"/>
  <c r="D2567" i="8"/>
  <c r="D2535" i="8"/>
  <c r="D2503" i="8"/>
  <c r="D2471" i="8"/>
  <c r="D2439" i="8"/>
  <c r="D2407" i="8"/>
  <c r="D2375" i="8"/>
  <c r="D2343" i="8"/>
  <c r="D2311" i="8"/>
  <c r="D2279" i="8"/>
  <c r="D2255" i="8"/>
  <c r="H2233" i="8"/>
  <c r="D2212" i="8"/>
  <c r="D2191" i="8"/>
  <c r="H2169" i="8"/>
  <c r="D2148" i="8"/>
  <c r="D2127" i="8"/>
  <c r="H2105" i="8"/>
  <c r="D2084" i="8"/>
  <c r="F2064" i="8"/>
  <c r="F2048" i="8"/>
  <c r="F2032" i="8"/>
  <c r="F2016" i="8"/>
  <c r="F2000" i="8"/>
  <c r="F1984" i="8"/>
  <c r="F1968" i="8"/>
  <c r="F1952" i="8"/>
  <c r="F3089" i="8"/>
  <c r="E2869" i="8"/>
  <c r="D2752" i="8"/>
  <c r="F2681" i="8"/>
  <c r="F2617" i="8"/>
  <c r="D2571" i="8"/>
  <c r="F2538" i="8"/>
  <c r="F2506" i="8"/>
  <c r="F2474" i="8"/>
  <c r="F2442" i="8"/>
  <c r="F2410" i="8"/>
  <c r="F2378" i="8"/>
  <c r="F2346" i="8"/>
  <c r="F2314" i="8"/>
  <c r="F2282" i="8"/>
  <c r="E2257" i="8"/>
  <c r="F2235" i="8"/>
  <c r="F2214" i="8"/>
  <c r="E2193" i="8"/>
  <c r="F2171" i="8"/>
  <c r="F2150" i="8"/>
  <c r="E2129" i="8"/>
  <c r="F2107" i="8"/>
  <c r="F2086" i="8"/>
  <c r="H2066" i="8"/>
  <c r="H2050" i="8"/>
  <c r="H2034" i="8"/>
  <c r="H2018" i="8"/>
  <c r="H2002" i="8"/>
  <c r="H1986" i="8"/>
  <c r="H1970" i="8"/>
  <c r="H1954" i="8"/>
  <c r="H1938" i="8"/>
  <c r="H1922" i="8"/>
  <c r="H1906" i="8"/>
  <c r="H1890" i="8"/>
  <c r="H1874" i="8"/>
  <c r="E3177" i="8"/>
  <c r="D2770" i="8"/>
  <c r="D2631" i="8"/>
  <c r="H2545" i="8"/>
  <c r="H2481" i="8"/>
  <c r="H2417" i="8"/>
  <c r="H2353" i="8"/>
  <c r="H2289" i="8"/>
  <c r="D2241" i="8"/>
  <c r="D2198" i="8"/>
  <c r="H2155" i="8"/>
  <c r="D2113" i="8"/>
  <c r="F2070" i="8"/>
  <c r="E2038" i="8"/>
  <c r="E2006" i="8"/>
  <c r="E1974" i="8"/>
  <c r="H1943" i="8"/>
  <c r="F1917" i="8"/>
  <c r="D1893" i="8"/>
  <c r="F1871" i="8"/>
  <c r="D1852" i="8"/>
  <c r="F1833" i="8"/>
  <c r="H1815" i="8"/>
  <c r="D1797" i="8"/>
  <c r="F1778" i="8"/>
  <c r="F1762" i="8"/>
  <c r="F1746" i="8"/>
  <c r="F1730" i="8"/>
  <c r="F1714" i="8"/>
  <c r="F1698" i="8"/>
  <c r="F1682" i="8"/>
  <c r="F1666" i="8"/>
  <c r="F1650" i="8"/>
  <c r="F1634" i="8"/>
  <c r="F1618" i="8"/>
  <c r="F1602" i="8"/>
  <c r="F1586" i="8"/>
  <c r="F1570" i="8"/>
  <c r="F1554" i="8"/>
  <c r="D3322" i="8"/>
  <c r="D2798" i="8"/>
  <c r="H2646" i="8"/>
  <c r="E2553" i="8"/>
  <c r="E2489" i="8"/>
  <c r="E2425" i="8"/>
  <c r="E2361" i="8"/>
  <c r="E2297" i="8"/>
  <c r="F2245" i="8"/>
  <c r="E2203" i="8"/>
  <c r="F2160" i="8"/>
  <c r="F2117" i="8"/>
  <c r="E2075" i="8"/>
  <c r="D2042" i="8"/>
  <c r="D2010" i="8"/>
  <c r="D1978" i="8"/>
  <c r="D1946" i="8"/>
  <c r="E1920" i="8"/>
  <c r="H1895" i="8"/>
  <c r="D1874" i="8"/>
  <c r="D1854" i="8"/>
  <c r="F1835" i="8"/>
  <c r="H1817" i="8"/>
  <c r="D1799" i="8"/>
  <c r="F1780" i="8"/>
  <c r="H1764" i="8"/>
  <c r="H1748" i="8"/>
  <c r="H1732" i="8"/>
  <c r="H1716" i="8"/>
  <c r="H1700" i="8"/>
  <c r="H1684" i="8"/>
  <c r="H1668" i="8"/>
  <c r="H1652" i="8"/>
  <c r="H1636" i="8"/>
  <c r="H1620" i="8"/>
  <c r="H1604" i="8"/>
  <c r="H1588" i="8"/>
  <c r="H1572" i="8"/>
  <c r="H1556" i="8"/>
  <c r="H1540" i="8"/>
  <c r="H1524" i="8"/>
  <c r="H1508" i="8"/>
  <c r="H1492" i="8"/>
  <c r="H1476" i="8"/>
  <c r="H1460" i="8"/>
  <c r="H1444" i="8"/>
  <c r="H1428" i="8"/>
  <c r="H2829" i="8"/>
  <c r="D2662" i="8"/>
  <c r="D2561" i="8"/>
  <c r="D2497" i="8"/>
  <c r="D2433" i="8"/>
  <c r="D2369" i="8"/>
  <c r="D2305" i="8"/>
  <c r="D2251" i="8"/>
  <c r="D2208" i="8"/>
  <c r="H2165" i="8"/>
  <c r="D2123" i="8"/>
  <c r="D2080" i="8"/>
  <c r="F2045" i="8"/>
  <c r="F2013" i="8"/>
  <c r="F1981" i="8"/>
  <c r="F1949" i="8"/>
  <c r="H1923" i="8"/>
  <c r="F1897" i="8"/>
  <c r="E1876" i="8"/>
  <c r="D1856" i="8"/>
  <c r="F1837" i="8"/>
  <c r="H1819" i="8"/>
  <c r="D1801" i="8"/>
  <c r="F1782" i="8"/>
  <c r="E1766" i="8"/>
  <c r="E1750" i="8"/>
  <c r="E1734" i="8"/>
  <c r="E1718" i="8"/>
  <c r="E1702" i="8"/>
  <c r="E1686" i="8"/>
  <c r="E1670" i="8"/>
  <c r="E1654" i="8"/>
  <c r="E1638" i="8"/>
  <c r="E1622" i="8"/>
  <c r="E1606" i="8"/>
  <c r="E1590" i="8"/>
  <c r="E1574" i="8"/>
  <c r="E1558" i="8"/>
  <c r="E1542" i="8"/>
  <c r="E1526" i="8"/>
  <c r="E1510" i="8"/>
  <c r="E1494" i="8"/>
  <c r="E3068" i="8"/>
  <c r="D2747" i="8"/>
  <c r="H2614" i="8"/>
  <c r="F2536" i="8"/>
  <c r="F2472" i="8"/>
  <c r="F2408" i="8"/>
  <c r="F2344" i="8"/>
  <c r="F2280" i="8"/>
  <c r="F2234" i="8"/>
  <c r="F2191" i="8"/>
  <c r="E2149" i="8"/>
  <c r="F2106" i="8"/>
  <c r="H2065" i="8"/>
  <c r="H2033" i="8"/>
  <c r="H2001" i="8"/>
  <c r="H1969" i="8"/>
  <c r="F1938" i="8"/>
  <c r="H1913" i="8"/>
  <c r="H1889" i="8"/>
  <c r="D1868" i="8"/>
  <c r="F1848" i="8"/>
  <c r="H1830" i="8"/>
  <c r="E1812" i="8"/>
  <c r="D1794" i="8"/>
  <c r="D1776" i="8"/>
  <c r="D1760" i="8"/>
  <c r="D1744" i="8"/>
  <c r="D1728" i="8"/>
  <c r="D1712" i="8"/>
  <c r="D1696" i="8"/>
  <c r="D1680" i="8"/>
  <c r="D1664" i="8"/>
  <c r="D1648" i="8"/>
  <c r="D1632" i="8"/>
  <c r="D1616" i="8"/>
  <c r="D1600" i="8"/>
  <c r="D1584" i="8"/>
  <c r="D1568" i="8"/>
  <c r="F2737" i="8"/>
  <c r="H2533" i="8"/>
  <c r="H2405" i="8"/>
  <c r="D2278" i="8"/>
  <c r="D2190" i="8"/>
  <c r="D2105" i="8"/>
  <c r="E2032" i="8"/>
  <c r="E1968" i="8"/>
  <c r="F1912" i="8"/>
  <c r="F1867" i="8"/>
  <c r="E1830" i="8"/>
  <c r="F1793" i="8"/>
  <c r="F1759" i="8"/>
  <c r="F1727" i="8"/>
  <c r="F1695" i="8"/>
  <c r="F1663" i="8"/>
  <c r="F1631" i="8"/>
  <c r="F1599" i="8"/>
  <c r="F1567" i="8"/>
  <c r="H1541" i="8"/>
  <c r="F1519" i="8"/>
  <c r="F1498" i="8"/>
  <c r="D1478" i="8"/>
  <c r="F1459" i="8"/>
  <c r="H1441" i="8"/>
  <c r="F1423" i="8"/>
  <c r="F1407" i="8"/>
  <c r="F1391" i="8"/>
  <c r="F1375" i="8"/>
  <c r="F1359" i="8"/>
  <c r="F1343" i="8"/>
  <c r="F1327" i="8"/>
  <c r="F1311" i="8"/>
  <c r="F1295" i="8"/>
  <c r="H2670" i="8"/>
  <c r="E2501" i="8"/>
  <c r="E2373" i="8"/>
  <c r="F2253" i="8"/>
  <c r="F2168" i="8"/>
  <c r="E2083" i="8"/>
  <c r="D2016" i="8"/>
  <c r="D1952" i="8"/>
  <c r="F1899" i="8"/>
  <c r="H1857" i="8"/>
  <c r="F1820" i="8"/>
  <c r="E1784" i="8"/>
  <c r="H1751" i="8"/>
  <c r="H1719" i="8"/>
  <c r="H1687" i="8"/>
  <c r="H1655" i="8"/>
  <c r="H1623" i="8"/>
  <c r="H1591" i="8"/>
  <c r="D1560" i="8"/>
  <c r="H1535" i="8"/>
  <c r="D1514" i="8"/>
  <c r="D1493" i="8"/>
  <c r="E1473" i="8"/>
  <c r="D1455" i="8"/>
  <c r="F1436" i="8"/>
  <c r="H1419" i="8"/>
  <c r="H1403" i="8"/>
  <c r="H1387" i="8"/>
  <c r="H1371" i="8"/>
  <c r="H1355" i="8"/>
  <c r="H1339" i="8"/>
  <c r="H1323" i="8"/>
  <c r="H1307" i="8"/>
  <c r="H1291" i="8"/>
  <c r="H1275" i="8"/>
  <c r="H1259" i="8"/>
  <c r="H1243" i="8"/>
  <c r="H1227" i="8"/>
  <c r="H1211" i="8"/>
  <c r="H1195" i="8"/>
  <c r="H1179" i="8"/>
  <c r="H1163" i="8"/>
  <c r="H1147" i="8"/>
  <c r="F2701" i="8"/>
  <c r="F2516" i="8"/>
  <c r="F2388" i="8"/>
  <c r="D2264" i="8"/>
  <c r="F2178" i="8"/>
  <c r="E2093" i="8"/>
  <c r="H2023" i="8"/>
  <c r="H1959" i="8"/>
  <c r="H1905" i="8"/>
  <c r="H1861" i="8"/>
  <c r="F1824" i="8"/>
  <c r="E1788" i="8"/>
  <c r="D1755" i="8"/>
  <c r="D1723" i="8"/>
  <c r="D1691" i="8"/>
  <c r="D1659" i="8"/>
  <c r="D1627" i="8"/>
  <c r="D1595" i="8"/>
  <c r="D1563" i="8"/>
  <c r="H1537" i="8"/>
  <c r="D1516" i="8"/>
  <c r="D1495" i="8"/>
  <c r="D1475" i="8"/>
  <c r="F1456" i="8"/>
  <c r="F3743" i="8"/>
  <c r="E3681" i="8"/>
  <c r="H3788" i="8"/>
  <c r="H3781" i="8"/>
  <c r="H3739" i="8"/>
  <c r="F3675" i="8"/>
  <c r="D3671" i="8"/>
  <c r="E3738" i="8"/>
  <c r="F3782" i="8"/>
  <c r="H3505" i="8"/>
  <c r="E3377" i="8"/>
  <c r="D3611" i="8"/>
  <c r="F3450" i="8"/>
  <c r="D3607" i="8"/>
  <c r="H3448" i="8"/>
  <c r="H3320" i="8"/>
  <c r="D3468" i="8"/>
  <c r="H3517" i="8"/>
  <c r="D3617" i="8"/>
  <c r="H3379" i="8"/>
  <c r="F3447" i="8"/>
  <c r="D3396" i="8"/>
  <c r="D3466" i="8"/>
  <c r="F3662" i="8"/>
  <c r="D3301" i="8"/>
  <c r="E3338" i="8"/>
  <c r="F3305" i="8"/>
  <c r="F3164" i="8"/>
  <c r="H3270" i="8"/>
  <c r="H3142" i="8"/>
  <c r="H3653" i="8"/>
  <c r="D3226" i="8"/>
  <c r="F3501" i="8"/>
  <c r="H3211" i="8"/>
  <c r="H3083" i="8"/>
  <c r="E3232" i="8"/>
  <c r="E3025" i="8"/>
  <c r="E2896" i="8"/>
  <c r="F3143" i="8"/>
  <c r="D2980" i="8"/>
  <c r="D3171" i="8"/>
  <c r="H2993" i="8"/>
  <c r="F3465" i="8"/>
  <c r="F3149" i="8"/>
  <c r="F3079" i="8"/>
  <c r="D3015" i="8"/>
  <c r="D2979" i="8"/>
  <c r="E3294" i="8"/>
  <c r="E3151" i="8"/>
  <c r="D3046" i="8"/>
  <c r="F2975" i="8"/>
  <c r="D2925" i="8"/>
  <c r="D2886" i="8"/>
  <c r="D2853" i="8"/>
  <c r="D2821" i="8"/>
  <c r="D2789" i="8"/>
  <c r="E3262" i="8"/>
  <c r="E3134" i="8"/>
  <c r="E3045" i="8"/>
  <c r="E2975" i="8"/>
  <c r="F2924" i="8"/>
  <c r="F2885" i="8"/>
  <c r="F2852" i="8"/>
  <c r="F2820" i="8"/>
  <c r="F2788" i="8"/>
  <c r="D3370" i="8"/>
  <c r="E3189" i="8"/>
  <c r="D3082" i="8"/>
  <c r="F3002" i="8"/>
  <c r="D2943" i="8"/>
  <c r="H2901" i="8"/>
  <c r="H2866" i="8"/>
  <c r="H2834" i="8"/>
  <c r="H2802" i="8"/>
  <c r="H2770" i="8"/>
  <c r="H2738" i="8"/>
  <c r="D3269" i="8"/>
  <c r="D3141" i="8"/>
  <c r="F3049" i="8"/>
  <c r="H2978" i="8"/>
  <c r="F2926" i="8"/>
  <c r="H2887" i="8"/>
  <c r="E2854" i="8"/>
  <c r="E2822" i="8"/>
  <c r="E2790" i="8"/>
  <c r="E2758" i="8"/>
  <c r="E2726" i="8"/>
  <c r="E3131" i="8"/>
  <c r="F2973" i="8"/>
  <c r="D2885" i="8"/>
  <c r="D2820" i="8"/>
  <c r="F2762" i="8"/>
  <c r="H2721" i="8"/>
  <c r="H2689" i="8"/>
  <c r="H2657" i="8"/>
  <c r="H2625" i="8"/>
  <c r="H2597" i="8"/>
  <c r="E3226" i="8"/>
  <c r="D3064" i="8"/>
  <c r="F2944" i="8"/>
  <c r="E2889" i="8"/>
  <c r="F2831" i="8"/>
  <c r="D2780" i="8"/>
  <c r="D2746" i="8"/>
  <c r="E2713" i="8"/>
  <c r="E2691" i="8"/>
  <c r="E2663" i="8"/>
  <c r="E2637" i="8"/>
  <c r="E2613" i="8"/>
  <c r="E2585" i="8"/>
  <c r="D3257" i="8"/>
  <c r="D3063" i="8"/>
  <c r="F2949" i="8"/>
  <c r="F2888" i="8"/>
  <c r="E2831" i="8"/>
  <c r="E2787" i="8"/>
  <c r="H2745" i="8"/>
  <c r="F2714" i="8"/>
  <c r="F2690" i="8"/>
  <c r="F2662" i="8"/>
  <c r="F2640" i="8"/>
  <c r="D3362" i="8"/>
  <c r="D3112" i="8"/>
  <c r="E2993" i="8"/>
  <c r="E2905" i="8"/>
  <c r="F2857" i="8"/>
  <c r="F2801" i="8"/>
  <c r="D2758" i="8"/>
  <c r="F2726" i="8"/>
  <c r="E2698" i="8"/>
  <c r="E2676" i="8"/>
  <c r="E2648" i="8"/>
  <c r="E2622" i="8"/>
  <c r="E2598" i="8"/>
  <c r="E2570" i="8"/>
  <c r="E3063" i="8"/>
  <c r="H2875" i="8"/>
  <c r="H2773" i="8"/>
  <c r="D2713" i="8"/>
  <c r="D2657" i="8"/>
  <c r="D2614" i="8"/>
  <c r="D2573" i="8"/>
  <c r="H2546" i="8"/>
  <c r="H2522" i="8"/>
  <c r="H2494" i="8"/>
  <c r="H2472" i="8"/>
  <c r="H2444" i="8"/>
  <c r="H2418" i="8"/>
  <c r="H2394" i="8"/>
  <c r="H2366" i="8"/>
  <c r="H2344" i="8"/>
  <c r="H2316" i="8"/>
  <c r="H2290" i="8"/>
  <c r="H2266" i="8"/>
  <c r="H2238" i="8"/>
  <c r="H2218" i="8"/>
  <c r="H2196" i="8"/>
  <c r="H2174" i="8"/>
  <c r="H2154" i="8"/>
  <c r="H2138" i="8"/>
  <c r="H2122" i="8"/>
  <c r="H2106" i="8"/>
  <c r="H2090" i="8"/>
  <c r="H2074" i="8"/>
  <c r="E3124" i="8"/>
  <c r="F2969" i="8"/>
  <c r="F2882" i="8"/>
  <c r="D2818" i="8"/>
  <c r="E2761" i="8"/>
  <c r="H2720" i="8"/>
  <c r="H2688" i="8"/>
  <c r="H2656" i="8"/>
  <c r="H2624" i="8"/>
  <c r="F2597" i="8"/>
  <c r="D2575" i="8"/>
  <c r="E2558" i="8"/>
  <c r="E2542" i="8"/>
  <c r="E2526" i="8"/>
  <c r="E2510" i="8"/>
  <c r="E2494" i="8"/>
  <c r="E2478" i="8"/>
  <c r="E2462" i="8"/>
  <c r="E2446" i="8"/>
  <c r="E2430" i="8"/>
  <c r="E2414" i="8"/>
  <c r="E2398" i="8"/>
  <c r="E2382" i="8"/>
  <c r="E2366" i="8"/>
  <c r="E2350" i="8"/>
  <c r="E2334" i="8"/>
  <c r="E2318" i="8"/>
  <c r="E2302" i="8"/>
  <c r="E2286" i="8"/>
  <c r="E2270" i="8"/>
  <c r="E2254" i="8"/>
  <c r="E2238" i="8"/>
  <c r="E2222" i="8"/>
  <c r="E2206" i="8"/>
  <c r="E2190" i="8"/>
  <c r="E2174" i="8"/>
  <c r="E2158" i="8"/>
  <c r="E2142" i="8"/>
  <c r="E2126" i="8"/>
  <c r="E2110" i="8"/>
  <c r="E2094" i="8"/>
  <c r="E2078" i="8"/>
  <c r="E3284" i="8"/>
  <c r="D3058" i="8"/>
  <c r="D2931" i="8"/>
  <c r="H2857" i="8"/>
  <c r="H2793" i="8"/>
  <c r="F2744" i="8"/>
  <c r="D2708" i="8"/>
  <c r="D2676" i="8"/>
  <c r="D2644" i="8"/>
  <c r="D2613" i="8"/>
  <c r="F2587" i="8"/>
  <c r="D2568" i="8"/>
  <c r="D2552" i="8"/>
  <c r="D2536" i="8"/>
  <c r="D2520" i="8"/>
  <c r="D2504" i="8"/>
  <c r="D2488" i="8"/>
  <c r="D2472" i="8"/>
  <c r="D2456" i="8"/>
  <c r="D2440" i="8"/>
  <c r="D2424" i="8"/>
  <c r="D2408" i="8"/>
  <c r="D2392" i="8"/>
  <c r="D2376" i="8"/>
  <c r="D2360" i="8"/>
  <c r="D2344" i="8"/>
  <c r="D2328" i="8"/>
  <c r="D2312" i="8"/>
  <c r="D2296" i="8"/>
  <c r="D2280" i="8"/>
  <c r="E3122" i="8"/>
  <c r="H2968" i="8"/>
  <c r="F2881" i="8"/>
  <c r="E2817" i="8"/>
  <c r="D2760" i="8"/>
  <c r="F2719" i="8"/>
  <c r="F2687" i="8"/>
  <c r="F2655" i="8"/>
  <c r="F2623" i="8"/>
  <c r="F2596" i="8"/>
  <c r="H2574" i="8"/>
  <c r="F2557" i="8"/>
  <c r="F2541" i="8"/>
  <c r="F2525" i="8"/>
  <c r="F2509" i="8"/>
  <c r="F2493" i="8"/>
  <c r="F2477" i="8"/>
  <c r="F2461" i="8"/>
  <c r="F2445" i="8"/>
  <c r="F2429" i="8"/>
  <c r="F2413" i="8"/>
  <c r="F2397" i="8"/>
  <c r="F2381" i="8"/>
  <c r="F2365" i="8"/>
  <c r="F2349" i="8"/>
  <c r="F2333" i="8"/>
  <c r="F2317" i="8"/>
  <c r="F2301" i="8"/>
  <c r="F2285" i="8"/>
  <c r="F2269" i="8"/>
  <c r="E3095" i="8"/>
  <c r="H2871" i="8"/>
  <c r="F2753" i="8"/>
  <c r="D2683" i="8"/>
  <c r="D2619" i="8"/>
  <c r="F2571" i="8"/>
  <c r="H2539" i="8"/>
  <c r="H2507" i="8"/>
  <c r="H2475" i="8"/>
  <c r="H2443" i="8"/>
  <c r="H2411" i="8"/>
  <c r="H2379" i="8"/>
  <c r="H2347" i="8"/>
  <c r="H2315" i="8"/>
  <c r="H2283" i="8"/>
  <c r="D2258" i="8"/>
  <c r="D2237" i="8"/>
  <c r="H2215" i="8"/>
  <c r="D2194" i="8"/>
  <c r="D2173" i="8"/>
  <c r="H2151" i="8"/>
  <c r="D2130" i="8"/>
  <c r="D2109" i="8"/>
  <c r="H2087" i="8"/>
  <c r="E2067" i="8"/>
  <c r="E2051" i="8"/>
  <c r="E2035" i="8"/>
  <c r="E2019" i="8"/>
  <c r="E2003" i="8"/>
  <c r="E1987" i="8"/>
  <c r="E1971" i="8"/>
  <c r="E1955" i="8"/>
  <c r="E1939" i="8"/>
  <c r="E1923" i="8"/>
  <c r="E1907" i="8"/>
  <c r="E1891" i="8"/>
  <c r="E1875" i="8"/>
  <c r="E1859" i="8"/>
  <c r="E1843" i="8"/>
  <c r="E1827" i="8"/>
  <c r="E1811" i="8"/>
  <c r="E1795" i="8"/>
  <c r="E1779" i="8"/>
  <c r="F2977" i="8"/>
  <c r="D2822" i="8"/>
  <c r="H2722" i="8"/>
  <c r="H2658" i="8"/>
  <c r="D2599" i="8"/>
  <c r="E2559" i="8"/>
  <c r="E2527" i="8"/>
  <c r="E2495" i="8"/>
  <c r="E2463" i="8"/>
  <c r="E2431" i="8"/>
  <c r="E2399" i="8"/>
  <c r="E2367" i="8"/>
  <c r="E2335" i="8"/>
  <c r="E2303" i="8"/>
  <c r="D2273" i="8"/>
  <c r="F2249" i="8"/>
  <c r="F2228" i="8"/>
  <c r="E2207" i="8"/>
  <c r="F2185" i="8"/>
  <c r="F2164" i="8"/>
  <c r="E2143" i="8"/>
  <c r="F2121" i="8"/>
  <c r="F2100" i="8"/>
  <c r="E2079" i="8"/>
  <c r="D2061" i="8"/>
  <c r="D2045" i="8"/>
  <c r="D2029" i="8"/>
  <c r="D2013" i="8"/>
  <c r="D1997" i="8"/>
  <c r="D1981" i="8"/>
  <c r="D1965" i="8"/>
  <c r="D1949" i="8"/>
  <c r="D1933" i="8"/>
  <c r="D1917" i="8"/>
  <c r="D1901" i="8"/>
  <c r="F3008" i="8"/>
  <c r="H2837" i="8"/>
  <c r="E2731" i="8"/>
  <c r="D2666" i="8"/>
  <c r="D2605" i="8"/>
  <c r="D2563" i="8"/>
  <c r="D2531" i="8"/>
  <c r="D2499" i="8"/>
  <c r="D2467" i="8"/>
  <c r="D2435" i="8"/>
  <c r="D2403" i="8"/>
  <c r="D2371" i="8"/>
  <c r="D2339" i="8"/>
  <c r="D2307" i="8"/>
  <c r="H2275" i="8"/>
  <c r="D2252" i="8"/>
  <c r="D2231" i="8"/>
  <c r="H2209" i="8"/>
  <c r="D2188" i="8"/>
  <c r="D2167" i="8"/>
  <c r="H2145" i="8"/>
  <c r="D2124" i="8"/>
  <c r="D2103" i="8"/>
  <c r="H2081" i="8"/>
  <c r="F2062" i="8"/>
  <c r="F2046" i="8"/>
  <c r="F2030" i="8"/>
  <c r="F2014" i="8"/>
  <c r="F1998" i="8"/>
  <c r="F1982" i="8"/>
  <c r="F1966" i="8"/>
  <c r="F1950" i="8"/>
  <c r="D3047" i="8"/>
  <c r="E2853" i="8"/>
  <c r="H2741" i="8"/>
  <c r="F2673" i="8"/>
  <c r="D2611" i="8"/>
  <c r="F2566" i="8"/>
  <c r="F2534" i="8"/>
  <c r="F2502" i="8"/>
  <c r="F2470" i="8"/>
  <c r="F2438" i="8"/>
  <c r="F2406" i="8"/>
  <c r="F2374" i="8"/>
  <c r="F2342" i="8"/>
  <c r="F2310" i="8"/>
  <c r="F2278" i="8"/>
  <c r="F2254" i="8"/>
  <c r="E2233" i="8"/>
  <c r="F2211" i="8"/>
  <c r="F2190" i="8"/>
  <c r="E2169" i="8"/>
  <c r="F2147" i="8"/>
  <c r="F2126" i="8"/>
  <c r="E2105" i="8"/>
  <c r="F2083" i="8"/>
  <c r="H2064" i="8"/>
  <c r="H2048" i="8"/>
  <c r="H2032" i="8"/>
  <c r="H2016" i="8"/>
  <c r="H2000" i="8"/>
  <c r="H1984" i="8"/>
  <c r="H1968" i="8"/>
  <c r="H1952" i="8"/>
  <c r="H1936" i="8"/>
  <c r="H1920" i="8"/>
  <c r="H1904" i="8"/>
  <c r="H1888" i="8"/>
  <c r="H1872" i="8"/>
  <c r="D3074" i="8"/>
  <c r="F2748" i="8"/>
  <c r="F2615" i="8"/>
  <c r="H2537" i="8"/>
  <c r="H2473" i="8"/>
  <c r="H2409" i="8"/>
  <c r="H2345" i="8"/>
  <c r="H2281" i="8"/>
  <c r="H2235" i="8"/>
  <c r="D2193" i="8"/>
  <c r="D2150" i="8"/>
  <c r="H2107" i="8"/>
  <c r="E2066" i="8"/>
  <c r="E2034" i="8"/>
  <c r="E2002" i="8"/>
  <c r="E1970" i="8"/>
  <c r="D1940" i="8"/>
  <c r="E1914" i="8"/>
  <c r="E1890" i="8"/>
  <c r="D1869" i="8"/>
  <c r="F1849" i="8"/>
  <c r="H1831" i="8"/>
  <c r="D1813" i="8"/>
  <c r="F1794" i="8"/>
  <c r="F1776" i="8"/>
  <c r="F1760" i="8"/>
  <c r="F1744" i="8"/>
  <c r="F1728" i="8"/>
  <c r="F1712" i="8"/>
  <c r="F1696" i="8"/>
  <c r="F1680" i="8"/>
  <c r="F1664" i="8"/>
  <c r="F1648" i="8"/>
  <c r="F1632" i="8"/>
  <c r="F1616" i="8"/>
  <c r="F1600" i="8"/>
  <c r="F1584" i="8"/>
  <c r="F1568" i="8"/>
  <c r="F1552" i="8"/>
  <c r="E3171" i="8"/>
  <c r="H2769" i="8"/>
  <c r="H2630" i="8"/>
  <c r="E2545" i="8"/>
  <c r="E2481" i="8"/>
  <c r="E2417" i="8"/>
  <c r="E2353" i="8"/>
  <c r="E2289" i="8"/>
  <c r="F2240" i="8"/>
  <c r="F2197" i="8"/>
  <c r="E2155" i="8"/>
  <c r="F2112" i="8"/>
  <c r="H2070" i="8"/>
  <c r="D2038" i="8"/>
  <c r="D2006" i="8"/>
  <c r="D1974" i="8"/>
  <c r="F1942" i="8"/>
  <c r="H1917" i="8"/>
  <c r="F1892" i="8"/>
  <c r="H1871" i="8"/>
  <c r="F1851" i="8"/>
  <c r="H1833" i="8"/>
  <c r="D1815" i="8"/>
  <c r="F1796" i="8"/>
  <c r="H1778" i="8"/>
  <c r="H1762" i="8"/>
  <c r="H1746" i="8"/>
  <c r="H1730" i="8"/>
  <c r="H1714" i="8"/>
  <c r="H1698" i="8"/>
  <c r="H1682" i="8"/>
  <c r="H1666" i="8"/>
  <c r="H1650" i="8"/>
  <c r="H1634" i="8"/>
  <c r="H1618" i="8"/>
  <c r="H1602" i="8"/>
  <c r="H1586" i="8"/>
  <c r="H1570" i="8"/>
  <c r="H1554" i="8"/>
  <c r="H1538" i="8"/>
  <c r="H1522" i="8"/>
  <c r="H1506" i="8"/>
  <c r="H1490" i="8"/>
  <c r="H1474" i="8"/>
  <c r="H1458" i="8"/>
  <c r="H1442" i="8"/>
  <c r="F3316" i="8"/>
  <c r="H2797" i="8"/>
  <c r="D2646" i="8"/>
  <c r="D2553" i="8"/>
  <c r="D2489" i="8"/>
  <c r="D2425" i="8"/>
  <c r="D2361" i="8"/>
  <c r="D2297" i="8"/>
  <c r="H2245" i="8"/>
  <c r="D2203" i="8"/>
  <c r="D2160" i="8"/>
  <c r="H2117" i="8"/>
  <c r="D2075" i="8"/>
  <c r="F2041" i="8"/>
  <c r="F2009" i="8"/>
  <c r="F1977" i="8"/>
  <c r="F1945" i="8"/>
  <c r="D1920" i="8"/>
  <c r="D1895" i="8"/>
  <c r="F1873" i="8"/>
  <c r="F1853" i="8"/>
  <c r="H1835" i="8"/>
  <c r="D1817" i="8"/>
  <c r="F1798" i="8"/>
  <c r="H1780" i="8"/>
  <c r="E1764" i="8"/>
  <c r="E1748" i="8"/>
  <c r="E1732" i="8"/>
  <c r="E1716" i="8"/>
  <c r="E1700" i="8"/>
  <c r="E1684" i="8"/>
  <c r="E1668" i="8"/>
  <c r="E1652" i="8"/>
  <c r="E1636" i="8"/>
  <c r="E1620" i="8"/>
  <c r="E1604" i="8"/>
  <c r="E1588" i="8"/>
  <c r="E1572" i="8"/>
  <c r="E1556" i="8"/>
  <c r="E1540" i="8"/>
  <c r="E1524" i="8"/>
  <c r="E1508" i="8"/>
  <c r="E1492" i="8"/>
  <c r="H2992" i="8"/>
  <c r="D2726" i="8"/>
  <c r="F2601" i="8"/>
  <c r="F2528" i="8"/>
  <c r="F2464" i="8"/>
  <c r="F2400" i="8"/>
  <c r="F2336" i="8"/>
  <c r="H2273" i="8"/>
  <c r="E2229" i="8"/>
  <c r="F2186" i="8"/>
  <c r="F2143" i="8"/>
  <c r="E2101" i="8"/>
  <c r="H2061" i="8"/>
  <c r="H2029" i="8"/>
  <c r="H1997" i="8"/>
  <c r="H1965" i="8"/>
  <c r="F1935" i="8"/>
  <c r="D1910" i="8"/>
  <c r="F1886" i="8"/>
  <c r="H1865" i="8"/>
  <c r="H1846" i="8"/>
  <c r="E1828" i="8"/>
  <c r="D1810" i="8"/>
  <c r="F1791" i="8"/>
  <c r="D1774" i="8"/>
  <c r="D1758" i="8"/>
  <c r="D1742" i="8"/>
  <c r="D1726" i="8"/>
  <c r="D1710" i="8"/>
  <c r="D1694" i="8"/>
  <c r="D1678" i="8"/>
  <c r="D1662" i="8"/>
  <c r="D1646" i="8"/>
  <c r="D1630" i="8"/>
  <c r="D1614" i="8"/>
  <c r="D1598" i="8"/>
  <c r="D1582" i="8"/>
  <c r="D1566" i="8"/>
  <c r="D2703" i="8"/>
  <c r="H2517" i="8"/>
  <c r="H2389" i="8"/>
  <c r="E2265" i="8"/>
  <c r="H2179" i="8"/>
  <c r="D2094" i="8"/>
  <c r="E2024" i="8"/>
  <c r="E1960" i="8"/>
  <c r="E1906" i="8"/>
  <c r="E1862" i="8"/>
  <c r="F1825" i="8"/>
  <c r="D1789" i="8"/>
  <c r="F1755" i="8"/>
  <c r="F1723" i="8"/>
  <c r="F1691" i="8"/>
  <c r="F1659" i="8"/>
  <c r="F1627" i="8"/>
  <c r="F1595" i="8"/>
  <c r="F1563" i="8"/>
  <c r="F1538" i="8"/>
  <c r="E1517" i="8"/>
  <c r="F1495" i="8"/>
  <c r="F1475" i="8"/>
  <c r="H1457" i="8"/>
  <c r="E1439" i="8"/>
  <c r="F1421" i="8"/>
  <c r="F1405" i="8"/>
  <c r="F1389" i="8"/>
  <c r="F1373" i="8"/>
  <c r="F1357" i="8"/>
  <c r="F1341" i="8"/>
  <c r="F1325" i="8"/>
  <c r="F1309" i="8"/>
  <c r="E3235" i="8"/>
  <c r="H2638" i="8"/>
  <c r="E2485" i="8"/>
  <c r="E2357" i="8"/>
  <c r="E2243" i="8"/>
  <c r="F2157" i="8"/>
  <c r="F2072" i="8"/>
  <c r="D2008" i="8"/>
  <c r="E1944" i="8"/>
  <c r="D1894" i="8"/>
  <c r="F1852" i="8"/>
  <c r="E1816" i="8"/>
  <c r="F1779" i="8"/>
  <c r="H1747" i="8"/>
  <c r="H1715" i="8"/>
  <c r="H1683" i="8"/>
  <c r="H1651" i="8"/>
  <c r="H1619" i="8"/>
  <c r="H1587" i="8"/>
  <c r="E1557" i="8"/>
  <c r="D1533" i="8"/>
  <c r="H1511" i="8"/>
  <c r="D1490" i="8"/>
  <c r="D1471" i="8"/>
  <c r="F1452" i="8"/>
  <c r="E1434" i="8"/>
  <c r="H1417" i="8"/>
  <c r="H1401" i="8"/>
  <c r="H1385" i="8"/>
  <c r="H1369" i="8"/>
  <c r="H1353" i="8"/>
  <c r="H1337" i="8"/>
  <c r="H1321" i="8"/>
  <c r="H1305" i="8"/>
  <c r="H1289" i="8"/>
  <c r="H1273" i="8"/>
  <c r="H1257" i="8"/>
  <c r="H1241" i="8"/>
  <c r="H1225" i="8"/>
  <c r="H1209" i="8"/>
  <c r="H1193" i="8"/>
  <c r="H1177" i="8"/>
  <c r="H1161" i="8"/>
  <c r="H1145" i="8"/>
  <c r="F2669" i="8"/>
  <c r="F2500" i="8"/>
  <c r="F2372" i="8"/>
  <c r="E2253" i="8"/>
  <c r="F2167" i="8"/>
  <c r="F2082" i="8"/>
  <c r="H2015" i="8"/>
  <c r="H1951" i="8"/>
  <c r="F1898" i="8"/>
  <c r="F1856" i="8"/>
  <c r="E1820" i="8"/>
  <c r="F1783" i="8"/>
  <c r="D1751" i="8"/>
  <c r="D1719" i="8"/>
  <c r="D1687" i="8"/>
  <c r="D1655" i="8"/>
  <c r="D1623" i="8"/>
  <c r="D1591" i="8"/>
  <c r="H1559" i="8"/>
  <c r="D1535" i="8"/>
  <c r="H1513" i="8"/>
  <c r="D1492" i="8"/>
  <c r="F1472" i="8"/>
  <c r="E1454" i="8"/>
  <c r="D1436" i="8"/>
  <c r="D1419" i="8"/>
  <c r="E3807" i="8"/>
  <c r="D3803" i="8"/>
  <c r="D3712" i="8"/>
  <c r="D3705" i="8"/>
  <c r="D3675" i="8"/>
  <c r="D3602" i="8"/>
  <c r="E3599" i="8"/>
  <c r="E3642" i="8"/>
  <c r="D3662" i="8"/>
  <c r="E3471" i="8"/>
  <c r="E3343" i="8"/>
  <c r="F3554" i="8"/>
  <c r="F3416" i="8"/>
  <c r="H3551" i="8"/>
  <c r="H3414" i="8"/>
  <c r="D3722" i="8"/>
  <c r="F3413" i="8"/>
  <c r="H3461" i="8"/>
  <c r="H3531" i="8"/>
  <c r="E3658" i="8"/>
  <c r="H3393" i="8"/>
  <c r="D3340" i="8"/>
  <c r="D3369" i="8"/>
  <c r="D3491" i="8"/>
  <c r="H3621" i="8"/>
  <c r="H3296" i="8"/>
  <c r="F3258" i="8"/>
  <c r="F3130" i="8"/>
  <c r="H3236" i="8"/>
  <c r="H3108" i="8"/>
  <c r="H3381" i="8"/>
  <c r="D3192" i="8"/>
  <c r="F3338" i="8"/>
  <c r="H3177" i="8"/>
  <c r="H3049" i="8"/>
  <c r="E3164" i="8"/>
  <c r="E2990" i="8"/>
  <c r="D3453" i="8"/>
  <c r="F3091" i="8"/>
  <c r="H3762" i="8"/>
  <c r="F3109" i="8"/>
  <c r="H2961" i="8"/>
  <c r="E3274" i="8"/>
  <c r="F3141" i="8"/>
  <c r="F3055" i="8"/>
  <c r="D3011" i="8"/>
  <c r="D2967" i="8"/>
  <c r="E3263" i="8"/>
  <c r="F3104" i="8"/>
  <c r="F3015" i="8"/>
  <c r="F2952" i="8"/>
  <c r="D2909" i="8"/>
  <c r="D2873" i="8"/>
  <c r="D2841" i="8"/>
  <c r="D2809" i="8"/>
  <c r="E3522" i="8"/>
  <c r="E3214" i="8"/>
  <c r="F3098" i="8"/>
  <c r="E3015" i="8"/>
  <c r="H2952" i="8"/>
  <c r="F2908" i="8"/>
  <c r="F2872" i="8"/>
  <c r="F2840" i="8"/>
  <c r="F2808" i="8"/>
  <c r="F2776" i="8"/>
  <c r="E3269" i="8"/>
  <c r="E3141" i="8"/>
  <c r="D3050" i="8"/>
  <c r="F2978" i="8"/>
  <c r="D2927" i="8"/>
  <c r="F2887" i="8"/>
  <c r="H2854" i="8"/>
  <c r="H2822" i="8"/>
  <c r="H2790" i="8"/>
  <c r="H2758" i="8"/>
  <c r="E3586" i="8"/>
  <c r="D3221" i="8"/>
  <c r="D3103" i="8"/>
  <c r="H3018" i="8"/>
  <c r="F2954" i="8"/>
  <c r="F2910" i="8"/>
  <c r="E2874" i="8"/>
  <c r="E2842" i="8"/>
  <c r="E2810" i="8"/>
  <c r="E2778" i="8"/>
  <c r="E2746" i="8"/>
  <c r="E3302" i="8"/>
  <c r="F3064" i="8"/>
  <c r="H2934" i="8"/>
  <c r="D2860" i="8"/>
  <c r="D2796" i="8"/>
  <c r="F2746" i="8"/>
  <c r="H2709" i="8"/>
  <c r="H2677" i="8"/>
  <c r="H2645" i="8"/>
  <c r="H2615" i="8"/>
  <c r="H2593" i="8"/>
  <c r="E3178" i="8"/>
  <c r="E3021" i="8"/>
  <c r="D2934" i="8"/>
  <c r="F2867" i="8"/>
  <c r="F2823" i="8"/>
  <c r="D2771" i="8"/>
  <c r="H2735" i="8"/>
  <c r="E2709" i="8"/>
  <c r="E2681" i="8"/>
  <c r="E2659" i="8"/>
  <c r="E2631" i="8"/>
  <c r="E2605" i="8"/>
  <c r="E2581" i="8"/>
  <c r="D3177" i="8"/>
  <c r="F3041" i="8"/>
  <c r="E2933" i="8"/>
  <c r="E2871" i="8"/>
  <c r="E2823" i="8"/>
  <c r="F2769" i="8"/>
  <c r="D2740" i="8"/>
  <c r="F2708" i="8"/>
  <c r="F2682" i="8"/>
  <c r="F2658" i="8"/>
  <c r="F2630" i="8"/>
  <c r="D3286" i="8"/>
  <c r="D3080" i="8"/>
  <c r="E2961" i="8"/>
  <c r="D2896" i="8"/>
  <c r="F2837" i="8"/>
  <c r="F2793" i="8"/>
  <c r="D2750" i="8"/>
  <c r="E2718" i="8"/>
  <c r="E2694" i="8"/>
  <c r="E2666" i="8"/>
  <c r="E2644" i="8"/>
  <c r="E2616" i="8"/>
  <c r="E2590" i="8"/>
  <c r="E3386" i="8"/>
  <c r="F2972" i="8"/>
  <c r="H2859" i="8"/>
  <c r="F2756" i="8"/>
  <c r="D2697" i="8"/>
  <c r="D2649" i="8"/>
  <c r="D2598" i="8"/>
  <c r="H2568" i="8"/>
  <c r="H2540" i="8"/>
  <c r="H2514" i="8"/>
  <c r="H2490" i="8"/>
  <c r="H2462" i="8"/>
  <c r="H2440" i="8"/>
  <c r="H2412" i="8"/>
  <c r="H2386" i="8"/>
  <c r="H2362" i="8"/>
  <c r="H2334" i="8"/>
  <c r="H2312" i="8"/>
  <c r="H2284" i="8"/>
  <c r="H2258" i="8"/>
  <c r="H2234" i="8"/>
  <c r="H2212" i="8"/>
  <c r="H2190" i="8"/>
  <c r="H2170" i="8"/>
  <c r="H2150" i="8"/>
  <c r="H2134" i="8"/>
  <c r="H2118" i="8"/>
  <c r="H2102" i="8"/>
  <c r="H2086" i="8"/>
  <c r="F3364" i="8"/>
  <c r="F3080" i="8"/>
  <c r="H2942" i="8"/>
  <c r="D2866" i="8"/>
  <c r="D2802" i="8"/>
  <c r="F2750" i="8"/>
  <c r="H2712" i="8"/>
  <c r="H2680" i="8"/>
  <c r="H2648" i="8"/>
  <c r="F2616" i="8"/>
  <c r="D2591" i="8"/>
  <c r="H2570" i="8"/>
  <c r="E2554" i="8"/>
  <c r="E2538" i="8"/>
  <c r="E2522" i="8"/>
  <c r="E2506" i="8"/>
  <c r="E2490" i="8"/>
  <c r="E2474" i="8"/>
  <c r="E2458" i="8"/>
  <c r="E2442" i="8"/>
  <c r="E2426" i="8"/>
  <c r="E2410" i="8"/>
  <c r="E2394" i="8"/>
  <c r="E2378" i="8"/>
  <c r="E2362" i="8"/>
  <c r="E2346" i="8"/>
  <c r="E2330" i="8"/>
  <c r="E2314" i="8"/>
  <c r="E2298" i="8"/>
  <c r="E2282" i="8"/>
  <c r="E2266" i="8"/>
  <c r="E2250" i="8"/>
  <c r="E2234" i="8"/>
  <c r="E2218" i="8"/>
  <c r="E2202" i="8"/>
  <c r="E2186" i="8"/>
  <c r="E2170" i="8"/>
  <c r="E2154" i="8"/>
  <c r="E2138" i="8"/>
  <c r="E2122" i="8"/>
  <c r="E2106" i="8"/>
  <c r="E2090" i="8"/>
  <c r="E2074" i="8"/>
  <c r="E3217" i="8"/>
  <c r="F3016" i="8"/>
  <c r="F2909" i="8"/>
  <c r="H2841" i="8"/>
  <c r="D2778" i="8"/>
  <c r="F2733" i="8"/>
  <c r="D2700" i="8"/>
  <c r="D2668" i="8"/>
  <c r="D2636" i="8"/>
  <c r="F2606" i="8"/>
  <c r="H2582" i="8"/>
  <c r="D2564" i="8"/>
  <c r="D2548" i="8"/>
  <c r="D2532" i="8"/>
  <c r="D2516" i="8"/>
  <c r="D2500" i="8"/>
  <c r="D2484" i="8"/>
  <c r="D2468" i="8"/>
  <c r="D2452" i="8"/>
  <c r="D2436" i="8"/>
  <c r="D2420" i="8"/>
  <c r="D2404" i="8"/>
  <c r="D2388" i="8"/>
  <c r="D2372" i="8"/>
  <c r="D2356" i="8"/>
  <c r="D2340" i="8"/>
  <c r="D2324" i="8"/>
  <c r="D2308" i="8"/>
  <c r="D2292" i="8"/>
  <c r="D3359" i="8"/>
  <c r="D3079" i="8"/>
  <c r="E2941" i="8"/>
  <c r="E2865" i="8"/>
  <c r="E2801" i="8"/>
  <c r="H2749" i="8"/>
  <c r="F2711" i="8"/>
  <c r="F2679" i="8"/>
  <c r="F2647" i="8"/>
  <c r="D2616" i="8"/>
  <c r="H2590" i="8"/>
  <c r="F2569" i="8"/>
  <c r="F2553" i="8"/>
  <c r="F2537" i="8"/>
  <c r="F2521" i="8"/>
  <c r="F2505" i="8"/>
  <c r="F2489" i="8"/>
  <c r="F2473" i="8"/>
  <c r="F2457" i="8"/>
  <c r="F2441" i="8"/>
  <c r="F2425" i="8"/>
  <c r="F2409" i="8"/>
  <c r="F2393" i="8"/>
  <c r="F2377" i="8"/>
  <c r="F2361" i="8"/>
  <c r="F2345" i="8"/>
  <c r="F2329" i="8"/>
  <c r="F2313" i="8"/>
  <c r="F2297" i="8"/>
  <c r="F2281" i="8"/>
  <c r="F2265" i="8"/>
  <c r="F3012" i="8"/>
  <c r="H2839" i="8"/>
  <c r="F2732" i="8"/>
  <c r="D2667" i="8"/>
  <c r="D2606" i="8"/>
  <c r="H2563" i="8"/>
  <c r="H2531" i="8"/>
  <c r="H2499" i="8"/>
  <c r="H2467" i="8"/>
  <c r="H2435" i="8"/>
  <c r="H2403" i="8"/>
  <c r="H2371" i="8"/>
  <c r="H2339" i="8"/>
  <c r="H2307" i="8"/>
  <c r="F2276" i="8"/>
  <c r="D2253" i="8"/>
  <c r="H2231" i="8"/>
  <c r="D2210" i="8"/>
  <c r="D2189" i="8"/>
  <c r="H2167" i="8"/>
  <c r="D2146" i="8"/>
  <c r="D2125" i="8"/>
  <c r="H2103" i="8"/>
  <c r="D2082" i="8"/>
  <c r="E2063" i="8"/>
  <c r="E2047" i="8"/>
  <c r="E2031" i="8"/>
  <c r="E2015" i="8"/>
  <c r="E1999" i="8"/>
  <c r="E1983" i="8"/>
  <c r="E1967" i="8"/>
  <c r="E1951" i="8"/>
  <c r="E1935" i="8"/>
  <c r="E1919" i="8"/>
  <c r="E1903" i="8"/>
  <c r="E1887" i="8"/>
  <c r="E1871" i="8"/>
  <c r="E1855" i="8"/>
  <c r="E1839" i="8"/>
  <c r="E1823" i="8"/>
  <c r="E1807" i="8"/>
  <c r="E1791" i="8"/>
  <c r="E3267" i="8"/>
  <c r="H2926" i="8"/>
  <c r="D2790" i="8"/>
  <c r="H2706" i="8"/>
  <c r="H2642" i="8"/>
  <c r="F2586" i="8"/>
  <c r="E2551" i="8"/>
  <c r="E2519" i="8"/>
  <c r="E2487" i="8"/>
  <c r="E2455" i="8"/>
  <c r="E2423" i="8"/>
  <c r="E2391" i="8"/>
  <c r="E2359" i="8"/>
  <c r="E2327" i="8"/>
  <c r="E2295" i="8"/>
  <c r="F2266" i="8"/>
  <c r="F2244" i="8"/>
  <c r="E2223" i="8"/>
  <c r="F2201" i="8"/>
  <c r="F2180" i="8"/>
  <c r="E2159" i="8"/>
  <c r="F2137" i="8"/>
  <c r="F2116" i="8"/>
  <c r="E2095" i="8"/>
  <c r="F2073" i="8"/>
  <c r="D2057" i="8"/>
  <c r="D2041" i="8"/>
  <c r="D2025" i="8"/>
  <c r="D2009" i="8"/>
  <c r="D1993" i="8"/>
  <c r="D1977" i="8"/>
  <c r="D1961" i="8"/>
  <c r="D1945" i="8"/>
  <c r="D1929" i="8"/>
  <c r="D1913" i="8"/>
  <c r="D3437" i="8"/>
  <c r="D2947" i="8"/>
  <c r="H2805" i="8"/>
  <c r="D2714" i="8"/>
  <c r="D2650" i="8"/>
  <c r="H2592" i="8"/>
  <c r="D2555" i="8"/>
  <c r="D2523" i="8"/>
  <c r="D2491" i="8"/>
  <c r="D2459" i="8"/>
  <c r="D2427" i="8"/>
  <c r="D2395" i="8"/>
  <c r="D2363" i="8"/>
  <c r="D2331" i="8"/>
  <c r="D2299" i="8"/>
  <c r="E2269" i="8"/>
  <c r="D2247" i="8"/>
  <c r="H2225" i="8"/>
  <c r="D2204" i="8"/>
  <c r="D2183" i="8"/>
  <c r="H2161" i="8"/>
  <c r="D2140" i="8"/>
  <c r="D2119" i="8"/>
  <c r="H2097" i="8"/>
  <c r="D2076" i="8"/>
  <c r="F2058" i="8"/>
  <c r="F2042" i="8"/>
  <c r="F2026" i="8"/>
  <c r="F2010" i="8"/>
  <c r="F1994" i="8"/>
  <c r="F1978" i="8"/>
  <c r="F1962" i="8"/>
  <c r="F1946" i="8"/>
  <c r="H2976" i="8"/>
  <c r="E2821" i="8"/>
  <c r="F2721" i="8"/>
  <c r="F2657" i="8"/>
  <c r="H2598" i="8"/>
  <c r="F2558" i="8"/>
  <c r="F2526" i="8"/>
  <c r="F2494" i="8"/>
  <c r="F2462" i="8"/>
  <c r="F2430" i="8"/>
  <c r="F2398" i="8"/>
  <c r="F2366" i="8"/>
  <c r="F2334" i="8"/>
  <c r="F2302" i="8"/>
  <c r="D2272" i="8"/>
  <c r="E2249" i="8"/>
  <c r="F2227" i="8"/>
  <c r="F2206" i="8"/>
  <c r="E2185" i="8"/>
  <c r="F2163" i="8"/>
  <c r="F2142" i="8"/>
  <c r="E2121" i="8"/>
  <c r="F2099" i="8"/>
  <c r="F2078" i="8"/>
  <c r="H2060" i="8"/>
  <c r="H2044" i="8"/>
  <c r="H2028" i="8"/>
  <c r="H2012" i="8"/>
  <c r="H1996" i="8"/>
  <c r="H1980" i="8"/>
  <c r="H1964" i="8"/>
  <c r="H1948" i="8"/>
  <c r="H1932" i="8"/>
  <c r="H1916" i="8"/>
  <c r="H1900" i="8"/>
  <c r="H1884" i="8"/>
  <c r="H1868" i="8"/>
  <c r="D2939" i="8"/>
  <c r="D2711" i="8"/>
  <c r="D2590" i="8"/>
  <c r="H2521" i="8"/>
  <c r="H2457" i="8"/>
  <c r="H2393" i="8"/>
  <c r="H2329" i="8"/>
  <c r="F2268" i="8"/>
  <c r="D2225" i="8"/>
  <c r="D2182" i="8"/>
  <c r="H2139" i="8"/>
  <c r="D2097" i="8"/>
  <c r="E2058" i="8"/>
  <c r="E2026" i="8"/>
  <c r="E1994" i="8"/>
  <c r="E1962" i="8"/>
  <c r="F1933" i="8"/>
  <c r="D1908" i="8"/>
  <c r="D1885" i="8"/>
  <c r="F1863" i="8"/>
  <c r="D1845" i="8"/>
  <c r="F1826" i="8"/>
  <c r="H1808" i="8"/>
  <c r="E1790" i="8"/>
  <c r="F1772" i="8"/>
  <c r="F1756" i="8"/>
  <c r="F1740" i="8"/>
  <c r="F1724" i="8"/>
  <c r="F1708" i="8"/>
  <c r="F1692" i="8"/>
  <c r="F1676" i="8"/>
  <c r="F1660" i="8"/>
  <c r="F1644" i="8"/>
  <c r="F1628" i="8"/>
  <c r="F1612" i="8"/>
  <c r="F1596" i="8"/>
  <c r="F1580" i="8"/>
  <c r="F1564" i="8"/>
  <c r="F1548" i="8"/>
  <c r="F2993" i="8"/>
  <c r="D2727" i="8"/>
  <c r="H2602" i="8"/>
  <c r="E2529" i="8"/>
  <c r="E2465" i="8"/>
  <c r="E2401" i="8"/>
  <c r="E2337" i="8"/>
  <c r="F2274" i="8"/>
  <c r="F2229" i="8"/>
  <c r="E2187" i="8"/>
  <c r="F2144" i="8"/>
  <c r="F2101" i="8"/>
  <c r="D2062" i="8"/>
  <c r="D2030" i="8"/>
  <c r="D1998" i="8"/>
  <c r="D1966" i="8"/>
  <c r="E1936" i="8"/>
  <c r="E3809" i="8"/>
  <c r="D3660" i="8"/>
  <c r="F3569" i="8"/>
  <c r="F3667" i="8"/>
  <c r="E3313" i="8"/>
  <c r="D3516" i="8"/>
  <c r="D3417" i="8"/>
  <c r="D3480" i="8"/>
  <c r="D3304" i="8"/>
  <c r="F3638" i="8"/>
  <c r="F3228" i="8"/>
  <c r="H3080" i="8"/>
  <c r="D3344" i="8"/>
  <c r="H3792" i="8"/>
  <c r="D3277" i="8"/>
  <c r="E3112" i="8"/>
  <c r="F3209" i="8"/>
  <c r="D3001" i="8"/>
  <c r="E3135" i="8"/>
  <c r="H2946" i="8"/>
  <c r="D2839" i="8"/>
  <c r="E3222" i="8"/>
  <c r="E3007" i="8"/>
  <c r="F2870" i="8"/>
  <c r="F2778" i="8"/>
  <c r="F3125" i="8"/>
  <c r="H2924" i="8"/>
  <c r="H2824" i="8"/>
  <c r="H2754" i="8"/>
  <c r="F3097" i="8"/>
  <c r="E2913" i="8"/>
  <c r="E2838" i="8"/>
  <c r="E2744" i="8"/>
  <c r="F2939" i="8"/>
  <c r="D2788" i="8"/>
  <c r="H2675" i="8"/>
  <c r="H2595" i="8"/>
  <c r="E2997" i="8"/>
  <c r="F2811" i="8"/>
  <c r="E2711" i="8"/>
  <c r="E2649" i="8"/>
  <c r="E2579" i="8"/>
  <c r="F2938" i="8"/>
  <c r="E2807" i="8"/>
  <c r="F2706" i="8"/>
  <c r="F2634" i="8"/>
  <c r="F3058" i="8"/>
  <c r="F2833" i="8"/>
  <c r="H2724" i="8"/>
  <c r="E2662" i="8"/>
  <c r="E2586" i="8"/>
  <c r="H2867" i="8"/>
  <c r="D2685" i="8"/>
  <c r="H2562" i="8"/>
  <c r="H2492" i="8"/>
  <c r="H2430" i="8"/>
  <c r="H2360" i="8"/>
  <c r="H2286" i="8"/>
  <c r="H2228" i="8"/>
  <c r="H2168" i="8"/>
  <c r="H2120" i="8"/>
  <c r="H2082" i="8"/>
  <c r="F2931" i="8"/>
  <c r="F2755" i="8"/>
  <c r="H2672" i="8"/>
  <c r="D2588" i="8"/>
  <c r="E2540" i="8"/>
  <c r="E2502" i="8"/>
  <c r="E2456" i="8"/>
  <c r="E2412" i="8"/>
  <c r="E2374" i="8"/>
  <c r="E2328" i="8"/>
  <c r="E2284" i="8"/>
  <c r="E2246" i="8"/>
  <c r="E2200" i="8"/>
  <c r="E2156" i="8"/>
  <c r="E2118" i="8"/>
  <c r="E2072" i="8"/>
  <c r="H2920" i="8"/>
  <c r="F2765" i="8"/>
  <c r="D2664" i="8"/>
  <c r="D2585" i="8"/>
  <c r="D2550" i="8"/>
  <c r="D2518" i="8"/>
  <c r="D2486" i="8"/>
  <c r="D2454" i="8"/>
  <c r="D2422" i="8"/>
  <c r="D2390" i="8"/>
  <c r="D2358" i="8"/>
  <c r="D2326" i="8"/>
  <c r="D2294" i="8"/>
  <c r="E3100" i="8"/>
  <c r="E2873" i="8"/>
  <c r="D2755" i="8"/>
  <c r="F2683" i="8"/>
  <c r="F2619" i="8"/>
  <c r="D2572" i="8"/>
  <c r="F2539" i="8"/>
  <c r="F2507" i="8"/>
  <c r="F2475" i="8"/>
  <c r="F2443" i="8"/>
  <c r="F2411" i="8"/>
  <c r="F2379" i="8"/>
  <c r="F2347" i="8"/>
  <c r="F2315" i="8"/>
  <c r="F2283" i="8"/>
  <c r="F3052" i="8"/>
  <c r="E2743" i="8"/>
  <c r="H2612" i="8"/>
  <c r="H2535" i="8"/>
  <c r="H2471" i="8"/>
  <c r="H2407" i="8"/>
  <c r="H2343" i="8"/>
  <c r="H2279" i="8"/>
  <c r="D2234" i="8"/>
  <c r="H2191" i="8"/>
  <c r="D2149" i="8"/>
  <c r="D2106" i="8"/>
  <c r="E2065" i="8"/>
  <c r="E2033" i="8"/>
  <c r="E2001" i="8"/>
  <c r="E1969" i="8"/>
  <c r="E1937" i="8"/>
  <c r="E1905" i="8"/>
  <c r="E1873" i="8"/>
  <c r="E1841" i="8"/>
  <c r="E1809" i="8"/>
  <c r="F3449" i="8"/>
  <c r="D2806" i="8"/>
  <c r="H2650" i="8"/>
  <c r="E2555" i="8"/>
  <c r="E2491" i="8"/>
  <c r="E2427" i="8"/>
  <c r="E2363" i="8"/>
  <c r="E2299" i="8"/>
  <c r="E2247" i="8"/>
  <c r="F2204" i="8"/>
  <c r="F2161" i="8"/>
  <c r="E2119" i="8"/>
  <c r="F2076" i="8"/>
  <c r="D2043" i="8"/>
  <c r="D2011" i="8"/>
  <c r="D1979" i="8"/>
  <c r="D1947" i="8"/>
  <c r="D1915" i="8"/>
  <c r="F2976" i="8"/>
  <c r="D2722" i="8"/>
  <c r="F2598" i="8"/>
  <c r="D2527" i="8"/>
  <c r="D2463" i="8"/>
  <c r="D2399" i="8"/>
  <c r="D2335" i="8"/>
  <c r="F2272" i="8"/>
  <c r="D2228" i="8"/>
  <c r="H2185" i="8"/>
  <c r="D2143" i="8"/>
  <c r="D2100" i="8"/>
  <c r="F2060" i="8"/>
  <c r="F2028" i="8"/>
  <c r="F1996" i="8"/>
  <c r="F1964" i="8"/>
  <c r="H3008" i="8"/>
  <c r="D2731" i="8"/>
  <c r="F2604" i="8"/>
  <c r="F2530" i="8"/>
  <c r="F2466" i="8"/>
  <c r="F2402" i="8"/>
  <c r="F2338" i="8"/>
  <c r="E2275" i="8"/>
  <c r="F2230" i="8"/>
  <c r="F2187" i="8"/>
  <c r="E2145" i="8"/>
  <c r="F2102" i="8"/>
  <c r="H2062" i="8"/>
  <c r="H2030" i="8"/>
  <c r="H1998" i="8"/>
  <c r="H1966" i="8"/>
  <c r="H1934" i="8"/>
  <c r="H1902" i="8"/>
  <c r="H1870" i="8"/>
  <c r="H2727" i="8"/>
  <c r="H2529" i="8"/>
  <c r="H2401" i="8"/>
  <c r="D2275" i="8"/>
  <c r="H2187" i="8"/>
  <c r="D2102" i="8"/>
  <c r="E2030" i="8"/>
  <c r="E1966" i="8"/>
  <c r="H1911" i="8"/>
  <c r="E1866" i="8"/>
  <c r="D1829" i="8"/>
  <c r="H1792" i="8"/>
  <c r="F1758" i="8"/>
  <c r="F1726" i="8"/>
  <c r="F1694" i="8"/>
  <c r="F1662" i="8"/>
  <c r="F1630" i="8"/>
  <c r="F1598" i="8"/>
  <c r="F1566" i="8"/>
  <c r="D3070" i="8"/>
  <c r="D2615" i="8"/>
  <c r="E2473" i="8"/>
  <c r="E2345" i="8"/>
  <c r="E2235" i="8"/>
  <c r="F2149" i="8"/>
  <c r="D2066" i="8"/>
  <c r="D2002" i="8"/>
  <c r="F1939" i="8"/>
  <c r="H1901" i="8"/>
  <c r="H1863" i="8"/>
  <c r="D1831" i="8"/>
  <c r="D1806" i="8"/>
  <c r="H1774" i="8"/>
  <c r="H1752" i="8"/>
  <c r="H1724" i="8"/>
  <c r="H1696" i="8"/>
  <c r="H1674" i="8"/>
  <c r="H1646" i="8"/>
  <c r="H1624" i="8"/>
  <c r="H1596" i="8"/>
  <c r="H1568" i="8"/>
  <c r="H1546" i="8"/>
  <c r="H1518" i="8"/>
  <c r="H1496" i="8"/>
  <c r="H1468" i="8"/>
  <c r="H1440" i="8"/>
  <c r="H2936" i="8"/>
  <c r="F2614" i="8"/>
  <c r="D2513" i="8"/>
  <c r="D2401" i="8"/>
  <c r="D2289" i="8"/>
  <c r="D2224" i="8"/>
  <c r="H2149" i="8"/>
  <c r="D2091" i="8"/>
  <c r="F2029" i="8"/>
  <c r="F1973" i="8"/>
  <c r="F1932" i="8"/>
  <c r="F1889" i="8"/>
  <c r="H1860" i="8"/>
  <c r="H1828" i="8"/>
  <c r="H1796" i="8"/>
  <c r="E1772" i="8"/>
  <c r="E1744" i="8"/>
  <c r="E1722" i="8"/>
  <c r="E1694" i="8"/>
  <c r="E1666" i="8"/>
  <c r="E1644" i="8"/>
  <c r="E1616" i="8"/>
  <c r="E1594" i="8"/>
  <c r="E1566" i="8"/>
  <c r="E1538" i="8"/>
  <c r="E1516" i="8"/>
  <c r="E1488" i="8"/>
  <c r="E2797" i="8"/>
  <c r="F2568" i="8"/>
  <c r="F2456" i="8"/>
  <c r="F2368" i="8"/>
  <c r="E2261" i="8"/>
  <c r="F2202" i="8"/>
  <c r="F2127" i="8"/>
  <c r="H2057" i="8"/>
  <c r="H2013" i="8"/>
  <c r="H1957" i="8"/>
  <c r="F1919" i="8"/>
  <c r="F1878" i="8"/>
  <c r="E1844" i="8"/>
  <c r="D1819" i="8"/>
  <c r="D1787" i="8"/>
  <c r="D1764" i="8"/>
  <c r="D1736" i="8"/>
  <c r="D1708" i="8"/>
  <c r="D1686" i="8"/>
  <c r="D1658" i="8"/>
  <c r="D1636" i="8"/>
  <c r="D1608" i="8"/>
  <c r="D1580" i="8"/>
  <c r="F2917" i="8"/>
  <c r="H2485" i="8"/>
  <c r="H2309" i="8"/>
  <c r="H2147" i="8"/>
  <c r="E2016" i="8"/>
  <c r="D1932" i="8"/>
  <c r="D1853" i="8"/>
  <c r="F1802" i="8"/>
  <c r="F1743" i="8"/>
  <c r="F1687" i="8"/>
  <c r="F1643" i="8"/>
  <c r="F1587" i="8"/>
  <c r="F1547" i="8"/>
  <c r="E1509" i="8"/>
  <c r="H1473" i="8"/>
  <c r="E1448" i="8"/>
  <c r="F1417" i="8"/>
  <c r="F1395" i="8"/>
  <c r="F1367" i="8"/>
  <c r="F1339" i="8"/>
  <c r="F1317" i="8"/>
  <c r="F2915" i="8"/>
  <c r="E2533" i="8"/>
  <c r="E2309" i="8"/>
  <c r="E2147" i="8"/>
  <c r="D2040" i="8"/>
  <c r="F1931" i="8"/>
  <c r="H1867" i="8"/>
  <c r="H1802" i="8"/>
  <c r="H1743" i="8"/>
  <c r="H1699" i="8"/>
  <c r="H1643" i="8"/>
  <c r="H1599" i="8"/>
  <c r="H1547" i="8"/>
  <c r="D1509" i="8"/>
  <c r="D1480" i="8"/>
  <c r="D1448" i="8"/>
  <c r="H1423" i="8"/>
  <c r="H1395" i="8"/>
  <c r="H1367" i="8"/>
  <c r="H1345" i="8"/>
  <c r="H1317" i="8"/>
  <c r="H1295" i="8"/>
  <c r="H1267" i="8"/>
  <c r="H1239" i="8"/>
  <c r="H1217" i="8"/>
  <c r="H1189" i="8"/>
  <c r="H1167" i="8"/>
  <c r="F2914" i="8"/>
  <c r="F2484" i="8"/>
  <c r="F2308" i="8"/>
  <c r="F2146" i="8"/>
  <c r="H2039" i="8"/>
  <c r="F1930" i="8"/>
  <c r="E1852" i="8"/>
  <c r="D1802" i="8"/>
  <c r="D1743" i="8"/>
  <c r="D1699" i="8"/>
  <c r="D1643" i="8"/>
  <c r="D1587" i="8"/>
  <c r="D1547" i="8"/>
  <c r="D1508" i="8"/>
  <c r="H1479" i="8"/>
  <c r="H1447" i="8"/>
  <c r="D1425" i="8"/>
  <c r="D1405" i="8"/>
  <c r="D1389" i="8"/>
  <c r="D1373" i="8"/>
  <c r="D1357" i="8"/>
  <c r="D1341" i="8"/>
  <c r="D1325" i="8"/>
  <c r="D1309" i="8"/>
  <c r="H2654" i="8"/>
  <c r="E2493" i="8"/>
  <c r="E2365" i="8"/>
  <c r="F2248" i="8"/>
  <c r="E2163" i="8"/>
  <c r="F2077" i="8"/>
  <c r="D2012" i="8"/>
  <c r="D1948" i="8"/>
  <c r="F1896" i="8"/>
  <c r="D1855" i="8"/>
  <c r="H1818" i="8"/>
  <c r="D1782" i="8"/>
  <c r="H1749" i="8"/>
  <c r="H1717" i="8"/>
  <c r="H1685" i="8"/>
  <c r="H1653" i="8"/>
  <c r="H1621" i="8"/>
  <c r="H1589" i="8"/>
  <c r="D1559" i="8"/>
  <c r="D1534" i="8"/>
  <c r="D1513" i="8"/>
  <c r="H1491" i="8"/>
  <c r="D1472" i="8"/>
  <c r="F1453" i="8"/>
  <c r="H1435" i="8"/>
  <c r="H1418" i="8"/>
  <c r="H1402" i="8"/>
  <c r="H1386" i="8"/>
  <c r="H1370" i="8"/>
  <c r="H1354" i="8"/>
  <c r="H1338" i="8"/>
  <c r="H1322" i="8"/>
  <c r="H1306" i="8"/>
  <c r="H1290" i="8"/>
  <c r="H1274" i="8"/>
  <c r="H1258" i="8"/>
  <c r="H1242" i="8"/>
  <c r="H1226" i="8"/>
  <c r="H1210" i="8"/>
  <c r="H1194" i="8"/>
  <c r="H1178" i="8"/>
  <c r="H1162" i="8"/>
  <c r="H2781" i="8"/>
  <c r="D2421" i="8"/>
  <c r="D2200" i="8"/>
  <c r="F2039" i="8"/>
  <c r="E1918" i="8"/>
  <c r="E1834" i="8"/>
  <c r="E1763" i="8"/>
  <c r="E1699" i="8"/>
  <c r="E1635" i="8"/>
  <c r="E1571" i="8"/>
  <c r="F1521" i="8"/>
  <c r="F1479" i="8"/>
  <c r="E1443" i="8"/>
  <c r="E1409" i="8"/>
  <c r="E1377" i="8"/>
  <c r="E1345" i="8"/>
  <c r="E1313" i="8"/>
  <c r="D1288" i="8"/>
  <c r="F1266" i="8"/>
  <c r="E1245" i="8"/>
  <c r="D1224" i="8"/>
  <c r="F1202" i="8"/>
  <c r="E1181" i="8"/>
  <c r="D1160" i="8"/>
  <c r="D1141" i="8"/>
  <c r="D1125" i="8"/>
  <c r="D1109" i="8"/>
  <c r="D1093" i="8"/>
  <c r="D1077" i="8"/>
  <c r="D1061" i="8"/>
  <c r="D1045" i="8"/>
  <c r="D1029" i="8"/>
  <c r="D1013" i="8"/>
  <c r="D997" i="8"/>
  <c r="D981" i="8"/>
  <c r="D965" i="8"/>
  <c r="D949" i="8"/>
  <c r="D933" i="8"/>
  <c r="D917" i="8"/>
  <c r="D901" i="8"/>
  <c r="D885" i="8"/>
  <c r="D869" i="8"/>
  <c r="D853" i="8"/>
  <c r="D837" i="8"/>
  <c r="D821" i="8"/>
  <c r="D805" i="8"/>
  <c r="D789" i="8"/>
  <c r="D773" i="8"/>
  <c r="D757" i="8"/>
  <c r="D741" i="8"/>
  <c r="D725" i="8"/>
  <c r="D709" i="8"/>
  <c r="D693" i="8"/>
  <c r="D677" i="8"/>
  <c r="D661" i="8"/>
  <c r="D645" i="8"/>
  <c r="D629" i="8"/>
  <c r="D613" i="8"/>
  <c r="D597" i="8"/>
  <c r="D581" i="8"/>
  <c r="D565" i="8"/>
  <c r="D2687" i="8"/>
  <c r="H2381" i="8"/>
  <c r="D2174" i="8"/>
  <c r="E2020" i="8"/>
  <c r="H1903" i="8"/>
  <c r="H1823" i="8"/>
  <c r="F1753" i="8"/>
  <c r="F1689" i="8"/>
  <c r="F1625" i="8"/>
  <c r="D1562" i="8"/>
  <c r="F1515" i="8"/>
  <c r="F1474" i="8"/>
  <c r="D1438" i="8"/>
  <c r="F1404" i="8"/>
  <c r="F1372" i="8"/>
  <c r="F1340" i="8"/>
  <c r="F1308" i="8"/>
  <c r="D1285" i="8"/>
  <c r="F1263" i="8"/>
  <c r="E1242" i="8"/>
  <c r="D1221" i="8"/>
  <c r="F1199" i="8"/>
  <c r="E1178" i="8"/>
  <c r="D1157" i="8"/>
  <c r="F1138" i="8"/>
  <c r="F1122" i="8"/>
  <c r="F1106" i="8"/>
  <c r="F1090" i="8"/>
  <c r="F1074" i="8"/>
  <c r="F1058" i="8"/>
  <c r="F1042" i="8"/>
  <c r="F1026" i="8"/>
  <c r="F1010" i="8"/>
  <c r="F994" i="8"/>
  <c r="F978" i="8"/>
  <c r="F962" i="8"/>
  <c r="F946" i="8"/>
  <c r="F930" i="8"/>
  <c r="F914" i="8"/>
  <c r="F898" i="8"/>
  <c r="F882" i="8"/>
  <c r="F866" i="8"/>
  <c r="F850" i="8"/>
  <c r="F834" i="8"/>
  <c r="F818" i="8"/>
  <c r="F802" i="8"/>
  <c r="F786" i="8"/>
  <c r="F770" i="8"/>
  <c r="F754" i="8"/>
  <c r="F738" i="8"/>
  <c r="F722" i="8"/>
  <c r="F706" i="8"/>
  <c r="F690" i="8"/>
  <c r="F674" i="8"/>
  <c r="F658" i="8"/>
  <c r="F642" i="8"/>
  <c r="F626" i="8"/>
  <c r="F610" i="8"/>
  <c r="F594" i="8"/>
  <c r="F578" i="8"/>
  <c r="D2622" i="8"/>
  <c r="D2349" i="8"/>
  <c r="D2152" i="8"/>
  <c r="F2003" i="8"/>
  <c r="D1891" i="8"/>
  <c r="F1813" i="8"/>
  <c r="E1745" i="8"/>
  <c r="E1681" i="8"/>
  <c r="E1617" i="8"/>
  <c r="E1555" i="8"/>
  <c r="F1509" i="8"/>
  <c r="H1469" i="8"/>
  <c r="D1433" i="8"/>
  <c r="E1400" i="8"/>
  <c r="E1368" i="8"/>
  <c r="E1336" i="8"/>
  <c r="D1305" i="8"/>
  <c r="D1282" i="8"/>
  <c r="F1260" i="8"/>
  <c r="E1239" i="8"/>
  <c r="D1218" i="8"/>
  <c r="F1196" i="8"/>
  <c r="E1175" i="8"/>
  <c r="D1154" i="8"/>
  <c r="H1136" i="8"/>
  <c r="H1120" i="8"/>
  <c r="H1104" i="8"/>
  <c r="H1088" i="8"/>
  <c r="H1072" i="8"/>
  <c r="H1056" i="8"/>
  <c r="H1040" i="8"/>
  <c r="H1024" i="8"/>
  <c r="H1008" i="8"/>
  <c r="H992" i="8"/>
  <c r="H976" i="8"/>
  <c r="H960" i="8"/>
  <c r="H944" i="8"/>
  <c r="H928" i="8"/>
  <c r="H912" i="8"/>
  <c r="H896" i="8"/>
  <c r="H880" i="8"/>
  <c r="H864" i="8"/>
  <c r="H848" i="8"/>
  <c r="H832" i="8"/>
  <c r="H816" i="8"/>
  <c r="H800" i="8"/>
  <c r="H784" i="8"/>
  <c r="H768" i="8"/>
  <c r="H752" i="8"/>
  <c r="H736" i="8"/>
  <c r="H720" i="8"/>
  <c r="H704" i="8"/>
  <c r="H688" i="8"/>
  <c r="H672" i="8"/>
  <c r="H656" i="8"/>
  <c r="H640" i="8"/>
  <c r="H624" i="8"/>
  <c r="H608" i="8"/>
  <c r="H592" i="8"/>
  <c r="H576" i="8"/>
  <c r="H560" i="8"/>
  <c r="H544" i="8"/>
  <c r="H528" i="8"/>
  <c r="H512" i="8"/>
  <c r="H496" i="8"/>
  <c r="H480" i="8"/>
  <c r="H464" i="8"/>
  <c r="H448" i="8"/>
  <c r="H432" i="8"/>
  <c r="H416" i="8"/>
  <c r="H400" i="8"/>
  <c r="H384" i="8"/>
  <c r="H368" i="8"/>
  <c r="H352" i="8"/>
  <c r="H336" i="8"/>
  <c r="H320" i="8"/>
  <c r="H304" i="8"/>
  <c r="H288" i="8"/>
  <c r="H272" i="8"/>
  <c r="H256" i="8"/>
  <c r="H240" i="8"/>
  <c r="H224" i="8"/>
  <c r="H208" i="8"/>
  <c r="H192" i="8"/>
  <c r="H176" i="8"/>
  <c r="D2719" i="8"/>
  <c r="H2397" i="8"/>
  <c r="D2185" i="8"/>
  <c r="E2028" i="8"/>
  <c r="F1909" i="8"/>
  <c r="D1828" i="8"/>
  <c r="F1757" i="8"/>
  <c r="F1693" i="8"/>
  <c r="F1629" i="8"/>
  <c r="F1565" i="8"/>
  <c r="F1518" i="8"/>
  <c r="D1477" i="8"/>
  <c r="E1440" i="8"/>
  <c r="F1406" i="8"/>
  <c r="F1374" i="8"/>
  <c r="F1342" i="8"/>
  <c r="F1310" i="8"/>
  <c r="E1286" i="8"/>
  <c r="D1265" i="8"/>
  <c r="F1243" i="8"/>
  <c r="E1222" i="8"/>
  <c r="D1201" i="8"/>
  <c r="F1179" i="8"/>
  <c r="E1158" i="8"/>
  <c r="F1139" i="8"/>
  <c r="F1123" i="8"/>
  <c r="F1107" i="8"/>
  <c r="F1091" i="8"/>
  <c r="F1075" i="8"/>
  <c r="F1059" i="8"/>
  <c r="F1043" i="8"/>
  <c r="F1027" i="8"/>
  <c r="F1011" i="8"/>
  <c r="F995" i="8"/>
  <c r="F979" i="8"/>
  <c r="F963" i="8"/>
  <c r="F947" i="8"/>
  <c r="F931" i="8"/>
  <c r="F915" i="8"/>
  <c r="F899" i="8"/>
  <c r="F883" i="8"/>
  <c r="F867" i="8"/>
  <c r="F851" i="8"/>
  <c r="F835" i="8"/>
  <c r="F819" i="8"/>
  <c r="F803" i="8"/>
  <c r="F787" i="8"/>
  <c r="F771" i="8"/>
  <c r="F755" i="8"/>
  <c r="F739" i="8"/>
  <c r="F723" i="8"/>
  <c r="F707" i="8"/>
  <c r="F691" i="8"/>
  <c r="F675" i="8"/>
  <c r="F659" i="8"/>
  <c r="F643" i="8"/>
  <c r="F627" i="8"/>
  <c r="F611" i="8"/>
  <c r="F595" i="8"/>
  <c r="F579" i="8"/>
  <c r="F563" i="8"/>
  <c r="F2540" i="8"/>
  <c r="E2109" i="8"/>
  <c r="H1869" i="8"/>
  <c r="D1729" i="8"/>
  <c r="D1601" i="8"/>
  <c r="D1499" i="8"/>
  <c r="D1424" i="8"/>
  <c r="D1360" i="8"/>
  <c r="E1298" i="8"/>
  <c r="D1255" i="8"/>
  <c r="E1212" i="8"/>
  <c r="F1169" i="8"/>
  <c r="E1132" i="8"/>
  <c r="E1100" i="8"/>
  <c r="E1068" i="8"/>
  <c r="E1036" i="8"/>
  <c r="E1004" i="8"/>
  <c r="E972" i="8"/>
  <c r="E940" i="8"/>
  <c r="E908" i="8"/>
  <c r="E876" i="8"/>
  <c r="E844" i="8"/>
  <c r="E812" i="8"/>
  <c r="E780" i="8"/>
  <c r="E3775" i="8"/>
  <c r="D3708" i="8"/>
  <c r="F3557" i="8"/>
  <c r="H3597" i="8"/>
  <c r="E3558" i="8"/>
  <c r="F3513" i="8"/>
  <c r="H3735" i="8"/>
  <c r="F3668" i="8"/>
  <c r="F3301" i="8"/>
  <c r="D3495" i="8"/>
  <c r="F3132" i="8"/>
  <c r="H3078" i="8"/>
  <c r="E3279" i="8"/>
  <c r="E3168" i="8"/>
  <c r="F3271" i="8"/>
  <c r="E3072" i="8"/>
  <c r="F3145" i="8"/>
  <c r="D2995" i="8"/>
  <c r="E3099" i="8"/>
  <c r="F2911" i="8"/>
  <c r="D2837" i="8"/>
  <c r="E3206" i="8"/>
  <c r="E2955" i="8"/>
  <c r="F2868" i="8"/>
  <c r="F2774" i="8"/>
  <c r="E3055" i="8"/>
  <c r="F2921" i="8"/>
  <c r="H2820" i="8"/>
  <c r="H3711" i="8"/>
  <c r="E3092" i="8"/>
  <c r="D2908" i="8"/>
  <c r="E2812" i="8"/>
  <c r="E2742" i="8"/>
  <c r="D2929" i="8"/>
  <c r="E2749" i="8"/>
  <c r="H2673" i="8"/>
  <c r="D3655" i="8"/>
  <c r="E2939" i="8"/>
  <c r="F2803" i="8"/>
  <c r="E2707" i="8"/>
  <c r="E2633" i="8"/>
  <c r="F3487" i="8"/>
  <c r="D2928" i="8"/>
  <c r="D2776" i="8"/>
  <c r="F2704" i="8"/>
  <c r="F2628" i="8"/>
  <c r="E2985" i="8"/>
  <c r="F2829" i="8"/>
  <c r="E2714" i="8"/>
  <c r="E2646" i="8"/>
  <c r="E2584" i="8"/>
  <c r="H2835" i="8"/>
  <c r="D2653" i="8"/>
  <c r="H2558" i="8"/>
  <c r="H2488" i="8"/>
  <c r="H2414" i="8"/>
  <c r="H2354" i="8"/>
  <c r="H2282" i="8"/>
  <c r="H2216" i="8"/>
  <c r="H2164" i="8"/>
  <c r="H2116" i="8"/>
  <c r="H3566" i="8"/>
  <c r="D2921" i="8"/>
  <c r="E2745" i="8"/>
  <c r="H2652" i="8"/>
  <c r="H2585" i="8"/>
  <c r="E2536" i="8"/>
  <c r="E2492" i="8"/>
  <c r="E2454" i="8"/>
  <c r="E2408" i="8"/>
  <c r="E2364" i="8"/>
  <c r="E2326" i="8"/>
  <c r="E2280" i="8"/>
  <c r="E2236" i="8"/>
  <c r="E2198" i="8"/>
  <c r="E2152" i="8"/>
  <c r="E2108" i="8"/>
  <c r="E2070" i="8"/>
  <c r="H2900" i="8"/>
  <c r="E2739" i="8"/>
  <c r="D2660" i="8"/>
  <c r="F2579" i="8"/>
  <c r="D2546" i="8"/>
  <c r="D2514" i="8"/>
  <c r="D2482" i="8"/>
  <c r="D2450" i="8"/>
  <c r="D2418" i="8"/>
  <c r="D2386" i="8"/>
  <c r="D2354" i="8"/>
  <c r="D2322" i="8"/>
  <c r="D2290" i="8"/>
  <c r="F3057" i="8"/>
  <c r="E2857" i="8"/>
  <c r="D2744" i="8"/>
  <c r="F2675" i="8"/>
  <c r="F2612" i="8"/>
  <c r="F2567" i="8"/>
  <c r="F2535" i="8"/>
  <c r="F2503" i="8"/>
  <c r="F2471" i="8"/>
  <c r="F2439" i="8"/>
  <c r="F2407" i="8"/>
  <c r="F2375" i="8"/>
  <c r="F2343" i="8"/>
  <c r="F2311" i="8"/>
  <c r="F2279" i="8"/>
  <c r="F2980" i="8"/>
  <c r="D2723" i="8"/>
  <c r="F2599" i="8"/>
  <c r="H2527" i="8"/>
  <c r="H2463" i="8"/>
  <c r="H2399" i="8"/>
  <c r="H2335" i="8"/>
  <c r="E2273" i="8"/>
  <c r="D2229" i="8"/>
  <c r="D2186" i="8"/>
  <c r="H2143" i="8"/>
  <c r="D2101" i="8"/>
  <c r="E2061" i="8"/>
  <c r="E2029" i="8"/>
  <c r="E1997" i="8"/>
  <c r="E1965" i="8"/>
  <c r="E1933" i="8"/>
  <c r="E1901" i="8"/>
  <c r="E1869" i="8"/>
  <c r="E1837" i="8"/>
  <c r="E1805" i="8"/>
  <c r="E3203" i="8"/>
  <c r="F2775" i="8"/>
  <c r="H2634" i="8"/>
  <c r="E2547" i="8"/>
  <c r="E2483" i="8"/>
  <c r="E2419" i="8"/>
  <c r="E2355" i="8"/>
  <c r="E2291" i="8"/>
  <c r="F2241" i="8"/>
  <c r="E2199" i="8"/>
  <c r="F2156" i="8"/>
  <c r="F2113" i="8"/>
  <c r="H2071" i="8"/>
  <c r="D2039" i="8"/>
  <c r="D2007" i="8"/>
  <c r="D1975" i="8"/>
  <c r="D1943" i="8"/>
  <c r="D1911" i="8"/>
  <c r="F2925" i="8"/>
  <c r="D2706" i="8"/>
  <c r="H2586" i="8"/>
  <c r="D2519" i="8"/>
  <c r="D2455" i="8"/>
  <c r="D2391" i="8"/>
  <c r="D2327" i="8"/>
  <c r="D2266" i="8"/>
  <c r="D2223" i="8"/>
  <c r="D2180" i="8"/>
  <c r="H2137" i="8"/>
  <c r="D2095" i="8"/>
  <c r="F2056" i="8"/>
  <c r="F2024" i="8"/>
  <c r="F1992" i="8"/>
  <c r="F1960" i="8"/>
  <c r="F2946" i="8"/>
  <c r="F2713" i="8"/>
  <c r="D2592" i="8"/>
  <c r="F2522" i="8"/>
  <c r="F2458" i="8"/>
  <c r="F2394" i="8"/>
  <c r="F2330" i="8"/>
  <c r="D2269" i="8"/>
  <c r="E2225" i="8"/>
  <c r="F2182" i="8"/>
  <c r="F2139" i="8"/>
  <c r="E2097" i="8"/>
  <c r="H2058" i="8"/>
  <c r="H2026" i="8"/>
  <c r="H1994" i="8"/>
  <c r="H1962" i="8"/>
  <c r="H1930" i="8"/>
  <c r="H1898" i="8"/>
  <c r="H1866" i="8"/>
  <c r="D2695" i="8"/>
  <c r="H2513" i="8"/>
  <c r="H2385" i="8"/>
  <c r="D2262" i="8"/>
  <c r="D2177" i="8"/>
  <c r="H2091" i="8"/>
  <c r="E2022" i="8"/>
  <c r="E1958" i="8"/>
  <c r="F1904" i="8"/>
  <c r="D1861" i="8"/>
  <c r="H1824" i="8"/>
  <c r="D1788" i="8"/>
  <c r="F1754" i="8"/>
  <c r="F1722" i="8"/>
  <c r="F1690" i="8"/>
  <c r="F1658" i="8"/>
  <c r="F1626" i="8"/>
  <c r="F1594" i="8"/>
  <c r="F1562" i="8"/>
  <c r="D2937" i="8"/>
  <c r="F2589" i="8"/>
  <c r="E2457" i="8"/>
  <c r="E2329" i="8"/>
  <c r="F2224" i="8"/>
  <c r="E2139" i="8"/>
  <c r="D2058" i="8"/>
  <c r="D1994" i="8"/>
  <c r="H1933" i="8"/>
  <c r="D1890" i="8"/>
  <c r="F1860" i="8"/>
  <c r="F1828" i="8"/>
  <c r="F1803" i="8"/>
  <c r="H1772" i="8"/>
  <c r="H1744" i="8"/>
  <c r="H1722" i="8"/>
  <c r="H1694" i="8"/>
  <c r="H1672" i="8"/>
  <c r="H1644" i="8"/>
  <c r="H1616" i="8"/>
  <c r="H1594" i="8"/>
  <c r="H1566" i="8"/>
  <c r="H1544" i="8"/>
  <c r="H1516" i="8"/>
  <c r="H1488" i="8"/>
  <c r="H1466" i="8"/>
  <c r="H1438" i="8"/>
  <c r="F2895" i="8"/>
  <c r="D2602" i="8"/>
  <c r="D2481" i="8"/>
  <c r="D2393" i="8"/>
  <c r="D2281" i="8"/>
  <c r="D2219" i="8"/>
  <c r="D2144" i="8"/>
  <c r="D2070" i="8"/>
  <c r="F2025" i="8"/>
  <c r="F1969" i="8"/>
  <c r="F1929" i="8"/>
  <c r="D1887" i="8"/>
  <c r="H1851" i="8"/>
  <c r="E1826" i="8"/>
  <c r="E1794" i="8"/>
  <c r="E1770" i="8"/>
  <c r="E1742" i="8"/>
  <c r="E1714" i="8"/>
  <c r="E1692" i="8"/>
  <c r="E1664" i="8"/>
  <c r="E1642" i="8"/>
  <c r="E1614" i="8"/>
  <c r="E1586" i="8"/>
  <c r="E1564" i="8"/>
  <c r="E1536" i="8"/>
  <c r="E1514" i="8"/>
  <c r="E1486" i="8"/>
  <c r="F2709" i="8"/>
  <c r="F2560" i="8"/>
  <c r="F2448" i="8"/>
  <c r="F2360" i="8"/>
  <c r="F2255" i="8"/>
  <c r="E2181" i="8"/>
  <c r="F2122" i="8"/>
  <c r="H2053" i="8"/>
  <c r="H2009" i="8"/>
  <c r="H1953" i="8"/>
  <c r="F1906" i="8"/>
  <c r="D1876" i="8"/>
  <c r="D1842" i="8"/>
  <c r="F1816" i="8"/>
  <c r="F1784" i="8"/>
  <c r="D1756" i="8"/>
  <c r="D1734" i="8"/>
  <c r="D1706" i="8"/>
  <c r="D1684" i="8"/>
  <c r="D1656" i="8"/>
  <c r="D1628" i="8"/>
  <c r="D1606" i="8"/>
  <c r="D1578" i="8"/>
  <c r="H2847" i="8"/>
  <c r="H2469" i="8"/>
  <c r="D2254" i="8"/>
  <c r="D2137" i="8"/>
  <c r="E2008" i="8"/>
  <c r="F1925" i="8"/>
  <c r="H1848" i="8"/>
  <c r="H1784" i="8"/>
  <c r="F1739" i="8"/>
  <c r="F1683" i="8"/>
  <c r="F1639" i="8"/>
  <c r="F1583" i="8"/>
  <c r="F1535" i="8"/>
  <c r="F1506" i="8"/>
  <c r="E1471" i="8"/>
  <c r="D1446" i="8"/>
  <c r="F1415" i="8"/>
  <c r="F1387" i="8"/>
  <c r="F1365" i="8"/>
  <c r="F1337" i="8"/>
  <c r="F1315" i="8"/>
  <c r="D2846" i="8"/>
  <c r="E2469" i="8"/>
  <c r="E2293" i="8"/>
  <c r="F2136" i="8"/>
  <c r="D2032" i="8"/>
  <c r="H1925" i="8"/>
  <c r="E1848" i="8"/>
  <c r="D1798" i="8"/>
  <c r="H1739" i="8"/>
  <c r="H1695" i="8"/>
  <c r="H1639" i="8"/>
  <c r="H1583" i="8"/>
  <c r="D1544" i="8"/>
  <c r="D1506" i="8"/>
  <c r="F1477" i="8"/>
  <c r="F1445" i="8"/>
  <c r="H1415" i="8"/>
  <c r="H1393" i="8"/>
  <c r="H1365" i="8"/>
  <c r="H1343" i="8"/>
  <c r="H1315" i="8"/>
  <c r="H1287" i="8"/>
  <c r="H1265" i="8"/>
  <c r="H1237" i="8"/>
  <c r="H1215" i="8"/>
  <c r="H1187" i="8"/>
  <c r="H1159" i="8"/>
  <c r="E2845" i="8"/>
  <c r="F2468" i="8"/>
  <c r="F2292" i="8"/>
  <c r="F2135" i="8"/>
  <c r="H2007" i="8"/>
  <c r="E1924" i="8"/>
  <c r="F1847" i="8"/>
  <c r="H1797" i="8"/>
  <c r="D1739" i="8"/>
  <c r="D1683" i="8"/>
  <c r="D1639" i="8"/>
  <c r="D1583" i="8"/>
  <c r="H1543" i="8"/>
  <c r="H1505" i="8"/>
  <c r="E1470" i="8"/>
  <c r="E1445" i="8"/>
  <c r="D1421" i="8"/>
  <c r="D1403" i="8"/>
  <c r="D1387" i="8"/>
  <c r="D1371" i="8"/>
  <c r="D1355" i="8"/>
  <c r="D1339" i="8"/>
  <c r="D1323" i="8"/>
  <c r="F3112" i="8"/>
  <c r="H2622" i="8"/>
  <c r="E2477" i="8"/>
  <c r="E2349" i="8"/>
  <c r="F2237" i="8"/>
  <c r="F2152" i="8"/>
  <c r="D2068" i="8"/>
  <c r="D2004" i="8"/>
  <c r="H1941" i="8"/>
  <c r="H1891" i="8"/>
  <c r="H1850" i="8"/>
  <c r="D1814" i="8"/>
  <c r="H1777" i="8"/>
  <c r="H1745" i="8"/>
  <c r="H1713" i="8"/>
  <c r="H1681" i="8"/>
  <c r="H1649" i="8"/>
  <c r="H1617" i="8"/>
  <c r="H1585" i="8"/>
  <c r="H1555" i="8"/>
  <c r="H1531" i="8"/>
  <c r="D1510" i="8"/>
  <c r="D1489" i="8"/>
  <c r="F1469" i="8"/>
  <c r="H1451" i="8"/>
  <c r="E1433" i="8"/>
  <c r="H1416" i="8"/>
  <c r="H1400" i="8"/>
  <c r="H1384" i="8"/>
  <c r="H1368" i="8"/>
  <c r="H1352" i="8"/>
  <c r="H1336" i="8"/>
  <c r="H1320" i="8"/>
  <c r="H1304" i="8"/>
  <c r="H1288" i="8"/>
  <c r="H1272" i="8"/>
  <c r="H1256" i="8"/>
  <c r="H1240" i="8"/>
  <c r="H1224" i="8"/>
  <c r="H1208" i="8"/>
  <c r="H1192" i="8"/>
  <c r="H1176" i="8"/>
  <c r="H1160" i="8"/>
  <c r="D2702" i="8"/>
  <c r="D2389" i="8"/>
  <c r="D2179" i="8"/>
  <c r="F2023" i="8"/>
  <c r="F1905" i="8"/>
  <c r="D1825" i="8"/>
  <c r="E1755" i="8"/>
  <c r="E1691" i="8"/>
  <c r="E1627" i="8"/>
  <c r="E1563" i="8"/>
  <c r="F1516" i="8"/>
  <c r="E1475" i="8"/>
  <c r="F1438" i="8"/>
  <c r="E1405" i="8"/>
  <c r="E1373" i="8"/>
  <c r="E1341" i="8"/>
  <c r="E1309" i="8"/>
  <c r="E1285" i="8"/>
  <c r="D1264" i="8"/>
  <c r="F1242" i="8"/>
  <c r="E1221" i="8"/>
  <c r="D1200" i="8"/>
  <c r="F1178" i="8"/>
  <c r="E1157" i="8"/>
  <c r="D1139" i="8"/>
  <c r="D1123" i="8"/>
  <c r="D1107" i="8"/>
  <c r="D1091" i="8"/>
  <c r="D1075" i="8"/>
  <c r="D1059" i="8"/>
  <c r="D1043" i="8"/>
  <c r="D1027" i="8"/>
  <c r="D1011" i="8"/>
  <c r="D995" i="8"/>
  <c r="D979" i="8"/>
  <c r="D963" i="8"/>
  <c r="D947" i="8"/>
  <c r="D931" i="8"/>
  <c r="D915" i="8"/>
  <c r="D899" i="8"/>
  <c r="D883" i="8"/>
  <c r="D867" i="8"/>
  <c r="D851" i="8"/>
  <c r="D835" i="8"/>
  <c r="D819" i="8"/>
  <c r="D803" i="8"/>
  <c r="D787" i="8"/>
  <c r="D771" i="8"/>
  <c r="D755" i="8"/>
  <c r="D739" i="8"/>
  <c r="D723" i="8"/>
  <c r="D707" i="8"/>
  <c r="D691" i="8"/>
  <c r="D675" i="8"/>
  <c r="D659" i="8"/>
  <c r="D643" i="8"/>
  <c r="D627" i="8"/>
  <c r="D611" i="8"/>
  <c r="D595" i="8"/>
  <c r="D579" i="8"/>
  <c r="D563" i="8"/>
  <c r="D2623" i="8"/>
  <c r="H2349" i="8"/>
  <c r="D2153" i="8"/>
  <c r="E2004" i="8"/>
  <c r="F1891" i="8"/>
  <c r="E1814" i="8"/>
  <c r="F1745" i="8"/>
  <c r="F1681" i="8"/>
  <c r="F1617" i="8"/>
  <c r="F1555" i="8"/>
  <c r="F1510" i="8"/>
  <c r="D1470" i="8"/>
  <c r="H1433" i="8"/>
  <c r="F1400" i="8"/>
  <c r="F1368" i="8"/>
  <c r="F1336" i="8"/>
  <c r="E1305" i="8"/>
  <c r="E1282" i="8"/>
  <c r="D1261" i="8"/>
  <c r="F1239" i="8"/>
  <c r="E1218" i="8"/>
  <c r="D1197" i="8"/>
  <c r="F1175" i="8"/>
  <c r="E1154" i="8"/>
  <c r="F1136" i="8"/>
  <c r="F1120" i="8"/>
  <c r="F1104" i="8"/>
  <c r="F1088" i="8"/>
  <c r="F1072" i="8"/>
  <c r="F1056" i="8"/>
  <c r="F1040" i="8"/>
  <c r="F1024" i="8"/>
  <c r="F1008" i="8"/>
  <c r="F992" i="8"/>
  <c r="F976" i="8"/>
  <c r="F960" i="8"/>
  <c r="F944" i="8"/>
  <c r="F928" i="8"/>
  <c r="F912" i="8"/>
  <c r="F896" i="8"/>
  <c r="F880" i="8"/>
  <c r="F864" i="8"/>
  <c r="F848" i="8"/>
  <c r="F832" i="8"/>
  <c r="F816" i="8"/>
  <c r="F800" i="8"/>
  <c r="F784" i="8"/>
  <c r="F768" i="8"/>
  <c r="F752" i="8"/>
  <c r="F736" i="8"/>
  <c r="F720" i="8"/>
  <c r="F704" i="8"/>
  <c r="F688" i="8"/>
  <c r="F672" i="8"/>
  <c r="F656" i="8"/>
  <c r="F640" i="8"/>
  <c r="F624" i="8"/>
  <c r="F608" i="8"/>
  <c r="F592" i="8"/>
  <c r="F576" i="8"/>
  <c r="H2573" i="8"/>
  <c r="D2317" i="8"/>
  <c r="D2131" i="8"/>
  <c r="F1987" i="8"/>
  <c r="E1880" i="8"/>
  <c r="H1804" i="8"/>
  <c r="E1737" i="8"/>
  <c r="E1673" i="8"/>
  <c r="E1609" i="8"/>
  <c r="D1549" i="8"/>
  <c r="F1504" i="8"/>
  <c r="D1465" i="8"/>
  <c r="E1428" i="8"/>
  <c r="E1396" i="8"/>
  <c r="E1364" i="8"/>
  <c r="E1332" i="8"/>
  <c r="D1302" i="8"/>
  <c r="E1279" i="8"/>
  <c r="D1258" i="8"/>
  <c r="F1236" i="8"/>
  <c r="E1215" i="8"/>
  <c r="D1194" i="8"/>
  <c r="F1172" i="8"/>
  <c r="E1151" i="8"/>
  <c r="H1134" i="8"/>
  <c r="H1118" i="8"/>
  <c r="H1102" i="8"/>
  <c r="H1086" i="8"/>
  <c r="H1070" i="8"/>
  <c r="H1054" i="8"/>
  <c r="H1038" i="8"/>
  <c r="H1022" i="8"/>
  <c r="H1006" i="8"/>
  <c r="H990" i="8"/>
  <c r="H974" i="8"/>
  <c r="H958" i="8"/>
  <c r="H942" i="8"/>
  <c r="H926" i="8"/>
  <c r="H910" i="8"/>
  <c r="H894" i="8"/>
  <c r="H878" i="8"/>
  <c r="H862" i="8"/>
  <c r="H846" i="8"/>
  <c r="H830" i="8"/>
  <c r="H814" i="8"/>
  <c r="H798" i="8"/>
  <c r="H782" i="8"/>
  <c r="H766" i="8"/>
  <c r="H750" i="8"/>
  <c r="H734" i="8"/>
  <c r="H718" i="8"/>
  <c r="H702" i="8"/>
  <c r="H686" i="8"/>
  <c r="H670" i="8"/>
  <c r="H654" i="8"/>
  <c r="H638" i="8"/>
  <c r="H622" i="8"/>
  <c r="H606" i="8"/>
  <c r="H590" i="8"/>
  <c r="H574" i="8"/>
  <c r="H558" i="8"/>
  <c r="H542" i="8"/>
  <c r="H526" i="8"/>
  <c r="H510" i="8"/>
  <c r="H494" i="8"/>
  <c r="H478" i="8"/>
  <c r="H462" i="8"/>
  <c r="H446" i="8"/>
  <c r="H430" i="8"/>
  <c r="H414" i="8"/>
  <c r="H398" i="8"/>
  <c r="H382" i="8"/>
  <c r="H366" i="8"/>
  <c r="H350" i="8"/>
  <c r="H334" i="8"/>
  <c r="H318" i="8"/>
  <c r="H302" i="8"/>
  <c r="H286" i="8"/>
  <c r="H270" i="8"/>
  <c r="H254" i="8"/>
  <c r="H238" i="8"/>
  <c r="H222" i="8"/>
  <c r="H206" i="8"/>
  <c r="H190" i="8"/>
  <c r="H174" i="8"/>
  <c r="D2655" i="8"/>
  <c r="H2365" i="8"/>
  <c r="H2163" i="8"/>
  <c r="E2012" i="8"/>
  <c r="D1897" i="8"/>
  <c r="F1818" i="8"/>
  <c r="F1749" i="8"/>
  <c r="F1685" i="8"/>
  <c r="F1621" i="8"/>
  <c r="E1559" i="8"/>
  <c r="E1513" i="8"/>
  <c r="E1472" i="8"/>
  <c r="F1435" i="8"/>
  <c r="F1402" i="8"/>
  <c r="F1370" i="8"/>
  <c r="F1338" i="8"/>
  <c r="D1307" i="8"/>
  <c r="F1283" i="8"/>
  <c r="E1262" i="8"/>
  <c r="D1241" i="8"/>
  <c r="F1219" i="8"/>
  <c r="E1198" i="8"/>
  <c r="D1177" i="8"/>
  <c r="F1155" i="8"/>
  <c r="F1137" i="8"/>
  <c r="F1121" i="8"/>
  <c r="F1105" i="8"/>
  <c r="F1089" i="8"/>
  <c r="F1073" i="8"/>
  <c r="F1057" i="8"/>
  <c r="F1041" i="8"/>
  <c r="F1025" i="8"/>
  <c r="F1009" i="8"/>
  <c r="F993" i="8"/>
  <c r="F977" i="8"/>
  <c r="F961" i="8"/>
  <c r="F945" i="8"/>
  <c r="F929" i="8"/>
  <c r="F913" i="8"/>
  <c r="F897" i="8"/>
  <c r="F881" i="8"/>
  <c r="F865" i="8"/>
  <c r="F849" i="8"/>
  <c r="F833" i="8"/>
  <c r="F817" i="8"/>
  <c r="F801" i="8"/>
  <c r="F785" i="8"/>
  <c r="F769" i="8"/>
  <c r="F753" i="8"/>
  <c r="F737" i="8"/>
  <c r="F721" i="8"/>
  <c r="F705" i="8"/>
  <c r="F689" i="8"/>
  <c r="F673" i="8"/>
  <c r="F657" i="8"/>
  <c r="F641" i="8"/>
  <c r="F625" i="8"/>
  <c r="F609" i="8"/>
  <c r="F593" i="8"/>
  <c r="F577" i="8"/>
  <c r="F561" i="8"/>
  <c r="F2476" i="8"/>
  <c r="H2067" i="8"/>
  <c r="D1850" i="8"/>
  <c r="D1713" i="8"/>
  <c r="D1585" i="8"/>
  <c r="D1488" i="8"/>
  <c r="D1416" i="8"/>
  <c r="D1352" i="8"/>
  <c r="E1292" i="8"/>
  <c r="F1249" i="8"/>
  <c r="D1207" i="8"/>
  <c r="E1164" i="8"/>
  <c r="E1128" i="8"/>
  <c r="E1096" i="8"/>
  <c r="E1064" i="8"/>
  <c r="E1032" i="8"/>
  <c r="E1000" i="8"/>
  <c r="E968" i="8"/>
  <c r="E936" i="8"/>
  <c r="E904" i="8"/>
  <c r="E872" i="8"/>
  <c r="E840" i="8"/>
  <c r="E808" i="8"/>
  <c r="E776" i="8"/>
  <c r="E744" i="8"/>
  <c r="E3773" i="8"/>
  <c r="H3668" i="8"/>
  <c r="H3601" i="8"/>
  <c r="E3594" i="8"/>
  <c r="H3518" i="8"/>
  <c r="H3416" i="8"/>
  <c r="F3720" i="8"/>
  <c r="F3568" i="8"/>
  <c r="E3372" i="8"/>
  <c r="E3488" i="8"/>
  <c r="E3482" i="8"/>
  <c r="F3391" i="8"/>
  <c r="F3276" i="8"/>
  <c r="E3113" i="8"/>
  <c r="E3094" i="8"/>
  <c r="F3069" i="8"/>
  <c r="D3123" i="8"/>
  <c r="D2969" i="8"/>
  <c r="D3094" i="8"/>
  <c r="F2906" i="8"/>
  <c r="D2811" i="8"/>
  <c r="E3198" i="8"/>
  <c r="D2949" i="8"/>
  <c r="F2842" i="8"/>
  <c r="F2772" i="8"/>
  <c r="F3044" i="8"/>
  <c r="D2890" i="8"/>
  <c r="H2818" i="8"/>
  <c r="F3514" i="8"/>
  <c r="D3023" i="8"/>
  <c r="F2905" i="8"/>
  <c r="E2808" i="8"/>
  <c r="H3343" i="8"/>
  <c r="F2923" i="8"/>
  <c r="F2743" i="8"/>
  <c r="H2647" i="8"/>
  <c r="D3392" i="8"/>
  <c r="F2928" i="8"/>
  <c r="F2773" i="8"/>
  <c r="E2701" i="8"/>
  <c r="E2629" i="8"/>
  <c r="D3209" i="8"/>
  <c r="F2922" i="8"/>
  <c r="D2767" i="8"/>
  <c r="F2688" i="8"/>
  <c r="F2626" i="8"/>
  <c r="E2947" i="8"/>
  <c r="F2797" i="8"/>
  <c r="E2712" i="8"/>
  <c r="E2638" i="8"/>
  <c r="E3637" i="8"/>
  <c r="H2819" i="8"/>
  <c r="D2645" i="8"/>
  <c r="H2542" i="8"/>
  <c r="H2482" i="8"/>
  <c r="H2410" i="8"/>
  <c r="H2338" i="8"/>
  <c r="H2280" i="8"/>
  <c r="H2210" i="8"/>
  <c r="H2152" i="8"/>
  <c r="H2114" i="8"/>
  <c r="F3287" i="8"/>
  <c r="D2874" i="8"/>
  <c r="F2739" i="8"/>
  <c r="H2644" i="8"/>
  <c r="F2572" i="8"/>
  <c r="E2534" i="8"/>
  <c r="E2488" i="8"/>
  <c r="E2444" i="8"/>
  <c r="E2406" i="8"/>
  <c r="E2360" i="8"/>
  <c r="E2316" i="8"/>
  <c r="E2278" i="8"/>
  <c r="E2232" i="8"/>
  <c r="E2188" i="8"/>
  <c r="E2150" i="8"/>
  <c r="E2104" i="8"/>
  <c r="E3249" i="8"/>
  <c r="E2891" i="8"/>
  <c r="F2728" i="8"/>
  <c r="D2640" i="8"/>
  <c r="D2577" i="8"/>
  <c r="D2544" i="8"/>
  <c r="D2512" i="8"/>
  <c r="D2480" i="8"/>
  <c r="D2448" i="8"/>
  <c r="D2416" i="8"/>
  <c r="D2384" i="8"/>
  <c r="D2352" i="8"/>
  <c r="D2320" i="8"/>
  <c r="D2288" i="8"/>
  <c r="E3036" i="8"/>
  <c r="E2849" i="8"/>
  <c r="D2739" i="8"/>
  <c r="F2671" i="8"/>
  <c r="F2609" i="8"/>
  <c r="F2565" i="8"/>
  <c r="F2533" i="8"/>
  <c r="F2501" i="8"/>
  <c r="F2469" i="8"/>
  <c r="F2437" i="8"/>
  <c r="F2405" i="8"/>
  <c r="F2373" i="8"/>
  <c r="F2341" i="8"/>
  <c r="F2309" i="8"/>
  <c r="F2277" i="8"/>
  <c r="H2950" i="8"/>
  <c r="D2715" i="8"/>
  <c r="D2593" i="8"/>
  <c r="H2523" i="8"/>
  <c r="H2459" i="8"/>
  <c r="H2395" i="8"/>
  <c r="H2331" i="8"/>
  <c r="D2270" i="8"/>
  <c r="D2226" i="8"/>
  <c r="H2183" i="8"/>
  <c r="D2141" i="8"/>
  <c r="D2098" i="8"/>
  <c r="E2059" i="8"/>
  <c r="E2027" i="8"/>
  <c r="E1995" i="8"/>
  <c r="E1963" i="8"/>
  <c r="E1931" i="8"/>
  <c r="E1899" i="8"/>
  <c r="E1867" i="8"/>
  <c r="E1835" i="8"/>
  <c r="E1803" i="8"/>
  <c r="E3139" i="8"/>
  <c r="F2763" i="8"/>
  <c r="H2626" i="8"/>
  <c r="E2543" i="8"/>
  <c r="E2479" i="8"/>
  <c r="E2415" i="8"/>
  <c r="E2351" i="8"/>
  <c r="E2287" i="8"/>
  <c r="E2239" i="8"/>
  <c r="F2196" i="8"/>
  <c r="F2153" i="8"/>
  <c r="E2111" i="8"/>
  <c r="E2069" i="8"/>
  <c r="D2037" i="8"/>
  <c r="D2005" i="8"/>
  <c r="D1973" i="8"/>
  <c r="D1941" i="8"/>
  <c r="D1909" i="8"/>
  <c r="D2905" i="8"/>
  <c r="D2698" i="8"/>
  <c r="D2581" i="8"/>
  <c r="D2515" i="8"/>
  <c r="D2451" i="8"/>
  <c r="D2387" i="8"/>
  <c r="D2323" i="8"/>
  <c r="D2263" i="8"/>
  <c r="D2220" i="8"/>
  <c r="H2177" i="8"/>
  <c r="D2135" i="8"/>
  <c r="D2092" i="8"/>
  <c r="F2054" i="8"/>
  <c r="F2022" i="8"/>
  <c r="F1990" i="8"/>
  <c r="F1958" i="8"/>
  <c r="E2925" i="8"/>
  <c r="F2705" i="8"/>
  <c r="D2586" i="8"/>
  <c r="F2518" i="8"/>
  <c r="F2454" i="8"/>
  <c r="F2390" i="8"/>
  <c r="F2326" i="8"/>
  <c r="H2265" i="8"/>
  <c r="F2222" i="8"/>
  <c r="F2179" i="8"/>
  <c r="E2137" i="8"/>
  <c r="F2094" i="8"/>
  <c r="H2056" i="8"/>
  <c r="H2024" i="8"/>
  <c r="H1992" i="8"/>
  <c r="H1960" i="8"/>
  <c r="H1928" i="8"/>
  <c r="H1896" i="8"/>
  <c r="H1864" i="8"/>
  <c r="D2679" i="8"/>
  <c r="H2505" i="8"/>
  <c r="H2377" i="8"/>
  <c r="D2257" i="8"/>
  <c r="H2171" i="8"/>
  <c r="D2086" i="8"/>
  <c r="E2018" i="8"/>
  <c r="E1954" i="8"/>
  <c r="F1901" i="8"/>
  <c r="F1858" i="8"/>
  <c r="E1822" i="8"/>
  <c r="F1785" i="8"/>
  <c r="F1752" i="8"/>
  <c r="F1720" i="8"/>
  <c r="F1688" i="8"/>
  <c r="F1656" i="8"/>
  <c r="F1624" i="8"/>
  <c r="F1592" i="8"/>
  <c r="F1560" i="8"/>
  <c r="H2896" i="8"/>
  <c r="F2578" i="8"/>
  <c r="E2449" i="8"/>
  <c r="E2321" i="8"/>
  <c r="E2219" i="8"/>
  <c r="F2133" i="8"/>
  <c r="D2054" i="8"/>
  <c r="D1990" i="8"/>
  <c r="D1930" i="8"/>
  <c r="H1887" i="8"/>
  <c r="H1858" i="8"/>
  <c r="H1826" i="8"/>
  <c r="H1794" i="8"/>
  <c r="H1770" i="8"/>
  <c r="H1742" i="8"/>
  <c r="H1720" i="8"/>
  <c r="H1692" i="8"/>
  <c r="H1664" i="8"/>
  <c r="H1642" i="8"/>
  <c r="H1614" i="8"/>
  <c r="H1592" i="8"/>
  <c r="H1564" i="8"/>
  <c r="H1536" i="8"/>
  <c r="H1514" i="8"/>
  <c r="H1486" i="8"/>
  <c r="H1464" i="8"/>
  <c r="H1436" i="8"/>
  <c r="D2769" i="8"/>
  <c r="D2589" i="8"/>
  <c r="D2473" i="8"/>
  <c r="D2385" i="8"/>
  <c r="D2274" i="8"/>
  <c r="H2197" i="8"/>
  <c r="D2139" i="8"/>
  <c r="F2065" i="8"/>
  <c r="F2021" i="8"/>
  <c r="F1965" i="8"/>
  <c r="F1916" i="8"/>
  <c r="E1884" i="8"/>
  <c r="D1849" i="8"/>
  <c r="D1824" i="8"/>
  <c r="D1792" i="8"/>
  <c r="E1762" i="8"/>
  <c r="E1740" i="8"/>
  <c r="E1712" i="8"/>
  <c r="E1690" i="8"/>
  <c r="E1662" i="8"/>
  <c r="E1634" i="8"/>
  <c r="E1612" i="8"/>
  <c r="E1584" i="8"/>
  <c r="E1562" i="8"/>
  <c r="E1534" i="8"/>
  <c r="E1506" i="8"/>
  <c r="E1484" i="8"/>
  <c r="F2693" i="8"/>
  <c r="F2552" i="8"/>
  <c r="F2440" i="8"/>
  <c r="F2328" i="8"/>
  <c r="F2250" i="8"/>
  <c r="F2175" i="8"/>
  <c r="E2117" i="8"/>
  <c r="H2049" i="8"/>
  <c r="H1993" i="8"/>
  <c r="H1949" i="8"/>
  <c r="F1903" i="8"/>
  <c r="H1873" i="8"/>
  <c r="F1839" i="8"/>
  <c r="F1807" i="8"/>
  <c r="H1782" i="8"/>
  <c r="D1754" i="8"/>
  <c r="D1732" i="8"/>
  <c r="D1704" i="8"/>
  <c r="D1676" i="8"/>
  <c r="D1654" i="8"/>
  <c r="D1626" i="8"/>
  <c r="D1604" i="8"/>
  <c r="D1576" i="8"/>
  <c r="D2671" i="8"/>
  <c r="H2453" i="8"/>
  <c r="H2243" i="8"/>
  <c r="D2126" i="8"/>
  <c r="E2000" i="8"/>
  <c r="D1900" i="8"/>
  <c r="D1844" i="8"/>
  <c r="D1780" i="8"/>
  <c r="F1735" i="8"/>
  <c r="F1679" i="8"/>
  <c r="F1623" i="8"/>
  <c r="F1579" i="8"/>
  <c r="E1533" i="8"/>
  <c r="F1503" i="8"/>
  <c r="D1469" i="8"/>
  <c r="D1437" i="8"/>
  <c r="F1413" i="8"/>
  <c r="F1385" i="8"/>
  <c r="F1363" i="8"/>
  <c r="F1335" i="8"/>
  <c r="F1307" i="8"/>
  <c r="D2782" i="8"/>
  <c r="E2453" i="8"/>
  <c r="H2277" i="8"/>
  <c r="F2125" i="8"/>
  <c r="D2000" i="8"/>
  <c r="F1918" i="8"/>
  <c r="F1843" i="8"/>
  <c r="H1793" i="8"/>
  <c r="H1735" i="8"/>
  <c r="H1679" i="8"/>
  <c r="H1635" i="8"/>
  <c r="H1579" i="8"/>
  <c r="E1541" i="8"/>
  <c r="H1503" i="8"/>
  <c r="F1468" i="8"/>
  <c r="H1443" i="8"/>
  <c r="H1413" i="8"/>
  <c r="H1391" i="8"/>
  <c r="H1363" i="8"/>
  <c r="H1335" i="8"/>
  <c r="H1313" i="8"/>
  <c r="H1285" i="8"/>
  <c r="H1263" i="8"/>
  <c r="H1235" i="8"/>
  <c r="H1207" i="8"/>
  <c r="H1185" i="8"/>
  <c r="H1157" i="8"/>
  <c r="E2781" i="8"/>
  <c r="F2452" i="8"/>
  <c r="F2242" i="8"/>
  <c r="E2125" i="8"/>
  <c r="H1999" i="8"/>
  <c r="D1918" i="8"/>
  <c r="D1843" i="8"/>
  <c r="D1779" i="8"/>
  <c r="D1735" i="8"/>
  <c r="D1679" i="8"/>
  <c r="D1635" i="8"/>
  <c r="D1579" i="8"/>
  <c r="D1532" i="8"/>
  <c r="D1503" i="8"/>
  <c r="D1468" i="8"/>
  <c r="D1443" i="8"/>
  <c r="D1417" i="8"/>
  <c r="D1401" i="8"/>
  <c r="D1385" i="8"/>
  <c r="D1369" i="8"/>
  <c r="D1353" i="8"/>
  <c r="D1337" i="8"/>
  <c r="D1321" i="8"/>
  <c r="F2961" i="8"/>
  <c r="D2596" i="8"/>
  <c r="E2461" i="8"/>
  <c r="E2333" i="8"/>
  <c r="E2227" i="8"/>
  <c r="F2141" i="8"/>
  <c r="D2060" i="8"/>
  <c r="D1996" i="8"/>
  <c r="F1934" i="8"/>
  <c r="D1886" i="8"/>
  <c r="D1846" i="8"/>
  <c r="H1809" i="8"/>
  <c r="H1773" i="8"/>
  <c r="H1741" i="8"/>
  <c r="H1709" i="8"/>
  <c r="H1677" i="8"/>
  <c r="H1645" i="8"/>
  <c r="H1613" i="8"/>
  <c r="H1581" i="8"/>
  <c r="D1552" i="8"/>
  <c r="D1529" i="8"/>
  <c r="H1507" i="8"/>
  <c r="D1486" i="8"/>
  <c r="H1467" i="8"/>
  <c r="E1449" i="8"/>
  <c r="D1431" i="8"/>
  <c r="H1414" i="8"/>
  <c r="H1398" i="8"/>
  <c r="H1382" i="8"/>
  <c r="H1366" i="8"/>
  <c r="H1350" i="8"/>
  <c r="H1334" i="8"/>
  <c r="H1318" i="8"/>
  <c r="H1302" i="8"/>
  <c r="H1286" i="8"/>
  <c r="H1270" i="8"/>
  <c r="H1254" i="8"/>
  <c r="H1238" i="8"/>
  <c r="H1222" i="8"/>
  <c r="H1206" i="8"/>
  <c r="H1190" i="8"/>
  <c r="H1174" i="8"/>
  <c r="H1158" i="8"/>
  <c r="D2638" i="8"/>
  <c r="D2357" i="8"/>
  <c r="H2157" i="8"/>
  <c r="F2007" i="8"/>
  <c r="F1893" i="8"/>
  <c r="D1816" i="8"/>
  <c r="E1747" i="8"/>
  <c r="E1683" i="8"/>
  <c r="E1619" i="8"/>
  <c r="D1557" i="8"/>
  <c r="E1511" i="8"/>
  <c r="F1470" i="8"/>
  <c r="D1434" i="8"/>
  <c r="E1401" i="8"/>
  <c r="E1369" i="8"/>
  <c r="E1337" i="8"/>
  <c r="D1306" i="8"/>
  <c r="F1282" i="8"/>
  <c r="E1261" i="8"/>
  <c r="D1240" i="8"/>
  <c r="F1218" i="8"/>
  <c r="E1197" i="8"/>
  <c r="D1176" i="8"/>
  <c r="F1154" i="8"/>
  <c r="D1137" i="8"/>
  <c r="D1121" i="8"/>
  <c r="D1105" i="8"/>
  <c r="D1089" i="8"/>
  <c r="D1073" i="8"/>
  <c r="D1057" i="8"/>
  <c r="D1041" i="8"/>
  <c r="D1025" i="8"/>
  <c r="D1009" i="8"/>
  <c r="D993" i="8"/>
  <c r="D977" i="8"/>
  <c r="D961" i="8"/>
  <c r="D945" i="8"/>
  <c r="D929" i="8"/>
  <c r="D913" i="8"/>
  <c r="D897" i="8"/>
  <c r="D881" i="8"/>
  <c r="D865" i="8"/>
  <c r="D849" i="8"/>
  <c r="D833" i="8"/>
  <c r="D817" i="8"/>
  <c r="D801" i="8"/>
  <c r="D785" i="8"/>
  <c r="D769" i="8"/>
  <c r="D753" i="8"/>
  <c r="D737" i="8"/>
  <c r="D721" i="8"/>
  <c r="D705" i="8"/>
  <c r="D689" i="8"/>
  <c r="D673" i="8"/>
  <c r="D657" i="8"/>
  <c r="D641" i="8"/>
  <c r="D625" i="8"/>
  <c r="D609" i="8"/>
  <c r="D593" i="8"/>
  <c r="D577" i="8"/>
  <c r="D561" i="8"/>
  <c r="D2574" i="8"/>
  <c r="H2317" i="8"/>
  <c r="H2131" i="8"/>
  <c r="E1988" i="8"/>
  <c r="D1881" i="8"/>
  <c r="D1805" i="8"/>
  <c r="F1737" i="8"/>
  <c r="F1673" i="8"/>
  <c r="F1609" i="8"/>
  <c r="H1549" i="8"/>
  <c r="E1505" i="8"/>
  <c r="H1465" i="8"/>
  <c r="D1429" i="8"/>
  <c r="F1396" i="8"/>
  <c r="F1364" i="8"/>
  <c r="F1332" i="8"/>
  <c r="E1302" i="8"/>
  <c r="F1279" i="8"/>
  <c r="E1258" i="8"/>
  <c r="D1237" i="8"/>
  <c r="F1215" i="8"/>
  <c r="E1194" i="8"/>
  <c r="D1173" i="8"/>
  <c r="F1151" i="8"/>
  <c r="F1134" i="8"/>
  <c r="F1118" i="8"/>
  <c r="F1102" i="8"/>
  <c r="F1086" i="8"/>
  <c r="F1070" i="8"/>
  <c r="F1054" i="8"/>
  <c r="F1038" i="8"/>
  <c r="F1022" i="8"/>
  <c r="F1006" i="8"/>
  <c r="F990" i="8"/>
  <c r="F974" i="8"/>
  <c r="F958" i="8"/>
  <c r="F942" i="8"/>
  <c r="F926" i="8"/>
  <c r="F910" i="8"/>
  <c r="F894" i="8"/>
  <c r="F878" i="8"/>
  <c r="F862" i="8"/>
  <c r="F846" i="8"/>
  <c r="F830" i="8"/>
  <c r="F814" i="8"/>
  <c r="F798" i="8"/>
  <c r="F782" i="8"/>
  <c r="F766" i="8"/>
  <c r="F750" i="8"/>
  <c r="F734" i="8"/>
  <c r="F718" i="8"/>
  <c r="F702" i="8"/>
  <c r="F686" i="8"/>
  <c r="F670" i="8"/>
  <c r="F654" i="8"/>
  <c r="F638" i="8"/>
  <c r="F622" i="8"/>
  <c r="F606" i="8"/>
  <c r="F590" i="8"/>
  <c r="F574" i="8"/>
  <c r="D2541" i="8"/>
  <c r="D2285" i="8"/>
  <c r="H2109" i="8"/>
  <c r="F1971" i="8"/>
  <c r="F1869" i="8"/>
  <c r="H1795" i="8"/>
  <c r="E1729" i="8"/>
  <c r="E1665" i="8"/>
  <c r="E1601" i="8"/>
  <c r="D1542" i="8"/>
  <c r="E1499" i="8"/>
  <c r="E1460" i="8"/>
  <c r="E1424" i="8"/>
  <c r="E1392" i="8"/>
  <c r="E1360" i="8"/>
  <c r="E1328" i="8"/>
  <c r="F1298" i="8"/>
  <c r="F1276" i="8"/>
  <c r="E1255" i="8"/>
  <c r="D1234" i="8"/>
  <c r="F1212" i="8"/>
  <c r="E1191" i="8"/>
  <c r="D1170" i="8"/>
  <c r="D1149" i="8"/>
  <c r="H1132" i="8"/>
  <c r="H1116" i="8"/>
  <c r="H1100" i="8"/>
  <c r="H1084" i="8"/>
  <c r="H1068" i="8"/>
  <c r="H1052" i="8"/>
  <c r="H1036" i="8"/>
  <c r="H1020" i="8"/>
  <c r="H1004" i="8"/>
  <c r="H988" i="8"/>
  <c r="H972" i="8"/>
  <c r="H956" i="8"/>
  <c r="H940" i="8"/>
  <c r="H924" i="8"/>
  <c r="H908" i="8"/>
  <c r="H892" i="8"/>
  <c r="H876" i="8"/>
  <c r="H860" i="8"/>
  <c r="H844" i="8"/>
  <c r="H828" i="8"/>
  <c r="H812" i="8"/>
  <c r="H796" i="8"/>
  <c r="H780" i="8"/>
  <c r="H764" i="8"/>
  <c r="H748" i="8"/>
  <c r="H732" i="8"/>
  <c r="H716" i="8"/>
  <c r="H700" i="8"/>
  <c r="H684" i="8"/>
  <c r="H668" i="8"/>
  <c r="H652" i="8"/>
  <c r="H636" i="8"/>
  <c r="H620" i="8"/>
  <c r="H604" i="8"/>
  <c r="H588" i="8"/>
  <c r="H572" i="8"/>
  <c r="H556" i="8"/>
  <c r="H540" i="8"/>
  <c r="H524" i="8"/>
  <c r="H508" i="8"/>
  <c r="H492" i="8"/>
  <c r="H476" i="8"/>
  <c r="H460" i="8"/>
  <c r="H444" i="8"/>
  <c r="H428" i="8"/>
  <c r="H412" i="8"/>
  <c r="H396" i="8"/>
  <c r="H380" i="8"/>
  <c r="H364" i="8"/>
  <c r="H348" i="8"/>
  <c r="H332" i="8"/>
  <c r="H316" i="8"/>
  <c r="H300" i="8"/>
  <c r="H284" i="8"/>
  <c r="H268" i="8"/>
  <c r="H252" i="8"/>
  <c r="H236" i="8"/>
  <c r="H220" i="8"/>
  <c r="H204" i="8"/>
  <c r="H188" i="8"/>
  <c r="H172" i="8"/>
  <c r="H2596" i="8"/>
  <c r="H2333" i="8"/>
  <c r="D2142" i="8"/>
  <c r="E1996" i="8"/>
  <c r="E1886" i="8"/>
  <c r="F1809" i="8"/>
  <c r="F1741" i="8"/>
  <c r="F1677" i="8"/>
  <c r="F1613" i="8"/>
  <c r="D1553" i="8"/>
  <c r="F1507" i="8"/>
  <c r="F1467" i="8"/>
  <c r="E1431" i="8"/>
  <c r="F1398" i="8"/>
  <c r="F1366" i="8"/>
  <c r="F1334" i="8"/>
  <c r="D1304" i="8"/>
  <c r="D1281" i="8"/>
  <c r="F1259" i="8"/>
  <c r="E1238" i="8"/>
  <c r="D1217" i="8"/>
  <c r="F1195" i="8"/>
  <c r="E1174" i="8"/>
  <c r="D1153" i="8"/>
  <c r="F1135" i="8"/>
  <c r="F1119" i="8"/>
  <c r="F1103" i="8"/>
  <c r="F1087" i="8"/>
  <c r="F1071" i="8"/>
  <c r="F1055" i="8"/>
  <c r="F1039" i="8"/>
  <c r="F1023" i="8"/>
  <c r="F1007" i="8"/>
  <c r="F991" i="8"/>
  <c r="F975" i="8"/>
  <c r="F959" i="8"/>
  <c r="F943" i="8"/>
  <c r="F927" i="8"/>
  <c r="F911" i="8"/>
  <c r="F895" i="8"/>
  <c r="F879" i="8"/>
  <c r="F863" i="8"/>
  <c r="F847" i="8"/>
  <c r="F831" i="8"/>
  <c r="F815" i="8"/>
  <c r="F799" i="8"/>
  <c r="F783" i="8"/>
  <c r="F767" i="8"/>
  <c r="F751" i="8"/>
  <c r="F735" i="8"/>
  <c r="F719" i="8"/>
  <c r="F703" i="8"/>
  <c r="F687" i="8"/>
  <c r="F671" i="8"/>
  <c r="F655" i="8"/>
  <c r="F639" i="8"/>
  <c r="F623" i="8"/>
  <c r="F607" i="8"/>
  <c r="F591" i="8"/>
  <c r="F575" i="8"/>
  <c r="F559" i="8"/>
  <c r="F2412" i="8"/>
  <c r="H2035" i="8"/>
  <c r="F1831" i="8"/>
  <c r="D1697" i="8"/>
  <c r="D1569" i="8"/>
  <c r="E1478" i="8"/>
  <c r="D1408" i="8"/>
  <c r="D1344" i="8"/>
  <c r="D1287" i="8"/>
  <c r="E1244" i="8"/>
  <c r="F1201" i="8"/>
  <c r="D1159" i="8"/>
  <c r="E1124" i="8"/>
  <c r="E1092" i="8"/>
  <c r="E1060" i="8"/>
  <c r="E1028" i="8"/>
  <c r="E996" i="8"/>
  <c r="E964" i="8"/>
  <c r="E932" i="8"/>
  <c r="E900" i="8"/>
  <c r="D3815" i="8"/>
  <c r="E3666" i="8"/>
  <c r="E3567" i="8"/>
  <c r="E3473" i="8"/>
  <c r="E3516" i="8"/>
  <c r="H3386" i="8"/>
  <c r="E3464" i="8"/>
  <c r="H3563" i="8"/>
  <c r="F3331" i="8"/>
  <c r="H3298" i="8"/>
  <c r="F3469" i="8"/>
  <c r="E3304" i="8"/>
  <c r="H3179" i="8"/>
  <c r="F3110" i="8"/>
  <c r="E3054" i="8"/>
  <c r="H2963" i="8"/>
  <c r="E3114" i="8"/>
  <c r="D2963" i="8"/>
  <c r="F3019" i="8"/>
  <c r="H2904" i="8"/>
  <c r="D2807" i="8"/>
  <c r="D3104" i="8"/>
  <c r="D2946" i="8"/>
  <c r="F2838" i="8"/>
  <c r="D3279" i="8"/>
  <c r="E3039" i="8"/>
  <c r="H2885" i="8"/>
  <c r="H2792" i="8"/>
  <c r="D3462" i="8"/>
  <c r="H3014" i="8"/>
  <c r="E2876" i="8"/>
  <c r="E2806" i="8"/>
  <c r="E3276" i="8"/>
  <c r="D2864" i="8"/>
  <c r="E2741" i="8"/>
  <c r="H2643" i="8"/>
  <c r="E3194" i="8"/>
  <c r="F2912" i="8"/>
  <c r="H2767" i="8"/>
  <c r="E2685" i="8"/>
  <c r="E2627" i="8"/>
  <c r="D3161" i="8"/>
  <c r="D2884" i="8"/>
  <c r="D2764" i="8"/>
  <c r="F2678" i="8"/>
  <c r="H3319" i="8"/>
  <c r="D2942" i="8"/>
  <c r="F2781" i="8"/>
  <c r="E2696" i="8"/>
  <c r="E2634" i="8"/>
  <c r="E3298" i="8"/>
  <c r="F2761" i="8"/>
  <c r="D2633" i="8"/>
  <c r="H2538" i="8"/>
  <c r="H2466" i="8"/>
  <c r="H2408" i="8"/>
  <c r="H2332" i="8"/>
  <c r="H2264" i="8"/>
  <c r="H2206" i="8"/>
  <c r="H2148" i="8"/>
  <c r="H2104" i="8"/>
  <c r="E3251" i="8"/>
  <c r="D2858" i="8"/>
  <c r="H2716" i="8"/>
  <c r="H2640" i="8"/>
  <c r="E2568" i="8"/>
  <c r="E2524" i="8"/>
  <c r="E2486" i="8"/>
  <c r="E2440" i="8"/>
  <c r="E2396" i="8"/>
  <c r="E2358" i="8"/>
  <c r="E2312" i="8"/>
  <c r="E2268" i="8"/>
  <c r="E2230" i="8"/>
  <c r="E2184" i="8"/>
  <c r="E2140" i="8"/>
  <c r="E2102" i="8"/>
  <c r="E3185" i="8"/>
  <c r="H2849" i="8"/>
  <c r="D2724" i="8"/>
  <c r="D2632" i="8"/>
  <c r="F2574" i="8"/>
  <c r="D2542" i="8"/>
  <c r="D2510" i="8"/>
  <c r="D2478" i="8"/>
  <c r="D2446" i="8"/>
  <c r="D2414" i="8"/>
  <c r="D2382" i="8"/>
  <c r="D2350" i="8"/>
  <c r="D2318" i="8"/>
  <c r="D2286" i="8"/>
  <c r="H3016" i="8"/>
  <c r="E2841" i="8"/>
  <c r="H2733" i="8"/>
  <c r="F2667" i="8"/>
  <c r="H2606" i="8"/>
  <c r="F2563" i="8"/>
  <c r="F2531" i="8"/>
  <c r="F2499" i="8"/>
  <c r="F2467" i="8"/>
  <c r="F2435" i="8"/>
  <c r="F2403" i="8"/>
  <c r="F2371" i="8"/>
  <c r="F2339" i="8"/>
  <c r="F2307" i="8"/>
  <c r="F2275" i="8"/>
  <c r="H2928" i="8"/>
  <c r="D2707" i="8"/>
  <c r="D2587" i="8"/>
  <c r="H2519" i="8"/>
  <c r="H2455" i="8"/>
  <c r="H2391" i="8"/>
  <c r="H2327" i="8"/>
  <c r="D2267" i="8"/>
  <c r="H2223" i="8"/>
  <c r="D2181" i="8"/>
  <c r="D2138" i="8"/>
  <c r="H2095" i="8"/>
  <c r="E2057" i="8"/>
  <c r="E2025" i="8"/>
  <c r="E1993" i="8"/>
  <c r="E1961" i="8"/>
  <c r="E1929" i="8"/>
  <c r="E1897" i="8"/>
  <c r="E1865" i="8"/>
  <c r="E1833" i="8"/>
  <c r="E1801" i="8"/>
  <c r="E3091" i="8"/>
  <c r="E2753" i="8"/>
  <c r="H2618" i="8"/>
  <c r="E2539" i="8"/>
  <c r="E2475" i="8"/>
  <c r="E2411" i="8"/>
  <c r="E2347" i="8"/>
  <c r="E2283" i="8"/>
  <c r="F2236" i="8"/>
  <c r="F2193" i="8"/>
  <c r="E2151" i="8"/>
  <c r="F2108" i="8"/>
  <c r="D2067" i="8"/>
  <c r="D2035" i="8"/>
  <c r="D2003" i="8"/>
  <c r="D1971" i="8"/>
  <c r="D1939" i="8"/>
  <c r="D1907" i="8"/>
  <c r="F2886" i="8"/>
  <c r="D2690" i="8"/>
  <c r="F2575" i="8"/>
  <c r="D2511" i="8"/>
  <c r="D2447" i="8"/>
  <c r="D2383" i="8"/>
  <c r="D2319" i="8"/>
  <c r="D2260" i="8"/>
  <c r="H2217" i="8"/>
  <c r="D2175" i="8"/>
  <c r="D2132" i="8"/>
  <c r="H2089" i="8"/>
  <c r="F2052" i="8"/>
  <c r="F2020" i="8"/>
  <c r="F1988" i="8"/>
  <c r="F1956" i="8"/>
  <c r="F2904" i="8"/>
  <c r="F2697" i="8"/>
  <c r="F2580" i="8"/>
  <c r="F2514" i="8"/>
  <c r="F2450" i="8"/>
  <c r="F2386" i="8"/>
  <c r="F2322" i="8"/>
  <c r="F2262" i="8"/>
  <c r="F2219" i="8"/>
  <c r="E2177" i="8"/>
  <c r="F2134" i="8"/>
  <c r="F2091" i="8"/>
  <c r="H2054" i="8"/>
  <c r="H2022" i="8"/>
  <c r="H1990" i="8"/>
  <c r="H1958" i="8"/>
  <c r="H1926" i="8"/>
  <c r="H1894" i="8"/>
  <c r="H1862" i="8"/>
  <c r="D2663" i="8"/>
  <c r="H2497" i="8"/>
  <c r="H2369" i="8"/>
  <c r="H2251" i="8"/>
  <c r="D2166" i="8"/>
  <c r="D2081" i="8"/>
  <c r="E2014" i="8"/>
  <c r="E1950" i="8"/>
  <c r="E1898" i="8"/>
  <c r="H1856" i="8"/>
  <c r="D1820" i="8"/>
  <c r="H1783" i="8"/>
  <c r="F1750" i="8"/>
  <c r="F1718" i="8"/>
  <c r="F1686" i="8"/>
  <c r="F1654" i="8"/>
  <c r="F1622" i="8"/>
  <c r="F1590" i="8"/>
  <c r="F1558" i="8"/>
  <c r="D2862" i="8"/>
  <c r="E2569" i="8"/>
  <c r="E2441" i="8"/>
  <c r="E2313" i="8"/>
  <c r="F2213" i="8"/>
  <c r="F2128" i="8"/>
  <c r="D2050" i="8"/>
  <c r="D1986" i="8"/>
  <c r="F1926" i="8"/>
  <c r="F1884" i="8"/>
  <c r="H1849" i="8"/>
  <c r="E1824" i="8"/>
  <c r="E1792" i="8"/>
  <c r="H1768" i="8"/>
  <c r="H1740" i="8"/>
  <c r="H1712" i="8"/>
  <c r="H1690" i="8"/>
  <c r="H1662" i="8"/>
  <c r="H1640" i="8"/>
  <c r="H1612" i="8"/>
  <c r="H1584" i="8"/>
  <c r="H1562" i="8"/>
  <c r="H1534" i="8"/>
  <c r="H1512" i="8"/>
  <c r="H1484" i="8"/>
  <c r="H1456" i="8"/>
  <c r="H1434" i="8"/>
  <c r="E2747" i="8"/>
  <c r="H2578" i="8"/>
  <c r="D2465" i="8"/>
  <c r="D2353" i="8"/>
  <c r="H2267" i="8"/>
  <c r="D2192" i="8"/>
  <c r="H2133" i="8"/>
  <c r="F2061" i="8"/>
  <c r="F2005" i="8"/>
  <c r="F1961" i="8"/>
  <c r="F1913" i="8"/>
  <c r="F1881" i="8"/>
  <c r="F1846" i="8"/>
  <c r="F1814" i="8"/>
  <c r="F1789" i="8"/>
  <c r="E1760" i="8"/>
  <c r="E1738" i="8"/>
  <c r="E1710" i="8"/>
  <c r="E1682" i="8"/>
  <c r="E1660" i="8"/>
  <c r="E1632" i="8"/>
  <c r="E1610" i="8"/>
  <c r="E1582" i="8"/>
  <c r="E1554" i="8"/>
  <c r="E1532" i="8"/>
  <c r="E1504" i="8"/>
  <c r="E3316" i="8"/>
  <c r="F2677" i="8"/>
  <c r="F2520" i="8"/>
  <c r="F2432" i="8"/>
  <c r="F2320" i="8"/>
  <c r="E2245" i="8"/>
  <c r="F2170" i="8"/>
  <c r="F2095" i="8"/>
  <c r="H2045" i="8"/>
  <c r="H1989" i="8"/>
  <c r="H1945" i="8"/>
  <c r="E1900" i="8"/>
  <c r="F1862" i="8"/>
  <c r="H1837" i="8"/>
  <c r="H1805" i="8"/>
  <c r="E1780" i="8"/>
  <c r="D1752" i="8"/>
  <c r="D1724" i="8"/>
  <c r="D1702" i="8"/>
  <c r="D1674" i="8"/>
  <c r="D1652" i="8"/>
  <c r="D1624" i="8"/>
  <c r="D1596" i="8"/>
  <c r="D1574" i="8"/>
  <c r="D2639" i="8"/>
  <c r="H2437" i="8"/>
  <c r="D2233" i="8"/>
  <c r="H2083" i="8"/>
  <c r="E1992" i="8"/>
  <c r="E1894" i="8"/>
  <c r="H1839" i="8"/>
  <c r="F1775" i="8"/>
  <c r="F1719" i="8"/>
  <c r="F1675" i="8"/>
  <c r="F1619" i="8"/>
  <c r="F1575" i="8"/>
  <c r="F1530" i="8"/>
  <c r="E1493" i="8"/>
  <c r="F1466" i="8"/>
  <c r="F1434" i="8"/>
  <c r="F1411" i="8"/>
  <c r="F1383" i="8"/>
  <c r="F1355" i="8"/>
  <c r="F1333" i="8"/>
  <c r="F1305" i="8"/>
  <c r="E2737" i="8"/>
  <c r="E2437" i="8"/>
  <c r="F2232" i="8"/>
  <c r="E2115" i="8"/>
  <c r="D1992" i="8"/>
  <c r="E1912" i="8"/>
  <c r="D1839" i="8"/>
  <c r="H1775" i="8"/>
  <c r="H1731" i="8"/>
  <c r="H1675" i="8"/>
  <c r="H1631" i="8"/>
  <c r="H1575" i="8"/>
  <c r="D1530" i="8"/>
  <c r="D1501" i="8"/>
  <c r="E1466" i="8"/>
  <c r="E1441" i="8"/>
  <c r="H1411" i="8"/>
  <c r="H1383" i="8"/>
  <c r="H1361" i="8"/>
  <c r="H1333" i="8"/>
  <c r="H1311" i="8"/>
  <c r="H1283" i="8"/>
  <c r="H1255" i="8"/>
  <c r="H1233" i="8"/>
  <c r="H1205" i="8"/>
  <c r="H1183" i="8"/>
  <c r="H1155" i="8"/>
  <c r="F2637" i="8"/>
  <c r="F2436" i="8"/>
  <c r="F2231" i="8"/>
  <c r="F2114" i="8"/>
  <c r="H1991" i="8"/>
  <c r="H1893" i="8"/>
  <c r="H1838" i="8"/>
  <c r="D1775" i="8"/>
  <c r="D1731" i="8"/>
  <c r="D1675" i="8"/>
  <c r="D1619" i="8"/>
  <c r="D1575" i="8"/>
  <c r="H1529" i="8"/>
  <c r="D1500" i="8"/>
  <c r="F1465" i="8"/>
  <c r="E1438" i="8"/>
  <c r="D1415" i="8"/>
  <c r="D1399" i="8"/>
  <c r="D1383" i="8"/>
  <c r="D1367" i="8"/>
  <c r="D1351" i="8"/>
  <c r="D1335" i="8"/>
  <c r="D1319" i="8"/>
  <c r="D2878" i="8"/>
  <c r="F2573" i="8"/>
  <c r="E2445" i="8"/>
  <c r="E2317" i="8"/>
  <c r="F2216" i="8"/>
  <c r="E2131" i="8"/>
  <c r="D2052" i="8"/>
  <c r="D1988" i="8"/>
  <c r="E1928" i="8"/>
  <c r="F1880" i="8"/>
  <c r="H1841" i="8"/>
  <c r="F1804" i="8"/>
  <c r="H1769" i="8"/>
  <c r="H1737" i="8"/>
  <c r="H1705" i="8"/>
  <c r="H1673" i="8"/>
  <c r="H1641" i="8"/>
  <c r="H1609" i="8"/>
  <c r="H1577" i="8"/>
  <c r="E1549" i="8"/>
  <c r="D1526" i="8"/>
  <c r="D1505" i="8"/>
  <c r="H1483" i="8"/>
  <c r="E1465" i="8"/>
  <c r="D1447" i="8"/>
  <c r="F1428" i="8"/>
  <c r="H1412" i="8"/>
  <c r="H1396" i="8"/>
  <c r="H1380" i="8"/>
  <c r="H1364" i="8"/>
  <c r="H1348" i="8"/>
  <c r="H1332" i="8"/>
  <c r="H1316" i="8"/>
  <c r="H1300" i="8"/>
  <c r="H1284" i="8"/>
  <c r="H1268" i="8"/>
  <c r="H1252" i="8"/>
  <c r="H1236" i="8"/>
  <c r="H1220" i="8"/>
  <c r="H1204" i="8"/>
  <c r="H1188" i="8"/>
  <c r="H1172" i="8"/>
  <c r="H1156" i="8"/>
  <c r="F2583" i="8"/>
  <c r="D2325" i="8"/>
  <c r="D2136" i="8"/>
  <c r="F1991" i="8"/>
  <c r="D1883" i="8"/>
  <c r="F1806" i="8"/>
  <c r="E1739" i="8"/>
  <c r="E1675" i="8"/>
  <c r="E1611" i="8"/>
  <c r="D1550" i="8"/>
  <c r="F1505" i="8"/>
  <c r="D1466" i="8"/>
  <c r="H1429" i="8"/>
  <c r="E1397" i="8"/>
  <c r="E1365" i="8"/>
  <c r="E1333" i="8"/>
  <c r="F1302" i="8"/>
  <c r="D1280" i="8"/>
  <c r="F1258" i="8"/>
  <c r="E1237" i="8"/>
  <c r="D1216" i="8"/>
  <c r="F1194" i="8"/>
  <c r="E1173" i="8"/>
  <c r="D1152" i="8"/>
  <c r="D1135" i="8"/>
  <c r="D1119" i="8"/>
  <c r="D1103" i="8"/>
  <c r="D1087" i="8"/>
  <c r="D1071" i="8"/>
  <c r="D1055" i="8"/>
  <c r="D1039" i="8"/>
  <c r="D1023" i="8"/>
  <c r="D1007" i="8"/>
  <c r="D991" i="8"/>
  <c r="D975" i="8"/>
  <c r="D959" i="8"/>
  <c r="D943" i="8"/>
  <c r="D927" i="8"/>
  <c r="D911" i="8"/>
  <c r="D895" i="8"/>
  <c r="D879" i="8"/>
  <c r="D863" i="8"/>
  <c r="D847" i="8"/>
  <c r="D831" i="8"/>
  <c r="D815" i="8"/>
  <c r="D799" i="8"/>
  <c r="D783" i="8"/>
  <c r="D767" i="8"/>
  <c r="D751" i="8"/>
  <c r="D735" i="8"/>
  <c r="D719" i="8"/>
  <c r="D703" i="8"/>
  <c r="D687" i="8"/>
  <c r="D671" i="8"/>
  <c r="D655" i="8"/>
  <c r="D639" i="8"/>
  <c r="D623" i="8"/>
  <c r="D607" i="8"/>
  <c r="D591" i="8"/>
  <c r="D575" i="8"/>
  <c r="D559" i="8"/>
  <c r="H2541" i="8"/>
  <c r="H2285" i="8"/>
  <c r="D2110" i="8"/>
  <c r="E1972" i="8"/>
  <c r="E1870" i="8"/>
  <c r="D1796" i="8"/>
  <c r="F1729" i="8"/>
  <c r="F1665" i="8"/>
  <c r="F1601" i="8"/>
  <c r="E1543" i="8"/>
  <c r="F1499" i="8"/>
  <c r="D1461" i="8"/>
  <c r="F1424" i="8"/>
  <c r="F1392" i="8"/>
  <c r="F1360" i="8"/>
  <c r="F1328" i="8"/>
  <c r="D1299" i="8"/>
  <c r="D1277" i="8"/>
  <c r="F1255" i="8"/>
  <c r="E1234" i="8"/>
  <c r="D1213" i="8"/>
  <c r="F1191" i="8"/>
  <c r="E1170" i="8"/>
  <c r="E1149" i="8"/>
  <c r="F1132" i="8"/>
  <c r="F1116" i="8"/>
  <c r="F1100" i="8"/>
  <c r="F1084" i="8"/>
  <c r="F1068" i="8"/>
  <c r="F1052" i="8"/>
  <c r="F1036" i="8"/>
  <c r="F1020" i="8"/>
  <c r="F1004" i="8"/>
  <c r="F988" i="8"/>
  <c r="F972" i="8"/>
  <c r="F956" i="8"/>
  <c r="F940" i="8"/>
  <c r="F924" i="8"/>
  <c r="F908" i="8"/>
  <c r="F892" i="8"/>
  <c r="F876" i="8"/>
  <c r="F860" i="8"/>
  <c r="F844" i="8"/>
  <c r="F828" i="8"/>
  <c r="F812" i="8"/>
  <c r="F796" i="8"/>
  <c r="F780" i="8"/>
  <c r="F764" i="8"/>
  <c r="F748" i="8"/>
  <c r="F732" i="8"/>
  <c r="F716" i="8"/>
  <c r="F700" i="8"/>
  <c r="F684" i="8"/>
  <c r="F668" i="8"/>
  <c r="F652" i="8"/>
  <c r="F636" i="8"/>
  <c r="F620" i="8"/>
  <c r="F604" i="8"/>
  <c r="F588" i="8"/>
  <c r="F572" i="8"/>
  <c r="D2509" i="8"/>
  <c r="D2259" i="8"/>
  <c r="D2088" i="8"/>
  <c r="F1955" i="8"/>
  <c r="H1859" i="8"/>
  <c r="E1786" i="8"/>
  <c r="E1721" i="8"/>
  <c r="E1657" i="8"/>
  <c r="E1593" i="8"/>
  <c r="F1536" i="8"/>
  <c r="F1493" i="8"/>
  <c r="F1455" i="8"/>
  <c r="E1420" i="8"/>
  <c r="E1388" i="8"/>
  <c r="E1356" i="8"/>
  <c r="E1324" i="8"/>
  <c r="E1295" i="8"/>
  <c r="D1274" i="8"/>
  <c r="F1252" i="8"/>
  <c r="E1231" i="8"/>
  <c r="D1210" i="8"/>
  <c r="F1188" i="8"/>
  <c r="E1167" i="8"/>
  <c r="F1146" i="8"/>
  <c r="H1130" i="8"/>
  <c r="H1114" i="8"/>
  <c r="H1098" i="8"/>
  <c r="H1082" i="8"/>
  <c r="H1066" i="8"/>
  <c r="H1050" i="8"/>
  <c r="H1034" i="8"/>
  <c r="H1018" i="8"/>
  <c r="H1002" i="8"/>
  <c r="H986" i="8"/>
  <c r="H970" i="8"/>
  <c r="H954" i="8"/>
  <c r="H938" i="8"/>
  <c r="H922" i="8"/>
  <c r="H906" i="8"/>
  <c r="H890" i="8"/>
  <c r="H874" i="8"/>
  <c r="H858" i="8"/>
  <c r="H842" i="8"/>
  <c r="H826" i="8"/>
  <c r="H810" i="8"/>
  <c r="H794" i="8"/>
  <c r="H778" i="8"/>
  <c r="H762" i="8"/>
  <c r="H746" i="8"/>
  <c r="H730" i="8"/>
  <c r="H714" i="8"/>
  <c r="H698" i="8"/>
  <c r="H682" i="8"/>
  <c r="H666" i="8"/>
  <c r="H650" i="8"/>
  <c r="H634" i="8"/>
  <c r="H618" i="8"/>
  <c r="H602" i="8"/>
  <c r="H586" i="8"/>
  <c r="H570" i="8"/>
  <c r="H554" i="8"/>
  <c r="H538" i="8"/>
  <c r="H522" i="8"/>
  <c r="H506" i="8"/>
  <c r="H490" i="8"/>
  <c r="H474" i="8"/>
  <c r="H458" i="8"/>
  <c r="H442" i="8"/>
  <c r="H426" i="8"/>
  <c r="H410" i="8"/>
  <c r="H394" i="8"/>
  <c r="H378" i="8"/>
  <c r="H362" i="8"/>
  <c r="H346" i="8"/>
  <c r="H330" i="8"/>
  <c r="H314" i="8"/>
  <c r="H298" i="8"/>
  <c r="H282" i="8"/>
  <c r="H266" i="8"/>
  <c r="H250" i="8"/>
  <c r="H234" i="8"/>
  <c r="H218" i="8"/>
  <c r="H202" i="8"/>
  <c r="H186" i="8"/>
  <c r="H170" i="8"/>
  <c r="H2557" i="8"/>
  <c r="H2301" i="8"/>
  <c r="D2121" i="8"/>
  <c r="E1980" i="8"/>
  <c r="F1875" i="8"/>
  <c r="H1800" i="8"/>
  <c r="F1733" i="8"/>
  <c r="F1669" i="8"/>
  <c r="F1605" i="8"/>
  <c r="D1546" i="8"/>
  <c r="F1502" i="8"/>
  <c r="E1463" i="8"/>
  <c r="F1426" i="8"/>
  <c r="F1394" i="8"/>
  <c r="F1362" i="8"/>
  <c r="F1330" i="8"/>
  <c r="F1300" i="8"/>
  <c r="E1278" i="8"/>
  <c r="D1257" i="8"/>
  <c r="F1235" i="8"/>
  <c r="E1214" i="8"/>
  <c r="D1193" i="8"/>
  <c r="F1171" i="8"/>
  <c r="H1150" i="8"/>
  <c r="F1133" i="8"/>
  <c r="F1117" i="8"/>
  <c r="F1101" i="8"/>
  <c r="F1085" i="8"/>
  <c r="F1069" i="8"/>
  <c r="F1053" i="8"/>
  <c r="F1037" i="8"/>
  <c r="F1021" i="8"/>
  <c r="F1005" i="8"/>
  <c r="F989" i="8"/>
  <c r="F973" i="8"/>
  <c r="F957" i="8"/>
  <c r="F941" i="8"/>
  <c r="F925" i="8"/>
  <c r="F909" i="8"/>
  <c r="F893" i="8"/>
  <c r="F877" i="8"/>
  <c r="F861" i="8"/>
  <c r="F845" i="8"/>
  <c r="F829" i="8"/>
  <c r="F813" i="8"/>
  <c r="F797" i="8"/>
  <c r="F781" i="8"/>
  <c r="F765" i="8"/>
  <c r="F749" i="8"/>
  <c r="F733" i="8"/>
  <c r="F717" i="8"/>
  <c r="F701" i="8"/>
  <c r="F685" i="8"/>
  <c r="F669" i="8"/>
  <c r="F653" i="8"/>
  <c r="F637" i="8"/>
  <c r="F621" i="8"/>
  <c r="F605" i="8"/>
  <c r="F589" i="8"/>
  <c r="F573" i="8"/>
  <c r="F557" i="8"/>
  <c r="F2348" i="8"/>
  <c r="H2003" i="8"/>
  <c r="H1813" i="8"/>
  <c r="D1681" i="8"/>
  <c r="D1555" i="8"/>
  <c r="E1469" i="8"/>
  <c r="D1400" i="8"/>
  <c r="D1336" i="8"/>
  <c r="F1281" i="8"/>
  <c r="D1239" i="8"/>
  <c r="E1196" i="8"/>
  <c r="F1153" i="8"/>
  <c r="E1120" i="8"/>
  <c r="E1088" i="8"/>
  <c r="E1056" i="8"/>
  <c r="E1024" i="8"/>
  <c r="E992" i="8"/>
  <c r="E960" i="8"/>
  <c r="E928" i="8"/>
  <c r="E896" i="8"/>
  <c r="E864" i="8"/>
  <c r="E832" i="8"/>
  <c r="E800" i="8"/>
  <c r="E768" i="8"/>
  <c r="E736" i="8"/>
  <c r="E704" i="8"/>
  <c r="E672" i="8"/>
  <c r="E640" i="8"/>
  <c r="E608" i="8"/>
  <c r="E576" i="8"/>
  <c r="H551" i="8"/>
  <c r="E533" i="8"/>
  <c r="D3771" i="8"/>
  <c r="E3565" i="8"/>
  <c r="F3418" i="8"/>
  <c r="E3416" i="8"/>
  <c r="D3329" i="8"/>
  <c r="H3238" i="8"/>
  <c r="H3149" i="8"/>
  <c r="F3051" i="8"/>
  <c r="F3071" i="8"/>
  <c r="F3011" i="8"/>
  <c r="D2805" i="8"/>
  <c r="E2911" i="8"/>
  <c r="E3261" i="8"/>
  <c r="E2883" i="8"/>
  <c r="D3229" i="8"/>
  <c r="E2872" i="8"/>
  <c r="E3259" i="8"/>
  <c r="H2711" i="8"/>
  <c r="E3162" i="8"/>
  <c r="D2765" i="8"/>
  <c r="E2611" i="8"/>
  <c r="E2863" i="8"/>
  <c r="F2676" i="8"/>
  <c r="F2900" i="8"/>
  <c r="E2692" i="8"/>
  <c r="E3193" i="8"/>
  <c r="H2604" i="8"/>
  <c r="H2460" i="8"/>
  <c r="H2330" i="8"/>
  <c r="H2194" i="8"/>
  <c r="H2100" i="8"/>
  <c r="D2850" i="8"/>
  <c r="H2620" i="8"/>
  <c r="E2520" i="8"/>
  <c r="E2438" i="8"/>
  <c r="E2348" i="8"/>
  <c r="E2264" i="8"/>
  <c r="E2182" i="8"/>
  <c r="E2092" i="8"/>
  <c r="H2833" i="8"/>
  <c r="D2628" i="8"/>
  <c r="D2534" i="8"/>
  <c r="D2470" i="8"/>
  <c r="D2406" i="8"/>
  <c r="D2342" i="8"/>
  <c r="D3546" i="8"/>
  <c r="E2809" i="8"/>
  <c r="F2651" i="8"/>
  <c r="F2555" i="8"/>
  <c r="F2491" i="8"/>
  <c r="F2427" i="8"/>
  <c r="F2363" i="8"/>
  <c r="F2299" i="8"/>
  <c r="H2855" i="8"/>
  <c r="H2567" i="8"/>
  <c r="H2439" i="8"/>
  <c r="H2311" i="8"/>
  <c r="D2213" i="8"/>
  <c r="H2127" i="8"/>
  <c r="E2049" i="8"/>
  <c r="E1985" i="8"/>
  <c r="E1921" i="8"/>
  <c r="E1857" i="8"/>
  <c r="E1793" i="8"/>
  <c r="H2714" i="8"/>
  <c r="E2523" i="8"/>
  <c r="E2395" i="8"/>
  <c r="H2269" i="8"/>
  <c r="E2183" i="8"/>
  <c r="F2097" i="8"/>
  <c r="D2027" i="8"/>
  <c r="D1963" i="8"/>
  <c r="D1899" i="8"/>
  <c r="D2658" i="8"/>
  <c r="D2495" i="8"/>
  <c r="D2367" i="8"/>
  <c r="H2249" i="8"/>
  <c r="D2164" i="8"/>
  <c r="D2079" i="8"/>
  <c r="F2012" i="8"/>
  <c r="F1948" i="8"/>
  <c r="F2665" i="8"/>
  <c r="F2498" i="8"/>
  <c r="F2370" i="8"/>
  <c r="F2251" i="8"/>
  <c r="F2166" i="8"/>
  <c r="E2081" i="8"/>
  <c r="H2014" i="8"/>
  <c r="H1950" i="8"/>
  <c r="H1886" i="8"/>
  <c r="F2602" i="8"/>
  <c r="H2337" i="8"/>
  <c r="D2145" i="8"/>
  <c r="E1998" i="8"/>
  <c r="F1887" i="8"/>
  <c r="F1810" i="8"/>
  <c r="F1742" i="8"/>
  <c r="F1678" i="8"/>
  <c r="F1614" i="8"/>
  <c r="F1550" i="8"/>
  <c r="E2537" i="8"/>
  <c r="E2281" i="8"/>
  <c r="E2107" i="8"/>
  <c r="D1970" i="8"/>
  <c r="D1882" i="8"/>
  <c r="D1822" i="8"/>
  <c r="H1760" i="8"/>
  <c r="H1710" i="8"/>
  <c r="H1660" i="8"/>
  <c r="H1610" i="8"/>
  <c r="H1560" i="8"/>
  <c r="H1504" i="8"/>
  <c r="H1454" i="8"/>
  <c r="H2726" i="8"/>
  <c r="D2457" i="8"/>
  <c r="H2261" i="8"/>
  <c r="D2112" i="8"/>
  <c r="F2001" i="8"/>
  <c r="E1910" i="8"/>
  <c r="H1844" i="8"/>
  <c r="H1787" i="8"/>
  <c r="E1730" i="8"/>
  <c r="E1680" i="8"/>
  <c r="E1630" i="8"/>
  <c r="E1580" i="8"/>
  <c r="E1530" i="8"/>
  <c r="D2936" i="8"/>
  <c r="F2512" i="8"/>
  <c r="F2312" i="8"/>
  <c r="E2165" i="8"/>
  <c r="H2041" i="8"/>
  <c r="E1932" i="8"/>
  <c r="E1860" i="8"/>
  <c r="D1803" i="8"/>
  <c r="D1750" i="8"/>
  <c r="D1700" i="8"/>
  <c r="D1644" i="8"/>
  <c r="D1594" i="8"/>
  <c r="D2609" i="8"/>
  <c r="D2222" i="8"/>
  <c r="E1984" i="8"/>
  <c r="D1821" i="8"/>
  <c r="F1715" i="8"/>
  <c r="F1615" i="8"/>
  <c r="F1527" i="8"/>
  <c r="E1464" i="8"/>
  <c r="F1403" i="8"/>
  <c r="F1353" i="8"/>
  <c r="F1303" i="8"/>
  <c r="E2421" i="8"/>
  <c r="F2104" i="8"/>
  <c r="F1888" i="8"/>
  <c r="H1771" i="8"/>
  <c r="H1671" i="8"/>
  <c r="H1571" i="8"/>
  <c r="D1498" i="8"/>
  <c r="D1432" i="8"/>
  <c r="H1381" i="8"/>
  <c r="H1331" i="8"/>
  <c r="H1281" i="8"/>
  <c r="H1231" i="8"/>
  <c r="H1175" i="8"/>
  <c r="D2608" i="8"/>
  <c r="E2221" i="8"/>
  <c r="H1983" i="8"/>
  <c r="D1834" i="8"/>
  <c r="D1715" i="8"/>
  <c r="D1615" i="8"/>
  <c r="D1527" i="8"/>
  <c r="H1463" i="8"/>
  <c r="D1413" i="8"/>
  <c r="D1381" i="8"/>
  <c r="D1349" i="8"/>
  <c r="D1317" i="8"/>
  <c r="E2557" i="8"/>
  <c r="E2301" i="8"/>
  <c r="F2120" i="8"/>
  <c r="D1980" i="8"/>
  <c r="H1875" i="8"/>
  <c r="E1800" i="8"/>
  <c r="H1733" i="8"/>
  <c r="H1669" i="8"/>
  <c r="H1605" i="8"/>
  <c r="F1545" i="8"/>
  <c r="D1502" i="8"/>
  <c r="D1463" i="8"/>
  <c r="H1426" i="8"/>
  <c r="H1394" i="8"/>
  <c r="H1362" i="8"/>
  <c r="H1330" i="8"/>
  <c r="H1298" i="8"/>
  <c r="H1266" i="8"/>
  <c r="H1234" i="8"/>
  <c r="H1202" i="8"/>
  <c r="H1170" i="8"/>
  <c r="D2549" i="8"/>
  <c r="D2115" i="8"/>
  <c r="E1872" i="8"/>
  <c r="E1731" i="8"/>
  <c r="E1603" i="8"/>
  <c r="F1500" i="8"/>
  <c r="E1425" i="8"/>
  <c r="E1361" i="8"/>
  <c r="E1299" i="8"/>
  <c r="D1256" i="8"/>
  <c r="E1213" i="8"/>
  <c r="F1170" i="8"/>
  <c r="D1133" i="8"/>
  <c r="D1101" i="8"/>
  <c r="D1069" i="8"/>
  <c r="D1037" i="8"/>
  <c r="D1005" i="8"/>
  <c r="D973" i="8"/>
  <c r="D941" i="8"/>
  <c r="D909" i="8"/>
  <c r="D877" i="8"/>
  <c r="D845" i="8"/>
  <c r="D813" i="8"/>
  <c r="D781" i="8"/>
  <c r="D749" i="8"/>
  <c r="D717" i="8"/>
  <c r="D685" i="8"/>
  <c r="D653" i="8"/>
  <c r="D621" i="8"/>
  <c r="D589" i="8"/>
  <c r="D557" i="8"/>
  <c r="H2259" i="8"/>
  <c r="E1956" i="8"/>
  <c r="F1786" i="8"/>
  <c r="F1657" i="8"/>
  <c r="E1537" i="8"/>
  <c r="E1456" i="8"/>
  <c r="F1388" i="8"/>
  <c r="F1324" i="8"/>
  <c r="E1274" i="8"/>
  <c r="F1231" i="8"/>
  <c r="D1189" i="8"/>
  <c r="D1147" i="8"/>
  <c r="F1114" i="8"/>
  <c r="F1082" i="8"/>
  <c r="F1050" i="8"/>
  <c r="F1018" i="8"/>
  <c r="F986" i="8"/>
  <c r="F954" i="8"/>
  <c r="F922" i="8"/>
  <c r="F890" i="8"/>
  <c r="F858" i="8"/>
  <c r="F826" i="8"/>
  <c r="F794" i="8"/>
  <c r="F762" i="8"/>
  <c r="F730" i="8"/>
  <c r="F698" i="8"/>
  <c r="F666" i="8"/>
  <c r="F634" i="8"/>
  <c r="F602" i="8"/>
  <c r="E3111" i="8"/>
  <c r="H2237" i="8"/>
  <c r="F1940" i="8"/>
  <c r="E1777" i="8"/>
  <c r="E1649" i="8"/>
  <c r="E1531" i="8"/>
  <c r="E1451" i="8"/>
  <c r="E1384" i="8"/>
  <c r="E1320" i="8"/>
  <c r="E1271" i="8"/>
  <c r="F1228" i="8"/>
  <c r="D1186" i="8"/>
  <c r="H1144" i="8"/>
  <c r="H1112" i="8"/>
  <c r="H1080" i="8"/>
  <c r="H1048" i="8"/>
  <c r="H1016" i="8"/>
  <c r="H984" i="8"/>
  <c r="H952" i="8"/>
  <c r="H920" i="8"/>
  <c r="H888" i="8"/>
  <c r="H856" i="8"/>
  <c r="H824" i="8"/>
  <c r="H792" i="8"/>
  <c r="H760" i="8"/>
  <c r="H728" i="8"/>
  <c r="H696" i="8"/>
  <c r="H664" i="8"/>
  <c r="H632" i="8"/>
  <c r="H600" i="8"/>
  <c r="H568" i="8"/>
  <c r="H536" i="8"/>
  <c r="H504" i="8"/>
  <c r="H472" i="8"/>
  <c r="H440" i="8"/>
  <c r="H408" i="8"/>
  <c r="H376" i="8"/>
  <c r="H344" i="8"/>
  <c r="H312" i="8"/>
  <c r="H280" i="8"/>
  <c r="H248" i="8"/>
  <c r="H216" i="8"/>
  <c r="H184" i="8"/>
  <c r="H2525" i="8"/>
  <c r="H2099" i="8"/>
  <c r="D1865" i="8"/>
  <c r="F1725" i="8"/>
  <c r="F1597" i="8"/>
  <c r="E1497" i="8"/>
  <c r="F1422" i="8"/>
  <c r="F1358" i="8"/>
  <c r="E1297" i="8"/>
  <c r="E1254" i="8"/>
  <c r="F1211" i="8"/>
  <c r="D1169" i="8"/>
  <c r="F1131" i="8"/>
  <c r="F1099" i="8"/>
  <c r="F1067" i="8"/>
  <c r="F1035" i="8"/>
  <c r="F1003" i="8"/>
  <c r="F971" i="8"/>
  <c r="F939" i="8"/>
  <c r="F907" i="8"/>
  <c r="F875" i="8"/>
  <c r="F843" i="8"/>
  <c r="F811" i="8"/>
  <c r="F779" i="8"/>
  <c r="F747" i="8"/>
  <c r="F715" i="8"/>
  <c r="F683" i="8"/>
  <c r="F651" i="8"/>
  <c r="F619" i="8"/>
  <c r="F587" i="8"/>
  <c r="F555" i="8"/>
  <c r="H1971" i="8"/>
  <c r="D1665" i="8"/>
  <c r="D1460" i="8"/>
  <c r="D1328" i="8"/>
  <c r="F1233" i="8"/>
  <c r="F1148" i="8"/>
  <c r="E1084" i="8"/>
  <c r="E1020" i="8"/>
  <c r="E956" i="8"/>
  <c r="E892" i="8"/>
  <c r="E848" i="8"/>
  <c r="E792" i="8"/>
  <c r="E748" i="8"/>
  <c r="E708" i="8"/>
  <c r="E668" i="8"/>
  <c r="E632" i="8"/>
  <c r="E596" i="8"/>
  <c r="F562" i="8"/>
  <c r="D540" i="8"/>
  <c r="H519" i="8"/>
  <c r="E501" i="8"/>
  <c r="D483" i="8"/>
  <c r="F464" i="8"/>
  <c r="E446" i="8"/>
  <c r="D428" i="8"/>
  <c r="F409" i="8"/>
  <c r="H391" i="8"/>
  <c r="E373" i="8"/>
  <c r="D355" i="8"/>
  <c r="F336" i="8"/>
  <c r="E2277" i="8"/>
  <c r="F1967" i="8"/>
  <c r="D1793" i="8"/>
  <c r="E1663" i="8"/>
  <c r="D1541" i="8"/>
  <c r="E1459" i="8"/>
  <c r="E1391" i="8"/>
  <c r="E1327" i="8"/>
  <c r="D1276" i="8"/>
  <c r="E1233" i="8"/>
  <c r="F1190" i="8"/>
  <c r="H1148" i="8"/>
  <c r="D1116" i="8"/>
  <c r="D1084" i="8"/>
  <c r="D1052" i="8"/>
  <c r="D1020" i="8"/>
  <c r="D988" i="8"/>
  <c r="D956" i="8"/>
  <c r="D924" i="8"/>
  <c r="D892" i="8"/>
  <c r="D860" i="8"/>
  <c r="D828" i="8"/>
  <c r="D796" i="8"/>
  <c r="D764" i="8"/>
  <c r="D732" i="8"/>
  <c r="D700" i="8"/>
  <c r="D668" i="8"/>
  <c r="D636" i="8"/>
  <c r="D604" i="8"/>
  <c r="D572" i="8"/>
  <c r="D549" i="8"/>
  <c r="F530" i="8"/>
  <c r="E512" i="8"/>
  <c r="D494" i="8"/>
  <c r="F475" i="8"/>
  <c r="H457" i="8"/>
  <c r="D2461" i="8"/>
  <c r="F2059" i="8"/>
  <c r="F1845" i="8"/>
  <c r="E1709" i="8"/>
  <c r="E1581" i="8"/>
  <c r="F1485" i="8"/>
  <c r="E1414" i="8"/>
  <c r="E1350" i="8"/>
  <c r="E1291" i="8"/>
  <c r="F1248" i="8"/>
  <c r="D1206" i="8"/>
  <c r="E1163" i="8"/>
  <c r="H1127" i="8"/>
  <c r="H1095" i="8"/>
  <c r="H1063" i="8"/>
  <c r="H1031" i="8"/>
  <c r="H999" i="8"/>
  <c r="H967" i="8"/>
  <c r="H935" i="8"/>
  <c r="H903" i="8"/>
  <c r="H871" i="8"/>
  <c r="H839" i="8"/>
  <c r="H807" i="8"/>
  <c r="H775" i="8"/>
  <c r="H743" i="8"/>
  <c r="H711" i="8"/>
  <c r="H679" i="8"/>
  <c r="H647" i="8"/>
  <c r="H615" i="8"/>
  <c r="H583" i="8"/>
  <c r="H555" i="8"/>
  <c r="E537" i="8"/>
  <c r="D519" i="8"/>
  <c r="F500" i="8"/>
  <c r="E482" i="8"/>
  <c r="D464" i="8"/>
  <c r="F445" i="8"/>
  <c r="H427" i="8"/>
  <c r="E409" i="8"/>
  <c r="D391" i="8"/>
  <c r="F372" i="8"/>
  <c r="E354" i="8"/>
  <c r="D336" i="8"/>
  <c r="F317" i="8"/>
  <c r="H2960" i="8"/>
  <c r="F2226" i="8"/>
  <c r="D1934" i="8"/>
  <c r="D1773" i="8"/>
  <c r="D1645" i="8"/>
  <c r="D1528" i="8"/>
  <c r="F1448" i="8"/>
  <c r="D1382" i="8"/>
  <c r="D1318" i="8"/>
  <c r="F1269" i="8"/>
  <c r="D1227" i="8"/>
  <c r="E1184" i="8"/>
  <c r="E1143" i="8"/>
  <c r="E1111" i="8"/>
  <c r="E1079" i="8"/>
  <c r="E1047" i="8"/>
  <c r="E1015" i="8"/>
  <c r="E983" i="8"/>
  <c r="E951" i="8"/>
  <c r="E919" i="8"/>
  <c r="E887" i="8"/>
  <c r="E855" i="8"/>
  <c r="E823" i="8"/>
  <c r="E791" i="8"/>
  <c r="E759" i="8"/>
  <c r="E727" i="8"/>
  <c r="E695" i="8"/>
  <c r="E663" i="8"/>
  <c r="E631" i="8"/>
  <c r="E599" i="8"/>
  <c r="D568" i="8"/>
  <c r="D546" i="8"/>
  <c r="F527" i="8"/>
  <c r="H509" i="8"/>
  <c r="E491" i="8"/>
  <c r="D473" i="8"/>
  <c r="F454" i="8"/>
  <c r="E436" i="8"/>
  <c r="D418" i="8"/>
  <c r="F399" i="8"/>
  <c r="H381" i="8"/>
  <c r="E363" i="8"/>
  <c r="D345" i="8"/>
  <c r="F2316" i="8"/>
  <c r="E1804" i="8"/>
  <c r="D1548" i="8"/>
  <c r="D1396" i="8"/>
  <c r="D1279" i="8"/>
  <c r="F1193" i="8"/>
  <c r="E1118" i="8"/>
  <c r="E1054" i="8"/>
  <c r="E990" i="8"/>
  <c r="E926" i="8"/>
  <c r="E862" i="8"/>
  <c r="E798" i="8"/>
  <c r="E734" i="8"/>
  <c r="E670" i="8"/>
  <c r="E606" i="8"/>
  <c r="E550" i="8"/>
  <c r="F513" i="8"/>
  <c r="E477" i="8"/>
  <c r="F442" i="8"/>
  <c r="E413" i="8"/>
  <c r="E384" i="8"/>
  <c r="E355" i="8"/>
  <c r="E328" i="8"/>
  <c r="H307" i="8"/>
  <c r="E288" i="8"/>
  <c r="D270" i="8"/>
  <c r="F251" i="8"/>
  <c r="H233" i="8"/>
  <c r="E215" i="8"/>
  <c r="D197" i="8"/>
  <c r="F178" i="8"/>
  <c r="D161" i="8"/>
  <c r="D145" i="8"/>
  <c r="D129" i="8"/>
  <c r="D113" i="8"/>
  <c r="D97" i="8"/>
  <c r="D81" i="8"/>
  <c r="D65" i="8"/>
  <c r="E922" i="8"/>
  <c r="D539" i="8"/>
  <c r="E415" i="8"/>
  <c r="D306" i="8"/>
  <c r="D237" i="8"/>
  <c r="E168" i="8"/>
  <c r="D108" i="8"/>
  <c r="D1784" i="8"/>
  <c r="E1209" i="8"/>
  <c r="D946" i="8"/>
  <c r="D690" i="8"/>
  <c r="F474" i="8"/>
  <c r="D353" i="8"/>
  <c r="H259" i="8"/>
  <c r="F188" i="8"/>
  <c r="F125" i="8"/>
  <c r="D2365" i="8"/>
  <c r="E1322" i="8"/>
  <c r="H1017" i="8"/>
  <c r="H753" i="8"/>
  <c r="F533" i="8"/>
  <c r="E392" i="8"/>
  <c r="F286" i="8"/>
  <c r="E220" i="8"/>
  <c r="H153" i="8"/>
  <c r="H89" i="8"/>
  <c r="F1557" i="8"/>
  <c r="E1145" i="8"/>
  <c r="D326" i="8"/>
  <c r="F240" i="8"/>
  <c r="D172" i="8"/>
  <c r="E107" i="8"/>
  <c r="D2437" i="8"/>
  <c r="F1838" i="8"/>
  <c r="E1575" i="8"/>
  <c r="E1411" i="8"/>
  <c r="E1289" i="8"/>
  <c r="D1204" i="8"/>
  <c r="D1126" i="8"/>
  <c r="D1062" i="8"/>
  <c r="D998" i="8"/>
  <c r="D934" i="8"/>
  <c r="D870" i="8"/>
  <c r="D806" i="8"/>
  <c r="D742" i="8"/>
  <c r="D678" i="8"/>
  <c r="D614" i="8"/>
  <c r="F554" i="8"/>
  <c r="D518" i="8"/>
  <c r="H481" i="8"/>
  <c r="D446" i="8"/>
  <c r="D417" i="8"/>
  <c r="H387" i="8"/>
  <c r="D358" i="8"/>
  <c r="F330" i="8"/>
  <c r="F309" i="8"/>
  <c r="E290" i="8"/>
  <c r="D272" i="8"/>
  <c r="F253" i="8"/>
  <c r="H235" i="8"/>
  <c r="E217" i="8"/>
  <c r="D199" i="8"/>
  <c r="F180" i="8"/>
  <c r="F162" i="8"/>
  <c r="F146" i="8"/>
  <c r="F130" i="8"/>
  <c r="F114" i="8"/>
  <c r="F96" i="8"/>
  <c r="F72" i="8"/>
  <c r="E578" i="8"/>
  <c r="E422" i="8"/>
  <c r="D309" i="8"/>
  <c r="F234" i="8"/>
  <c r="D166" i="8"/>
  <c r="D102" i="8"/>
  <c r="E1751" i="8"/>
  <c r="E1177" i="8"/>
  <c r="D930" i="8"/>
  <c r="D674" i="8"/>
  <c r="E488" i="8"/>
  <c r="F363" i="8"/>
  <c r="E273" i="8"/>
  <c r="E202" i="8"/>
  <c r="F131" i="8"/>
  <c r="F65" i="8"/>
  <c r="E1402" i="8"/>
  <c r="H1089" i="8"/>
  <c r="H833" i="8"/>
  <c r="H577" i="8"/>
  <c r="D433" i="8"/>
  <c r="E321" i="8"/>
  <c r="E243" i="8"/>
  <c r="E172" i="8"/>
  <c r="H109" i="8"/>
  <c r="H1854" i="8"/>
  <c r="D1187" i="8"/>
  <c r="E985" i="8"/>
  <c r="E793" i="8"/>
  <c r="E601" i="8"/>
  <c r="F478" i="8"/>
  <c r="F362" i="8"/>
  <c r="D275" i="8"/>
  <c r="D188" i="8"/>
  <c r="E121" i="8"/>
  <c r="D2557" i="8"/>
  <c r="D1875" i="8"/>
  <c r="E1605" i="8"/>
  <c r="E1426" i="8"/>
  <c r="E1300" i="8"/>
  <c r="D1214" i="8"/>
  <c r="H1133" i="8"/>
  <c r="H1069" i="8"/>
  <c r="H1005" i="8"/>
  <c r="H941" i="8"/>
  <c r="H877" i="8"/>
  <c r="H813" i="8"/>
  <c r="H749" i="8"/>
  <c r="H685" i="8"/>
  <c r="H621" i="8"/>
  <c r="E560" i="8"/>
  <c r="E522" i="8"/>
  <c r="F485" i="8"/>
  <c r="E449" i="8"/>
  <c r="F419" i="8"/>
  <c r="E390" i="8"/>
  <c r="H361" i="8"/>
  <c r="D333" i="8"/>
  <c r="D312" i="8"/>
  <c r="E292" i="8"/>
  <c r="D274" i="8"/>
  <c r="F255" i="8"/>
  <c r="H237" i="8"/>
  <c r="E219" i="8"/>
  <c r="D201" i="8"/>
  <c r="F182" i="8"/>
  <c r="H164" i="8"/>
  <c r="H148" i="8"/>
  <c r="H132" i="8"/>
  <c r="H116" i="8"/>
  <c r="H100" i="8"/>
  <c r="H84" i="8"/>
  <c r="H68" i="8"/>
  <c r="D1786" i="8"/>
  <c r="D1356" i="8"/>
  <c r="D1167" i="8"/>
  <c r="E1034" i="8"/>
  <c r="E890" i="8"/>
  <c r="E762" i="8"/>
  <c r="F529" i="8"/>
  <c r="H393" i="8"/>
  <c r="H303" i="8"/>
  <c r="F243" i="8"/>
  <c r="D160" i="8"/>
  <c r="D96" i="8"/>
  <c r="F1559" i="8"/>
  <c r="D1098" i="8"/>
  <c r="D842" i="8"/>
  <c r="D586" i="8"/>
  <c r="E444" i="8"/>
  <c r="F334" i="8"/>
  <c r="E257" i="8"/>
  <c r="D191" i="8"/>
  <c r="D3769" i="8"/>
  <c r="D3663" i="8"/>
  <c r="F3388" i="8"/>
  <c r="H3413" i="8"/>
  <c r="H3497" i="8"/>
  <c r="H3208" i="8"/>
  <c r="H3147" i="8"/>
  <c r="D2948" i="8"/>
  <c r="D3053" i="8"/>
  <c r="F3007" i="8"/>
  <c r="D3598" i="8"/>
  <c r="H2906" i="8"/>
  <c r="E3253" i="8"/>
  <c r="H2856" i="8"/>
  <c r="D3213" i="8"/>
  <c r="E2870" i="8"/>
  <c r="E3075" i="8"/>
  <c r="H2707" i="8"/>
  <c r="E3146" i="8"/>
  <c r="H2743" i="8"/>
  <c r="E2601" i="8"/>
  <c r="E2859" i="8"/>
  <c r="F2660" i="8"/>
  <c r="H2891" i="8"/>
  <c r="E2686" i="8"/>
  <c r="F3004" i="8"/>
  <c r="F2594" i="8"/>
  <c r="H2458" i="8"/>
  <c r="H2314" i="8"/>
  <c r="H2188" i="8"/>
  <c r="H2098" i="8"/>
  <c r="D2810" i="8"/>
  <c r="F2613" i="8"/>
  <c r="E2518" i="8"/>
  <c r="E2428" i="8"/>
  <c r="E2344" i="8"/>
  <c r="E2262" i="8"/>
  <c r="E2172" i="8"/>
  <c r="E2088" i="8"/>
  <c r="H2825" i="8"/>
  <c r="D2610" i="8"/>
  <c r="D2530" i="8"/>
  <c r="D2466" i="8"/>
  <c r="D2402" i="8"/>
  <c r="D2338" i="8"/>
  <c r="D3284" i="8"/>
  <c r="E2793" i="8"/>
  <c r="F2643" i="8"/>
  <c r="F2551" i="8"/>
  <c r="F2487" i="8"/>
  <c r="F2423" i="8"/>
  <c r="F2359" i="8"/>
  <c r="F2295" i="8"/>
  <c r="H2823" i="8"/>
  <c r="H2559" i="8"/>
  <c r="H2431" i="8"/>
  <c r="H2303" i="8"/>
  <c r="H2207" i="8"/>
  <c r="D2122" i="8"/>
  <c r="E2045" i="8"/>
  <c r="E1981" i="8"/>
  <c r="E1917" i="8"/>
  <c r="E1853" i="8"/>
  <c r="E1789" i="8"/>
  <c r="H2698" i="8"/>
  <c r="E2515" i="8"/>
  <c r="E2387" i="8"/>
  <c r="E2263" i="8"/>
  <c r="F2177" i="8"/>
  <c r="F2092" i="8"/>
  <c r="D2023" i="8"/>
  <c r="D1959" i="8"/>
  <c r="E3265" i="8"/>
  <c r="D2642" i="8"/>
  <c r="D2487" i="8"/>
  <c r="D2359" i="8"/>
  <c r="D2244" i="8"/>
  <c r="D2159" i="8"/>
  <c r="H2073" i="8"/>
  <c r="F2008" i="8"/>
  <c r="E3436" i="8"/>
  <c r="F2649" i="8"/>
  <c r="F2490" i="8"/>
  <c r="F2362" i="8"/>
  <c r="F2246" i="8"/>
  <c r="E2161" i="8"/>
  <c r="F2075" i="8"/>
  <c r="H2010" i="8"/>
  <c r="H1946" i="8"/>
  <c r="H1882" i="8"/>
  <c r="D2579" i="8"/>
  <c r="H2321" i="8"/>
  <c r="D2134" i="8"/>
  <c r="E1990" i="8"/>
  <c r="E1882" i="8"/>
  <c r="E1806" i="8"/>
  <c r="F1738" i="8"/>
  <c r="F1674" i="8"/>
  <c r="F1610" i="8"/>
  <c r="F1546" i="8"/>
  <c r="E2521" i="8"/>
  <c r="D2268" i="8"/>
  <c r="F2096" i="8"/>
  <c r="D1962" i="8"/>
  <c r="H1879" i="8"/>
  <c r="F1812" i="8"/>
  <c r="H1758" i="8"/>
  <c r="H1708" i="8"/>
  <c r="H1658" i="8"/>
  <c r="H1608" i="8"/>
  <c r="H1552" i="8"/>
  <c r="H1502" i="8"/>
  <c r="H1452" i="8"/>
  <c r="D2710" i="8"/>
  <c r="D2449" i="8"/>
  <c r="D2240" i="8"/>
  <c r="D2107" i="8"/>
  <c r="F1997" i="8"/>
  <c r="H1907" i="8"/>
  <c r="E1842" i="8"/>
  <c r="E1778" i="8"/>
  <c r="E1728" i="8"/>
  <c r="E1678" i="8"/>
  <c r="E1628" i="8"/>
  <c r="E1578" i="8"/>
  <c r="E1522" i="8"/>
  <c r="H2895" i="8"/>
  <c r="F2504" i="8"/>
  <c r="F2304" i="8"/>
  <c r="F2159" i="8"/>
  <c r="H2025" i="8"/>
  <c r="H1929" i="8"/>
  <c r="D1858" i="8"/>
  <c r="F1800" i="8"/>
  <c r="D1748" i="8"/>
  <c r="D1692" i="8"/>
  <c r="D1642" i="8"/>
  <c r="D1592" i="8"/>
  <c r="H2584" i="8"/>
  <c r="H2211" i="8"/>
  <c r="E1952" i="8"/>
  <c r="H1816" i="8"/>
  <c r="F1711" i="8"/>
  <c r="F1611" i="8"/>
  <c r="E1525" i="8"/>
  <c r="E1455" i="8"/>
  <c r="F1401" i="8"/>
  <c r="F1351" i="8"/>
  <c r="F1301" i="8"/>
  <c r="E2405" i="8"/>
  <c r="D2064" i="8"/>
  <c r="H1883" i="8"/>
  <c r="H1767" i="8"/>
  <c r="H1667" i="8"/>
  <c r="H1567" i="8"/>
  <c r="H1487" i="8"/>
  <c r="F1429" i="8"/>
  <c r="H1379" i="8"/>
  <c r="H1329" i="8"/>
  <c r="H1279" i="8"/>
  <c r="H1223" i="8"/>
  <c r="H1173" i="8"/>
  <c r="H2583" i="8"/>
  <c r="F2210" i="8"/>
  <c r="H1975" i="8"/>
  <c r="F1815" i="8"/>
  <c r="D1711" i="8"/>
  <c r="D1611" i="8"/>
  <c r="D1524" i="8"/>
  <c r="E1461" i="8"/>
  <c r="D1411" i="8"/>
  <c r="D1379" i="8"/>
  <c r="D1347" i="8"/>
  <c r="D1315" i="8"/>
  <c r="E2541" i="8"/>
  <c r="E2285" i="8"/>
  <c r="F2109" i="8"/>
  <c r="D1972" i="8"/>
  <c r="D1870" i="8"/>
  <c r="F1795" i="8"/>
  <c r="H1729" i="8"/>
  <c r="H1665" i="8"/>
  <c r="H1601" i="8"/>
  <c r="D1543" i="8"/>
  <c r="H1499" i="8"/>
  <c r="F1460" i="8"/>
  <c r="H1424" i="8"/>
  <c r="H1392" i="8"/>
  <c r="H1360" i="8"/>
  <c r="H1328" i="8"/>
  <c r="H1296" i="8"/>
  <c r="H1264" i="8"/>
  <c r="H1232" i="8"/>
  <c r="H1200" i="8"/>
  <c r="H1168" i="8"/>
  <c r="D2517" i="8"/>
  <c r="H2093" i="8"/>
  <c r="F1861" i="8"/>
  <c r="E1723" i="8"/>
  <c r="E1595" i="8"/>
  <c r="E1495" i="8"/>
  <c r="E1421" i="8"/>
  <c r="E1357" i="8"/>
  <c r="E1296" i="8"/>
  <c r="E1253" i="8"/>
  <c r="F1210" i="8"/>
  <c r="D1168" i="8"/>
  <c r="D1131" i="8"/>
  <c r="D1099" i="8"/>
  <c r="D1067" i="8"/>
  <c r="D1035" i="8"/>
  <c r="D1003" i="8"/>
  <c r="D971" i="8"/>
  <c r="D939" i="8"/>
  <c r="D907" i="8"/>
  <c r="D875" i="8"/>
  <c r="D843" i="8"/>
  <c r="D811" i="8"/>
  <c r="D779" i="8"/>
  <c r="D747" i="8"/>
  <c r="D715" i="8"/>
  <c r="D683" i="8"/>
  <c r="D651" i="8"/>
  <c r="D619" i="8"/>
  <c r="D587" i="8"/>
  <c r="F3116" i="8"/>
  <c r="D2238" i="8"/>
  <c r="F1941" i="8"/>
  <c r="F1777" i="8"/>
  <c r="F1649" i="8"/>
  <c r="F1531" i="8"/>
  <c r="F1451" i="8"/>
  <c r="F1384" i="8"/>
  <c r="F1320" i="8"/>
  <c r="F1271" i="8"/>
  <c r="D1229" i="8"/>
  <c r="E1186" i="8"/>
  <c r="F1144" i="8"/>
  <c r="F1112" i="8"/>
  <c r="F1080" i="8"/>
  <c r="F1048" i="8"/>
  <c r="F1016" i="8"/>
  <c r="F984" i="8"/>
  <c r="F952" i="8"/>
  <c r="F920" i="8"/>
  <c r="F888" i="8"/>
  <c r="F856" i="8"/>
  <c r="F824" i="8"/>
  <c r="F792" i="8"/>
  <c r="F760" i="8"/>
  <c r="F728" i="8"/>
  <c r="F696" i="8"/>
  <c r="F664" i="8"/>
  <c r="F632" i="8"/>
  <c r="F600" i="8"/>
  <c r="H2877" i="8"/>
  <c r="D2216" i="8"/>
  <c r="D1928" i="8"/>
  <c r="E1769" i="8"/>
  <c r="E1641" i="8"/>
  <c r="F1525" i="8"/>
  <c r="F1446" i="8"/>
  <c r="E1380" i="8"/>
  <c r="E1316" i="8"/>
  <c r="F1268" i="8"/>
  <c r="D1226" i="8"/>
  <c r="E1183" i="8"/>
  <c r="H1142" i="8"/>
  <c r="H1110" i="8"/>
  <c r="H1078" i="8"/>
  <c r="H1046" i="8"/>
  <c r="H1014" i="8"/>
  <c r="H982" i="8"/>
  <c r="H950" i="8"/>
  <c r="H918" i="8"/>
  <c r="H886" i="8"/>
  <c r="H854" i="8"/>
  <c r="H822" i="8"/>
  <c r="H790" i="8"/>
  <c r="H758" i="8"/>
  <c r="H726" i="8"/>
  <c r="H694" i="8"/>
  <c r="H662" i="8"/>
  <c r="H630" i="8"/>
  <c r="H598" i="8"/>
  <c r="H566" i="8"/>
  <c r="H534" i="8"/>
  <c r="H502" i="8"/>
  <c r="H470" i="8"/>
  <c r="H438" i="8"/>
  <c r="H406" i="8"/>
  <c r="H374" i="8"/>
  <c r="H342" i="8"/>
  <c r="H310" i="8"/>
  <c r="H278" i="8"/>
  <c r="H246" i="8"/>
  <c r="H214" i="8"/>
  <c r="H182" i="8"/>
  <c r="H2493" i="8"/>
  <c r="D2078" i="8"/>
  <c r="H1855" i="8"/>
  <c r="F1717" i="8"/>
  <c r="F1589" i="8"/>
  <c r="F1491" i="8"/>
  <c r="F1418" i="8"/>
  <c r="F1354" i="8"/>
  <c r="E1294" i="8"/>
  <c r="F1251" i="8"/>
  <c r="D1209" i="8"/>
  <c r="E1166" i="8"/>
  <c r="F1129" i="8"/>
  <c r="F1097" i="8"/>
  <c r="F1065" i="8"/>
  <c r="F1033" i="8"/>
  <c r="F1001" i="8"/>
  <c r="F969" i="8"/>
  <c r="F937" i="8"/>
  <c r="F905" i="8"/>
  <c r="F873" i="8"/>
  <c r="F841" i="8"/>
  <c r="F809" i="8"/>
  <c r="F777" i="8"/>
  <c r="F745" i="8"/>
  <c r="F713" i="8"/>
  <c r="F681" i="8"/>
  <c r="F649" i="8"/>
  <c r="F617" i="8"/>
  <c r="F585" i="8"/>
  <c r="D3111" i="8"/>
  <c r="E1940" i="8"/>
  <c r="D1649" i="8"/>
  <c r="D1451" i="8"/>
  <c r="D1320" i="8"/>
  <c r="E1228" i="8"/>
  <c r="E1144" i="8"/>
  <c r="E1080" i="8"/>
  <c r="E1016" i="8"/>
  <c r="E952" i="8"/>
  <c r="E888" i="8"/>
  <c r="E836" i="8"/>
  <c r="E788" i="8"/>
  <c r="E740" i="8"/>
  <c r="E700" i="8"/>
  <c r="E664" i="8"/>
  <c r="E628" i="8"/>
  <c r="E592" i="8"/>
  <c r="H559" i="8"/>
  <c r="F537" i="8"/>
  <c r="E517" i="8"/>
  <c r="D499" i="8"/>
  <c r="F480" i="8"/>
  <c r="E462" i="8"/>
  <c r="D444" i="8"/>
  <c r="F425" i="8"/>
  <c r="H407" i="8"/>
  <c r="E389" i="8"/>
  <c r="D371" i="8"/>
  <c r="F352" i="8"/>
  <c r="D3026" i="8"/>
  <c r="D2232" i="8"/>
  <c r="F1937" i="8"/>
  <c r="E1775" i="8"/>
  <c r="E1647" i="8"/>
  <c r="F1529" i="8"/>
  <c r="D1450" i="8"/>
  <c r="E1383" i="8"/>
  <c r="E1319" i="8"/>
  <c r="F1270" i="8"/>
  <c r="D1228" i="8"/>
  <c r="E1185" i="8"/>
  <c r="D1144" i="8"/>
  <c r="D1112" i="8"/>
  <c r="D1080" i="8"/>
  <c r="D1048" i="8"/>
  <c r="D1016" i="8"/>
  <c r="D984" i="8"/>
  <c r="D952" i="8"/>
  <c r="D920" i="8"/>
  <c r="D888" i="8"/>
  <c r="D856" i="8"/>
  <c r="D824" i="8"/>
  <c r="D792" i="8"/>
  <c r="D760" i="8"/>
  <c r="D728" i="8"/>
  <c r="D696" i="8"/>
  <c r="D664" i="8"/>
  <c r="D632" i="8"/>
  <c r="D600" i="8"/>
  <c r="F568" i="8"/>
  <c r="F546" i="8"/>
  <c r="E528" i="8"/>
  <c r="D510" i="8"/>
  <c r="F491" i="8"/>
  <c r="H473" i="8"/>
  <c r="E455" i="8"/>
  <c r="D2397" i="8"/>
  <c r="F2027" i="8"/>
  <c r="H1827" i="8"/>
  <c r="E1693" i="8"/>
  <c r="E1565" i="8"/>
  <c r="E1476" i="8"/>
  <c r="E1406" i="8"/>
  <c r="E1342" i="8"/>
  <c r="D1286" i="8"/>
  <c r="E1243" i="8"/>
  <c r="F1200" i="8"/>
  <c r="D1158" i="8"/>
  <c r="H1123" i="8"/>
  <c r="H1091" i="8"/>
  <c r="H1059" i="8"/>
  <c r="H1027" i="8"/>
  <c r="H995" i="8"/>
  <c r="H963" i="8"/>
  <c r="H931" i="8"/>
  <c r="H899" i="8"/>
  <c r="H867" i="8"/>
  <c r="H835" i="8"/>
  <c r="H803" i="8"/>
  <c r="H771" i="8"/>
  <c r="H739" i="8"/>
  <c r="H707" i="8"/>
  <c r="H675" i="8"/>
  <c r="H643" i="8"/>
  <c r="H611" i="8"/>
  <c r="H579" i="8"/>
  <c r="E553" i="8"/>
  <c r="D535" i="8"/>
  <c r="F516" i="8"/>
  <c r="E498" i="8"/>
  <c r="D480" i="8"/>
  <c r="F461" i="8"/>
  <c r="H443" i="8"/>
  <c r="E425" i="8"/>
  <c r="D407" i="8"/>
  <c r="F388" i="8"/>
  <c r="E370" i="8"/>
  <c r="D352" i="8"/>
  <c r="F333" i="8"/>
  <c r="H315" i="8"/>
  <c r="F2717" i="8"/>
  <c r="F2183" i="8"/>
  <c r="E1908" i="8"/>
  <c r="D1757" i="8"/>
  <c r="D1629" i="8"/>
  <c r="H1517" i="8"/>
  <c r="H1439" i="8"/>
  <c r="D1374" i="8"/>
  <c r="D1310" i="8"/>
  <c r="E1264" i="8"/>
  <c r="F1221" i="8"/>
  <c r="D1179" i="8"/>
  <c r="E1139" i="8"/>
  <c r="E1107" i="8"/>
  <c r="E1075" i="8"/>
  <c r="E1043" i="8"/>
  <c r="E1011" i="8"/>
  <c r="E979" i="8"/>
  <c r="E947" i="8"/>
  <c r="E915" i="8"/>
  <c r="E883" i="8"/>
  <c r="E851" i="8"/>
  <c r="E819" i="8"/>
  <c r="E787" i="8"/>
  <c r="E755" i="8"/>
  <c r="E723" i="8"/>
  <c r="E691" i="8"/>
  <c r="E659" i="8"/>
  <c r="E627" i="8"/>
  <c r="E595" i="8"/>
  <c r="F564" i="8"/>
  <c r="F543" i="8"/>
  <c r="H525" i="8"/>
  <c r="E507" i="8"/>
  <c r="D489" i="8"/>
  <c r="F470" i="8"/>
  <c r="E452" i="8"/>
  <c r="D434" i="8"/>
  <c r="F415" i="8"/>
  <c r="H397" i="8"/>
  <c r="E379" i="8"/>
  <c r="D361" i="8"/>
  <c r="F342" i="8"/>
  <c r="F2215" i="8"/>
  <c r="D1769" i="8"/>
  <c r="H1525" i="8"/>
  <c r="D1380" i="8"/>
  <c r="E1268" i="8"/>
  <c r="D1183" i="8"/>
  <c r="E1110" i="8"/>
  <c r="E1046" i="8"/>
  <c r="E982" i="8"/>
  <c r="E918" i="8"/>
  <c r="E854" i="8"/>
  <c r="E790" i="8"/>
  <c r="E726" i="8"/>
  <c r="E662" i="8"/>
  <c r="E598" i="8"/>
  <c r="F545" i="8"/>
  <c r="E509" i="8"/>
  <c r="F472" i="8"/>
  <c r="E439" i="8"/>
  <c r="D410" i="8"/>
  <c r="F380" i="8"/>
  <c r="E351" i="8"/>
  <c r="F325" i="8"/>
  <c r="D305" i="8"/>
  <c r="D286" i="8"/>
  <c r="F267" i="8"/>
  <c r="H249" i="8"/>
  <c r="E231" i="8"/>
  <c r="D213" i="8"/>
  <c r="F194" i="8"/>
  <c r="E176" i="8"/>
  <c r="D159" i="8"/>
  <c r="D143" i="8"/>
  <c r="D127" i="8"/>
  <c r="D111" i="8"/>
  <c r="D95" i="8"/>
  <c r="D79" i="8"/>
  <c r="F98" i="8"/>
  <c r="E746" i="8"/>
  <c r="D516" i="8"/>
  <c r="D401" i="8"/>
  <c r="D294" i="8"/>
  <c r="E223" i="8"/>
  <c r="D164" i="8"/>
  <c r="D100" i="8"/>
  <c r="E1623" i="8"/>
  <c r="D1188" i="8"/>
  <c r="D914" i="8"/>
  <c r="D658" i="8"/>
  <c r="F451" i="8"/>
  <c r="F337" i="8"/>
  <c r="F252" i="8"/>
  <c r="E177" i="8"/>
  <c r="F117" i="8"/>
  <c r="H2077" i="8"/>
  <c r="F1272" i="8"/>
  <c r="H985" i="8"/>
  <c r="H721" i="8"/>
  <c r="D511" i="8"/>
  <c r="D378" i="8"/>
  <c r="E275" i="8"/>
  <c r="H213" i="8"/>
  <c r="H145" i="8"/>
  <c r="H81" i="8"/>
  <c r="E1453" i="8"/>
  <c r="E1121" i="8"/>
  <c r="D313" i="8"/>
  <c r="E229" i="8"/>
  <c r="E163" i="8"/>
  <c r="E99" i="8"/>
  <c r="D2309" i="8"/>
  <c r="E1802" i="8"/>
  <c r="E1547" i="8"/>
  <c r="E1395" i="8"/>
  <c r="F1278" i="8"/>
  <c r="E1193" i="8"/>
  <c r="D1118" i="8"/>
  <c r="D1054" i="8"/>
  <c r="D990" i="8"/>
  <c r="D926" i="8"/>
  <c r="D862" i="8"/>
  <c r="D798" i="8"/>
  <c r="D734" i="8"/>
  <c r="D670" i="8"/>
  <c r="D606" i="8"/>
  <c r="D550" i="8"/>
  <c r="H513" i="8"/>
  <c r="D477" i="8"/>
  <c r="E442" i="8"/>
  <c r="D413" i="8"/>
  <c r="H383" i="8"/>
  <c r="F354" i="8"/>
  <c r="D328" i="8"/>
  <c r="E307" i="8"/>
  <c r="D288" i="8"/>
  <c r="F269" i="8"/>
  <c r="H251" i="8"/>
  <c r="E233" i="8"/>
  <c r="D215" i="8"/>
  <c r="F196" i="8"/>
  <c r="E178" i="8"/>
  <c r="F160" i="8"/>
  <c r="F144" i="8"/>
  <c r="F128" i="8"/>
  <c r="F112" i="8"/>
  <c r="F94" i="8"/>
  <c r="F68" i="8"/>
  <c r="F552" i="8"/>
  <c r="F411" i="8"/>
  <c r="F298" i="8"/>
  <c r="H225" i="8"/>
  <c r="D158" i="8"/>
  <c r="D94" i="8"/>
  <c r="E1655" i="8"/>
  <c r="E1146" i="8"/>
  <c r="D898" i="8"/>
  <c r="D642" i="8"/>
  <c r="D470" i="8"/>
  <c r="D349" i="8"/>
  <c r="E266" i="8"/>
  <c r="F197" i="8"/>
  <c r="F123" i="8"/>
  <c r="D2493" i="8"/>
  <c r="E1338" i="8"/>
  <c r="H1057" i="8"/>
  <c r="H801" i="8"/>
  <c r="D552" i="8"/>
  <c r="F417" i="8"/>
  <c r="H313" i="8"/>
  <c r="E236" i="8"/>
  <c r="F167" i="8"/>
  <c r="H101" i="8"/>
  <c r="D1749" i="8"/>
  <c r="E1137" i="8"/>
  <c r="E969" i="8"/>
  <c r="E769" i="8"/>
  <c r="E577" i="8"/>
  <c r="E460" i="8"/>
  <c r="E348" i="8"/>
  <c r="E261" i="8"/>
  <c r="D179" i="8"/>
  <c r="E113" i="8"/>
  <c r="D2429" i="8"/>
  <c r="H1836" i="8"/>
  <c r="E1573" i="8"/>
  <c r="E1410" i="8"/>
  <c r="F1288" i="8"/>
  <c r="E1203" i="8"/>
  <c r="H1125" i="8"/>
  <c r="H1061" i="8"/>
  <c r="H997" i="8"/>
  <c r="H933" i="8"/>
  <c r="H869" i="8"/>
  <c r="H805" i="8"/>
  <c r="H741" i="8"/>
  <c r="H677" i="8"/>
  <c r="H613" i="8"/>
  <c r="E554" i="8"/>
  <c r="F517" i="8"/>
  <c r="E481" i="8"/>
  <c r="E445" i="8"/>
  <c r="E416" i="8"/>
  <c r="E387" i="8"/>
  <c r="F357" i="8"/>
  <c r="E330" i="8"/>
  <c r="H309" i="8"/>
  <c r="D290" i="8"/>
  <c r="F271" i="8"/>
  <c r="H253" i="8"/>
  <c r="E235" i="8"/>
  <c r="D217" i="8"/>
  <c r="F198" i="8"/>
  <c r="E180" i="8"/>
  <c r="H162" i="8"/>
  <c r="H146" i="8"/>
  <c r="H130" i="8"/>
  <c r="H114" i="8"/>
  <c r="H98" i="8"/>
  <c r="H82" i="8"/>
  <c r="H66" i="8"/>
  <c r="D1721" i="8"/>
  <c r="D1324" i="8"/>
  <c r="H1146" i="8"/>
  <c r="E1010" i="8"/>
  <c r="E874" i="8"/>
  <c r="E730" i="8"/>
  <c r="D507" i="8"/>
  <c r="F382" i="8"/>
  <c r="E296" i="8"/>
  <c r="D230" i="8"/>
  <c r="D152" i="8"/>
  <c r="D88" i="8"/>
  <c r="F1454" i="8"/>
  <c r="D1066" i="8"/>
  <c r="D810" i="8"/>
  <c r="H557" i="8"/>
  <c r="E429" i="8"/>
  <c r="D324" i="8"/>
  <c r="E250" i="8"/>
  <c r="F181" i="8"/>
  <c r="F111" i="8"/>
  <c r="F1854" i="8"/>
  <c r="F1145" i="8"/>
  <c r="H873" i="8"/>
  <c r="H617" i="8"/>
  <c r="F460" i="8"/>
  <c r="H341" i="8"/>
  <c r="D266" i="8"/>
  <c r="F3714" i="8"/>
  <c r="D3599" i="8"/>
  <c r="H3812" i="8"/>
  <c r="H3535" i="8"/>
  <c r="H3401" i="8"/>
  <c r="H3206" i="8"/>
  <c r="H3051" i="8"/>
  <c r="E3332" i="8"/>
  <c r="E3050" i="8"/>
  <c r="F2955" i="8"/>
  <c r="D3469" i="8"/>
  <c r="D2904" i="8"/>
  <c r="E3149" i="8"/>
  <c r="H2852" i="8"/>
  <c r="D3205" i="8"/>
  <c r="E2844" i="8"/>
  <c r="D3054" i="8"/>
  <c r="H2705" i="8"/>
  <c r="E3053" i="8"/>
  <c r="D2730" i="8"/>
  <c r="E2599" i="8"/>
  <c r="E2827" i="8"/>
  <c r="F2656" i="8"/>
  <c r="F2877" i="8"/>
  <c r="E2670" i="8"/>
  <c r="F2956" i="8"/>
  <c r="F2591" i="8"/>
  <c r="H2442" i="8"/>
  <c r="H2306" i="8"/>
  <c r="H2186" i="8"/>
  <c r="H2088" i="8"/>
  <c r="D2794" i="8"/>
  <c r="H2610" i="8"/>
  <c r="E2508" i="8"/>
  <c r="E2424" i="8"/>
  <c r="E2342" i="8"/>
  <c r="E2252" i="8"/>
  <c r="E2168" i="8"/>
  <c r="E2086" i="8"/>
  <c r="H2785" i="8"/>
  <c r="F2603" i="8"/>
  <c r="D2528" i="8"/>
  <c r="D2464" i="8"/>
  <c r="D2400" i="8"/>
  <c r="D2336" i="8"/>
  <c r="D3249" i="8"/>
  <c r="E2785" i="8"/>
  <c r="F2639" i="8"/>
  <c r="F2549" i="8"/>
  <c r="F2485" i="8"/>
  <c r="F2421" i="8"/>
  <c r="F2357" i="8"/>
  <c r="F2293" i="8"/>
  <c r="H2807" i="8"/>
  <c r="H2555" i="8"/>
  <c r="H2427" i="8"/>
  <c r="H2299" i="8"/>
  <c r="D2205" i="8"/>
  <c r="H2119" i="8"/>
  <c r="E2043" i="8"/>
  <c r="E1979" i="8"/>
  <c r="E1915" i="8"/>
  <c r="E1851" i="8"/>
  <c r="E1787" i="8"/>
  <c r="H2690" i="8"/>
  <c r="E2511" i="8"/>
  <c r="E2383" i="8"/>
  <c r="F2260" i="8"/>
  <c r="E2175" i="8"/>
  <c r="F2089" i="8"/>
  <c r="D2021" i="8"/>
  <c r="D1957" i="8"/>
  <c r="E3201" i="8"/>
  <c r="D2634" i="8"/>
  <c r="D2483" i="8"/>
  <c r="D2355" i="8"/>
  <c r="H2241" i="8"/>
  <c r="D2156" i="8"/>
  <c r="E2071" i="8"/>
  <c r="F2006" i="8"/>
  <c r="D3265" i="8"/>
  <c r="F2641" i="8"/>
  <c r="F2486" i="8"/>
  <c r="F2358" i="8"/>
  <c r="F2243" i="8"/>
  <c r="F2158" i="8"/>
  <c r="E2073" i="8"/>
  <c r="H2008" i="8"/>
  <c r="H1944" i="8"/>
  <c r="H1880" i="8"/>
  <c r="H2569" i="8"/>
  <c r="H2313" i="8"/>
  <c r="D2129" i="8"/>
  <c r="E1986" i="8"/>
  <c r="F1879" i="8"/>
  <c r="D1804" i="8"/>
  <c r="F1736" i="8"/>
  <c r="F1672" i="8"/>
  <c r="F1608" i="8"/>
  <c r="F1544" i="8"/>
  <c r="E2513" i="8"/>
  <c r="F2261" i="8"/>
  <c r="E2091" i="8"/>
  <c r="D1958" i="8"/>
  <c r="F1868" i="8"/>
  <c r="H1810" i="8"/>
  <c r="H1756" i="8"/>
  <c r="H1706" i="8"/>
  <c r="H1656" i="8"/>
  <c r="H1600" i="8"/>
  <c r="H1550" i="8"/>
  <c r="H1500" i="8"/>
  <c r="H1450" i="8"/>
  <c r="D2694" i="8"/>
  <c r="D2417" i="8"/>
  <c r="D2235" i="8"/>
  <c r="H2101" i="8"/>
  <c r="F1993" i="8"/>
  <c r="D1904" i="8"/>
  <c r="D1833" i="8"/>
  <c r="E1776" i="8"/>
  <c r="E1726" i="8"/>
  <c r="E1676" i="8"/>
  <c r="E1626" i="8"/>
  <c r="E1570" i="8"/>
  <c r="E1520" i="8"/>
  <c r="E2861" i="8"/>
  <c r="F2496" i="8"/>
  <c r="F2296" i="8"/>
  <c r="F2138" i="8"/>
  <c r="H2021" i="8"/>
  <c r="D1926" i="8"/>
  <c r="F1855" i="8"/>
  <c r="H1798" i="8"/>
  <c r="D1740" i="8"/>
  <c r="D1690" i="8"/>
  <c r="D1640" i="8"/>
  <c r="D1590" i="8"/>
  <c r="H2565" i="8"/>
  <c r="D2169" i="8"/>
  <c r="F1944" i="8"/>
  <c r="D1812" i="8"/>
  <c r="F1707" i="8"/>
  <c r="F1607" i="8"/>
  <c r="F1514" i="8"/>
  <c r="D1453" i="8"/>
  <c r="F1399" i="8"/>
  <c r="F1349" i="8"/>
  <c r="F1299" i="8"/>
  <c r="E2341" i="8"/>
  <c r="D2056" i="8"/>
  <c r="D1878" i="8"/>
  <c r="H1763" i="8"/>
  <c r="H1663" i="8"/>
  <c r="F1553" i="8"/>
  <c r="D1485" i="8"/>
  <c r="H1427" i="8"/>
  <c r="H1377" i="8"/>
  <c r="H1327" i="8"/>
  <c r="H1271" i="8"/>
  <c r="H1221" i="8"/>
  <c r="H1171" i="8"/>
  <c r="F2564" i="8"/>
  <c r="F2199" i="8"/>
  <c r="F1943" i="8"/>
  <c r="D1811" i="8"/>
  <c r="D1707" i="8"/>
  <c r="D1607" i="8"/>
  <c r="H1521" i="8"/>
  <c r="D1452" i="8"/>
  <c r="D1409" i="8"/>
  <c r="D1377" i="8"/>
  <c r="D1345" i="8"/>
  <c r="D1313" i="8"/>
  <c r="E2525" i="8"/>
  <c r="E2271" i="8"/>
  <c r="E2099" i="8"/>
  <c r="D1964" i="8"/>
  <c r="F1864" i="8"/>
  <c r="D1791" i="8"/>
  <c r="H1725" i="8"/>
  <c r="H1661" i="8"/>
  <c r="H1597" i="8"/>
  <c r="H1539" i="8"/>
  <c r="D1497" i="8"/>
  <c r="E1458" i="8"/>
  <c r="H1422" i="8"/>
  <c r="H1390" i="8"/>
  <c r="H1358" i="8"/>
  <c r="H1326" i="8"/>
  <c r="H1294" i="8"/>
  <c r="H1262" i="8"/>
  <c r="H1230" i="8"/>
  <c r="H1198" i="8"/>
  <c r="H1166" i="8"/>
  <c r="D2485" i="8"/>
  <c r="H2072" i="8"/>
  <c r="H1852" i="8"/>
  <c r="E1715" i="8"/>
  <c r="E1587" i="8"/>
  <c r="F1489" i="8"/>
  <c r="E1417" i="8"/>
  <c r="E1353" i="8"/>
  <c r="E1293" i="8"/>
  <c r="F1250" i="8"/>
  <c r="D1208" i="8"/>
  <c r="E1165" i="8"/>
  <c r="D1129" i="8"/>
  <c r="D1097" i="8"/>
  <c r="D1065" i="8"/>
  <c r="D1033" i="8"/>
  <c r="D1001" i="8"/>
  <c r="D969" i="8"/>
  <c r="D937" i="8"/>
  <c r="D905" i="8"/>
  <c r="D873" i="8"/>
  <c r="D841" i="8"/>
  <c r="D809" i="8"/>
  <c r="D777" i="8"/>
  <c r="D745" i="8"/>
  <c r="D713" i="8"/>
  <c r="D681" i="8"/>
  <c r="D649" i="8"/>
  <c r="D617" i="8"/>
  <c r="D585" i="8"/>
  <c r="F2879" i="8"/>
  <c r="D2217" i="8"/>
  <c r="F1928" i="8"/>
  <c r="F1769" i="8"/>
  <c r="F1641" i="8"/>
  <c r="F1526" i="8"/>
  <c r="E1447" i="8"/>
  <c r="F1380" i="8"/>
  <c r="F1316" i="8"/>
  <c r="D1269" i="8"/>
  <c r="E1226" i="8"/>
  <c r="F1183" i="8"/>
  <c r="F1142" i="8"/>
  <c r="F1110" i="8"/>
  <c r="F1078" i="8"/>
  <c r="F1046" i="8"/>
  <c r="F1014" i="8"/>
  <c r="F982" i="8"/>
  <c r="F950" i="8"/>
  <c r="F918" i="8"/>
  <c r="F886" i="8"/>
  <c r="F854" i="8"/>
  <c r="F822" i="8"/>
  <c r="F790" i="8"/>
  <c r="F758" i="8"/>
  <c r="F726" i="8"/>
  <c r="F694" i="8"/>
  <c r="F662" i="8"/>
  <c r="F630" i="8"/>
  <c r="F598" i="8"/>
  <c r="F2757" i="8"/>
  <c r="D2195" i="8"/>
  <c r="H1915" i="8"/>
  <c r="E1761" i="8"/>
  <c r="E1633" i="8"/>
  <c r="F1520" i="8"/>
  <c r="D1442" i="8"/>
  <c r="E1376" i="8"/>
  <c r="E1312" i="8"/>
  <c r="D1266" i="8"/>
  <c r="E1223" i="8"/>
  <c r="F1180" i="8"/>
  <c r="H1140" i="8"/>
  <c r="H1108" i="8"/>
  <c r="H1076" i="8"/>
  <c r="H1044" i="8"/>
  <c r="H1012" i="8"/>
  <c r="H980" i="8"/>
  <c r="H948" i="8"/>
  <c r="H916" i="8"/>
  <c r="H884" i="8"/>
  <c r="H852" i="8"/>
  <c r="H820" i="8"/>
  <c r="H788" i="8"/>
  <c r="H756" i="8"/>
  <c r="H724" i="8"/>
  <c r="H692" i="8"/>
  <c r="H660" i="8"/>
  <c r="H628" i="8"/>
  <c r="H596" i="8"/>
  <c r="H564" i="8"/>
  <c r="H532" i="8"/>
  <c r="H500" i="8"/>
  <c r="H468" i="8"/>
  <c r="H436" i="8"/>
  <c r="H404" i="8"/>
  <c r="H372" i="8"/>
  <c r="H340" i="8"/>
  <c r="H308" i="8"/>
  <c r="H276" i="8"/>
  <c r="H244" i="8"/>
  <c r="H212" i="8"/>
  <c r="H180" i="8"/>
  <c r="H2461" i="8"/>
  <c r="E2060" i="8"/>
  <c r="E1846" i="8"/>
  <c r="F1709" i="8"/>
  <c r="F1581" i="8"/>
  <c r="F1486" i="8"/>
  <c r="F1414" i="8"/>
  <c r="F1350" i="8"/>
  <c r="F1291" i="8"/>
  <c r="D1249" i="8"/>
  <c r="E1206" i="8"/>
  <c r="F1163" i="8"/>
  <c r="F1127" i="8"/>
  <c r="F1095" i="8"/>
  <c r="F1063" i="8"/>
  <c r="F1031" i="8"/>
  <c r="F999" i="8"/>
  <c r="F967" i="8"/>
  <c r="F935" i="8"/>
  <c r="F903" i="8"/>
  <c r="F871" i="8"/>
  <c r="F839" i="8"/>
  <c r="F807" i="8"/>
  <c r="F775" i="8"/>
  <c r="F743" i="8"/>
  <c r="F711" i="8"/>
  <c r="F679" i="8"/>
  <c r="F647" i="8"/>
  <c r="F615" i="8"/>
  <c r="F583" i="8"/>
  <c r="H2757" i="8"/>
  <c r="F1914" i="8"/>
  <c r="D1633" i="8"/>
  <c r="F1441" i="8"/>
  <c r="D1312" i="8"/>
  <c r="D1223" i="8"/>
  <c r="E1140" i="8"/>
  <c r="E1076" i="8"/>
  <c r="E1012" i="8"/>
  <c r="E948" i="8"/>
  <c r="E884" i="8"/>
  <c r="E828" i="8"/>
  <c r="E784" i="8"/>
  <c r="E732" i="8"/>
  <c r="E696" i="8"/>
  <c r="E660" i="8"/>
  <c r="E624" i="8"/>
  <c r="E588" i="8"/>
  <c r="E556" i="8"/>
  <c r="H535" i="8"/>
  <c r="D515" i="8"/>
  <c r="F496" i="8"/>
  <c r="E478" i="8"/>
  <c r="D460" i="8"/>
  <c r="F441" i="8"/>
  <c r="H423" i="8"/>
  <c r="E405" i="8"/>
  <c r="D387" i="8"/>
  <c r="F368" i="8"/>
  <c r="E350" i="8"/>
  <c r="F2736" i="8"/>
  <c r="H2189" i="8"/>
  <c r="D1912" i="8"/>
  <c r="E1759" i="8"/>
  <c r="E1631" i="8"/>
  <c r="E1519" i="8"/>
  <c r="D1441" i="8"/>
  <c r="E1375" i="8"/>
  <c r="E1311" i="8"/>
  <c r="E1265" i="8"/>
  <c r="F1222" i="8"/>
  <c r="D1180" i="8"/>
  <c r="D1140" i="8"/>
  <c r="D1108" i="8"/>
  <c r="D1076" i="8"/>
  <c r="D1044" i="8"/>
  <c r="D1012" i="8"/>
  <c r="D980" i="8"/>
  <c r="D948" i="8"/>
  <c r="D916" i="8"/>
  <c r="D884" i="8"/>
  <c r="D852" i="8"/>
  <c r="D820" i="8"/>
  <c r="D788" i="8"/>
  <c r="D756" i="8"/>
  <c r="D724" i="8"/>
  <c r="D692" i="8"/>
  <c r="D660" i="8"/>
  <c r="D628" i="8"/>
  <c r="D596" i="8"/>
  <c r="H565" i="8"/>
  <c r="E544" i="8"/>
  <c r="D526" i="8"/>
  <c r="F507" i="8"/>
  <c r="H489" i="8"/>
  <c r="E471" i="8"/>
  <c r="D453" i="8"/>
  <c r="D2333" i="8"/>
  <c r="F1995" i="8"/>
  <c r="D1809" i="8"/>
  <c r="E1677" i="8"/>
  <c r="F1551" i="8"/>
  <c r="E1467" i="8"/>
  <c r="E1398" i="8"/>
  <c r="E1334" i="8"/>
  <c r="F1280" i="8"/>
  <c r="D1238" i="8"/>
  <c r="E1195" i="8"/>
  <c r="F1152" i="8"/>
  <c r="H1119" i="8"/>
  <c r="H1087" i="8"/>
  <c r="H1055" i="8"/>
  <c r="H1023" i="8"/>
  <c r="H991" i="8"/>
  <c r="H959" i="8"/>
  <c r="H927" i="8"/>
  <c r="H895" i="8"/>
  <c r="H863" i="8"/>
  <c r="H831" i="8"/>
  <c r="H799" i="8"/>
  <c r="H767" i="8"/>
  <c r="H735" i="8"/>
  <c r="H703" i="8"/>
  <c r="H671" i="8"/>
  <c r="H639" i="8"/>
  <c r="H607" i="8"/>
  <c r="H575" i="8"/>
  <c r="D551" i="8"/>
  <c r="F532" i="8"/>
  <c r="E514" i="8"/>
  <c r="D496" i="8"/>
  <c r="F477" i="8"/>
  <c r="H459" i="8"/>
  <c r="E441" i="8"/>
  <c r="D423" i="8"/>
  <c r="F404" i="8"/>
  <c r="E386" i="8"/>
  <c r="D368" i="8"/>
  <c r="F349" i="8"/>
  <c r="H331" i="8"/>
  <c r="E313" i="8"/>
  <c r="D2595" i="8"/>
  <c r="E2141" i="8"/>
  <c r="H1885" i="8"/>
  <c r="D1741" i="8"/>
  <c r="D1613" i="8"/>
  <c r="D1507" i="8"/>
  <c r="E1430" i="8"/>
  <c r="D1366" i="8"/>
  <c r="D1303" i="8"/>
  <c r="D1259" i="8"/>
  <c r="E1216" i="8"/>
  <c r="F1173" i="8"/>
  <c r="E1135" i="8"/>
  <c r="E1103" i="8"/>
  <c r="E1071" i="8"/>
  <c r="E1039" i="8"/>
  <c r="E1007" i="8"/>
  <c r="E975" i="8"/>
  <c r="E943" i="8"/>
  <c r="E911" i="8"/>
  <c r="E879" i="8"/>
  <c r="E847" i="8"/>
  <c r="E815" i="8"/>
  <c r="E783" i="8"/>
  <c r="E751" i="8"/>
  <c r="E719" i="8"/>
  <c r="E687" i="8"/>
  <c r="E655" i="8"/>
  <c r="E623" i="8"/>
  <c r="E591" i="8"/>
  <c r="H561" i="8"/>
  <c r="H541" i="8"/>
  <c r="E523" i="8"/>
  <c r="D505" i="8"/>
  <c r="F486" i="8"/>
  <c r="E468" i="8"/>
  <c r="D450" i="8"/>
  <c r="F431" i="8"/>
  <c r="H413" i="8"/>
  <c r="E395" i="8"/>
  <c r="D377" i="8"/>
  <c r="F358" i="8"/>
  <c r="E340" i="8"/>
  <c r="F2130" i="8"/>
  <c r="D1737" i="8"/>
  <c r="D1504" i="8"/>
  <c r="D1364" i="8"/>
  <c r="F1257" i="8"/>
  <c r="E1172" i="8"/>
  <c r="E1102" i="8"/>
  <c r="E1038" i="8"/>
  <c r="E974" i="8"/>
  <c r="E910" i="8"/>
  <c r="E846" i="8"/>
  <c r="E782" i="8"/>
  <c r="E718" i="8"/>
  <c r="E654" i="8"/>
  <c r="E590" i="8"/>
  <c r="E541" i="8"/>
  <c r="F504" i="8"/>
  <c r="D468" i="8"/>
  <c r="H435" i="8"/>
  <c r="D406" i="8"/>
  <c r="F376" i="8"/>
  <c r="F347" i="8"/>
  <c r="E323" i="8"/>
  <c r="E302" i="8"/>
  <c r="F283" i="8"/>
  <c r="H265" i="8"/>
  <c r="E247" i="8"/>
  <c r="D229" i="8"/>
  <c r="F210" i="8"/>
  <c r="E192" i="8"/>
  <c r="D174" i="8"/>
  <c r="D157" i="8"/>
  <c r="D141" i="8"/>
  <c r="D125" i="8"/>
  <c r="D109" i="8"/>
  <c r="D93" i="8"/>
  <c r="D77" i="8"/>
  <c r="F86" i="8"/>
  <c r="E714" i="8"/>
  <c r="E493" i="8"/>
  <c r="F385" i="8"/>
  <c r="E287" i="8"/>
  <c r="E216" i="8"/>
  <c r="D156" i="8"/>
  <c r="D92" i="8"/>
  <c r="F1513" i="8"/>
  <c r="D1138" i="8"/>
  <c r="D882" i="8"/>
  <c r="D626" i="8"/>
  <c r="E433" i="8"/>
  <c r="F326" i="8"/>
  <c r="E241" i="8"/>
  <c r="E170" i="8"/>
  <c r="F109" i="8"/>
  <c r="E1896" i="8"/>
  <c r="D1230" i="8"/>
  <c r="H953" i="8"/>
  <c r="H689" i="8"/>
  <c r="D488" i="8"/>
  <c r="D363" i="8"/>
  <c r="F270" i="8"/>
  <c r="F206" i="8"/>
  <c r="H137" i="8"/>
  <c r="H73" i="8"/>
  <c r="D1418" i="8"/>
  <c r="E1097" i="8"/>
  <c r="D300" i="8"/>
  <c r="E222" i="8"/>
  <c r="E155" i="8"/>
  <c r="E91" i="8"/>
  <c r="D2211" i="8"/>
  <c r="E1767" i="8"/>
  <c r="F1524" i="8"/>
  <c r="E1379" i="8"/>
  <c r="D1268" i="8"/>
  <c r="F1182" i="8"/>
  <c r="D1110" i="8"/>
  <c r="D1046" i="8"/>
  <c r="D982" i="8"/>
  <c r="D918" i="8"/>
  <c r="D854" i="8"/>
  <c r="D790" i="8"/>
  <c r="D726" i="8"/>
  <c r="D662" i="8"/>
  <c r="D598" i="8"/>
  <c r="H545" i="8"/>
  <c r="D509" i="8"/>
  <c r="E472" i="8"/>
  <c r="E438" i="8"/>
  <c r="H409" i="8"/>
  <c r="E380" i="8"/>
  <c r="D351" i="8"/>
  <c r="H325" i="8"/>
  <c r="F304" i="8"/>
  <c r="F285" i="8"/>
  <c r="H267" i="8"/>
  <c r="E249" i="8"/>
  <c r="D231" i="8"/>
  <c r="F212" i="8"/>
  <c r="E194" i="8"/>
  <c r="D176" i="8"/>
  <c r="F158" i="8"/>
  <c r="F142" i="8"/>
  <c r="F126" i="8"/>
  <c r="F110" i="8"/>
  <c r="F92" i="8"/>
  <c r="E898" i="8"/>
  <c r="E534" i="8"/>
  <c r="D397" i="8"/>
  <c r="H289" i="8"/>
  <c r="F218" i="8"/>
  <c r="D150" i="8"/>
  <c r="D86" i="8"/>
  <c r="E1535" i="8"/>
  <c r="D1122" i="8"/>
  <c r="D866" i="8"/>
  <c r="D610" i="8"/>
  <c r="H447" i="8"/>
  <c r="D332" i="8"/>
  <c r="F261" i="8"/>
  <c r="D184" i="8"/>
  <c r="F115" i="8"/>
  <c r="F2011" i="8"/>
  <c r="E1283" i="8"/>
  <c r="H1025" i="8"/>
  <c r="H769" i="8"/>
  <c r="E529" i="8"/>
  <c r="H403" i="8"/>
  <c r="D308" i="8"/>
  <c r="F231" i="8"/>
  <c r="H155" i="8"/>
  <c r="H93" i="8"/>
  <c r="D1621" i="8"/>
  <c r="E1105" i="8"/>
  <c r="E937" i="8"/>
  <c r="E745" i="8"/>
  <c r="F556" i="8"/>
  <c r="E451" i="8"/>
  <c r="D334" i="8"/>
  <c r="D252" i="8"/>
  <c r="H167" i="8"/>
  <c r="E105" i="8"/>
  <c r="D2301" i="8"/>
  <c r="D1800" i="8"/>
  <c r="H1545" i="8"/>
  <c r="E1394" i="8"/>
  <c r="D1278" i="8"/>
  <c r="F1192" i="8"/>
  <c r="H1117" i="8"/>
  <c r="H1053" i="8"/>
  <c r="H989" i="8"/>
  <c r="H925" i="8"/>
  <c r="H861" i="8"/>
  <c r="H797" i="8"/>
  <c r="H733" i="8"/>
  <c r="H669" i="8"/>
  <c r="H605" i="8"/>
  <c r="F549" i="8"/>
  <c r="E513" i="8"/>
  <c r="F476" i="8"/>
  <c r="D442" i="8"/>
  <c r="F412" i="8"/>
  <c r="E383" i="8"/>
  <c r="F353" i="8"/>
  <c r="F327" i="8"/>
  <c r="D307" i="8"/>
  <c r="F287" i="8"/>
  <c r="H269" i="8"/>
  <c r="E251" i="8"/>
  <c r="D233" i="8"/>
  <c r="F214" i="8"/>
  <c r="E196" i="8"/>
  <c r="D178" i="8"/>
  <c r="H160" i="8"/>
  <c r="H144" i="8"/>
  <c r="H128" i="8"/>
  <c r="H112" i="8"/>
  <c r="H96" i="8"/>
  <c r="H80" i="8"/>
  <c r="F2508" i="8"/>
  <c r="D1657" i="8"/>
  <c r="D1295" i="8"/>
  <c r="E1130" i="8"/>
  <c r="E994" i="8"/>
  <c r="E858" i="8"/>
  <c r="E698" i="8"/>
  <c r="D484" i="8"/>
  <c r="E364" i="8"/>
  <c r="F291" i="8"/>
  <c r="D221" i="8"/>
  <c r="D144" i="8"/>
  <c r="D80" i="8"/>
  <c r="E1371" i="8"/>
  <c r="D1034" i="8"/>
  <c r="D778" i="8"/>
  <c r="E543" i="8"/>
  <c r="D415" i="8"/>
  <c r="E311" i="8"/>
  <c r="H243" i="8"/>
  <c r="D168" i="8"/>
  <c r="F103" i="8"/>
  <c r="E1685" i="8"/>
  <c r="H1097" i="8"/>
  <c r="H841" i="8"/>
  <c r="H585" i="8"/>
  <c r="D440" i="8"/>
  <c r="F3673" i="8"/>
  <c r="D3597" i="8"/>
  <c r="H3554" i="8"/>
  <c r="H3483" i="8"/>
  <c r="D3395" i="8"/>
  <c r="H3110" i="8"/>
  <c r="H3021" i="8"/>
  <c r="F3321" i="8"/>
  <c r="D3013" i="8"/>
  <c r="E2949" i="8"/>
  <c r="F3417" i="8"/>
  <c r="F2874" i="8"/>
  <c r="E3133" i="8"/>
  <c r="H2850" i="8"/>
  <c r="E3108" i="8"/>
  <c r="E2840" i="8"/>
  <c r="E3043" i="8"/>
  <c r="H2679" i="8"/>
  <c r="E3005" i="8"/>
  <c r="F2727" i="8"/>
  <c r="E2583" i="8"/>
  <c r="E2819" i="8"/>
  <c r="F2650" i="8"/>
  <c r="F2845" i="8"/>
  <c r="E2664" i="8"/>
  <c r="H2944" i="8"/>
  <c r="F2570" i="8"/>
  <c r="H2434" i="8"/>
  <c r="H2302" i="8"/>
  <c r="H2172" i="8"/>
  <c r="H2084" i="8"/>
  <c r="D2786" i="8"/>
  <c r="H2594" i="8"/>
  <c r="E2504" i="8"/>
  <c r="E2422" i="8"/>
  <c r="E2332" i="8"/>
  <c r="E2248" i="8"/>
  <c r="E2166" i="8"/>
  <c r="E2076" i="8"/>
  <c r="F2771" i="8"/>
  <c r="H2600" i="8"/>
  <c r="D2526" i="8"/>
  <c r="D2462" i="8"/>
  <c r="D2398" i="8"/>
  <c r="D2334" i="8"/>
  <c r="D3217" i="8"/>
  <c r="F2777" i="8"/>
  <c r="F2635" i="8"/>
  <c r="F2547" i="8"/>
  <c r="F2483" i="8"/>
  <c r="F2419" i="8"/>
  <c r="F2355" i="8"/>
  <c r="F2291" i="8"/>
  <c r="H2791" i="8"/>
  <c r="H2551" i="8"/>
  <c r="H2423" i="8"/>
  <c r="H2295" i="8"/>
  <c r="D2202" i="8"/>
  <c r="D2117" i="8"/>
  <c r="E2041" i="8"/>
  <c r="E1977" i="8"/>
  <c r="E1913" i="8"/>
  <c r="E1849" i="8"/>
  <c r="E1785" i="8"/>
  <c r="H2682" i="8"/>
  <c r="E2507" i="8"/>
  <c r="E2379" i="8"/>
  <c r="F2257" i="8"/>
  <c r="F2172" i="8"/>
  <c r="E2087" i="8"/>
  <c r="D2019" i="8"/>
  <c r="D1955" i="8"/>
  <c r="E3137" i="8"/>
  <c r="D2626" i="8"/>
  <c r="D2479" i="8"/>
  <c r="D2351" i="8"/>
  <c r="D2239" i="8"/>
  <c r="H2153" i="8"/>
  <c r="D2069" i="8"/>
  <c r="F2004" i="8"/>
  <c r="D3201" i="8"/>
  <c r="F2633" i="8"/>
  <c r="F2482" i="8"/>
  <c r="F2354" i="8"/>
  <c r="E2241" i="8"/>
  <c r="F2155" i="8"/>
  <c r="D2071" i="8"/>
  <c r="H2006" i="8"/>
  <c r="H1942" i="8"/>
  <c r="H1878" i="8"/>
  <c r="H2561" i="8"/>
  <c r="H2305" i="8"/>
  <c r="H2123" i="8"/>
  <c r="E1982" i="8"/>
  <c r="D1877" i="8"/>
  <c r="F1801" i="8"/>
  <c r="F1734" i="8"/>
  <c r="F1670" i="8"/>
  <c r="F1606" i="8"/>
  <c r="F1542" i="8"/>
  <c r="E2505" i="8"/>
  <c r="F2256" i="8"/>
  <c r="F2085" i="8"/>
  <c r="D1954" i="8"/>
  <c r="D1866" i="8"/>
  <c r="E1808" i="8"/>
  <c r="H1754" i="8"/>
  <c r="H1704" i="8"/>
  <c r="H1648" i="8"/>
  <c r="H1598" i="8"/>
  <c r="H1548" i="8"/>
  <c r="H1498" i="8"/>
  <c r="H1448" i="8"/>
  <c r="D2630" i="8"/>
  <c r="D2409" i="8"/>
  <c r="H2229" i="8"/>
  <c r="D2096" i="8"/>
  <c r="F1989" i="8"/>
  <c r="E1892" i="8"/>
  <c r="F1830" i="8"/>
  <c r="E1774" i="8"/>
  <c r="E1724" i="8"/>
  <c r="E1674" i="8"/>
  <c r="E1618" i="8"/>
  <c r="E1568" i="8"/>
  <c r="E1518" i="8"/>
  <c r="E2829" i="8"/>
  <c r="F2488" i="8"/>
  <c r="E2267" i="8"/>
  <c r="E2133" i="8"/>
  <c r="H2017" i="8"/>
  <c r="F1922" i="8"/>
  <c r="H1853" i="8"/>
  <c r="H1789" i="8"/>
  <c r="D1738" i="8"/>
  <c r="D1688" i="8"/>
  <c r="D1638" i="8"/>
  <c r="D1588" i="8"/>
  <c r="H2501" i="8"/>
  <c r="D2158" i="8"/>
  <c r="E1938" i="8"/>
  <c r="H1807" i="8"/>
  <c r="F1703" i="8"/>
  <c r="F1591" i="8"/>
  <c r="F1511" i="8"/>
  <c r="F1450" i="8"/>
  <c r="F1397" i="8"/>
  <c r="F1347" i="8"/>
  <c r="E3027" i="8"/>
  <c r="E2325" i="8"/>
  <c r="D2048" i="8"/>
  <c r="F1872" i="8"/>
  <c r="H1759" i="8"/>
  <c r="H1647" i="8"/>
  <c r="D1551" i="8"/>
  <c r="E1482" i="8"/>
  <c r="H1425" i="8"/>
  <c r="H1375" i="8"/>
  <c r="H1319" i="8"/>
  <c r="H1269" i="8"/>
  <c r="H1219" i="8"/>
  <c r="H1169" i="8"/>
  <c r="F2548" i="8"/>
  <c r="E2157" i="8"/>
  <c r="H1937" i="8"/>
  <c r="H1806" i="8"/>
  <c r="D1703" i="8"/>
  <c r="D1603" i="8"/>
  <c r="D1511" i="8"/>
  <c r="F1449" i="8"/>
  <c r="D1407" i="8"/>
  <c r="D1375" i="8"/>
  <c r="D1343" i="8"/>
  <c r="D1311" i="8"/>
  <c r="E2509" i="8"/>
  <c r="E2259" i="8"/>
  <c r="F2088" i="8"/>
  <c r="D1956" i="8"/>
  <c r="F1859" i="8"/>
  <c r="H1786" i="8"/>
  <c r="H1721" i="8"/>
  <c r="H1657" i="8"/>
  <c r="H1593" i="8"/>
  <c r="D1537" i="8"/>
  <c r="D1494" i="8"/>
  <c r="D1456" i="8"/>
  <c r="H1420" i="8"/>
  <c r="H1388" i="8"/>
  <c r="H1356" i="8"/>
  <c r="H1324" i="8"/>
  <c r="H1292" i="8"/>
  <c r="H1260" i="8"/>
  <c r="H1228" i="8"/>
  <c r="H1196" i="8"/>
  <c r="H1164" i="8"/>
  <c r="D2453" i="8"/>
  <c r="F2055" i="8"/>
  <c r="H1843" i="8"/>
  <c r="E1707" i="8"/>
  <c r="E1579" i="8"/>
  <c r="F1484" i="8"/>
  <c r="E1413" i="8"/>
  <c r="E1349" i="8"/>
  <c r="F1290" i="8"/>
  <c r="D1248" i="8"/>
  <c r="E1205" i="8"/>
  <c r="F1162" i="8"/>
  <c r="D1127" i="8"/>
  <c r="D1095" i="8"/>
  <c r="D1063" i="8"/>
  <c r="D1031" i="8"/>
  <c r="D999" i="8"/>
  <c r="D967" i="8"/>
  <c r="D935" i="8"/>
  <c r="D903" i="8"/>
  <c r="D871" i="8"/>
  <c r="D839" i="8"/>
  <c r="D807" i="8"/>
  <c r="D775" i="8"/>
  <c r="D743" i="8"/>
  <c r="D711" i="8"/>
  <c r="D679" i="8"/>
  <c r="D647" i="8"/>
  <c r="D615" i="8"/>
  <c r="D583" i="8"/>
  <c r="E2759" i="8"/>
  <c r="H2195" i="8"/>
  <c r="D1916" i="8"/>
  <c r="F1761" i="8"/>
  <c r="F1633" i="8"/>
  <c r="E1521" i="8"/>
  <c r="F1442" i="8"/>
  <c r="F1376" i="8"/>
  <c r="F1312" i="8"/>
  <c r="E1266" i="8"/>
  <c r="F1223" i="8"/>
  <c r="D1181" i="8"/>
  <c r="F1140" i="8"/>
  <c r="F1108" i="8"/>
  <c r="F1076" i="8"/>
  <c r="F1044" i="8"/>
  <c r="F1012" i="8"/>
  <c r="F980" i="8"/>
  <c r="F948" i="8"/>
  <c r="F916" i="8"/>
  <c r="F884" i="8"/>
  <c r="F852" i="8"/>
  <c r="F820" i="8"/>
  <c r="F788" i="8"/>
  <c r="F756" i="8"/>
  <c r="F724" i="8"/>
  <c r="F692" i="8"/>
  <c r="F660" i="8"/>
  <c r="F628" i="8"/>
  <c r="F596" i="8"/>
  <c r="D2686" i="8"/>
  <c r="H2173" i="8"/>
  <c r="E1902" i="8"/>
  <c r="E1753" i="8"/>
  <c r="E1625" i="8"/>
  <c r="E1515" i="8"/>
  <c r="H1437" i="8"/>
  <c r="E1372" i="8"/>
  <c r="E1308" i="8"/>
  <c r="E1263" i="8"/>
  <c r="F1220" i="8"/>
  <c r="D1178" i="8"/>
  <c r="H1138" i="8"/>
  <c r="H1106" i="8"/>
  <c r="H1074" i="8"/>
  <c r="H1042" i="8"/>
  <c r="H1010" i="8"/>
  <c r="H978" i="8"/>
  <c r="H946" i="8"/>
  <c r="H914" i="8"/>
  <c r="H882" i="8"/>
  <c r="H850" i="8"/>
  <c r="H818" i="8"/>
  <c r="H786" i="8"/>
  <c r="H754" i="8"/>
  <c r="H722" i="8"/>
  <c r="H690" i="8"/>
  <c r="H658" i="8"/>
  <c r="H626" i="8"/>
  <c r="H594" i="8"/>
  <c r="H562" i="8"/>
  <c r="H530" i="8"/>
  <c r="H498" i="8"/>
  <c r="H466" i="8"/>
  <c r="H434" i="8"/>
  <c r="H402" i="8"/>
  <c r="H370" i="8"/>
  <c r="H338" i="8"/>
  <c r="H306" i="8"/>
  <c r="H274" i="8"/>
  <c r="H242" i="8"/>
  <c r="H210" i="8"/>
  <c r="H178" i="8"/>
  <c r="H2429" i="8"/>
  <c r="E2044" i="8"/>
  <c r="D1837" i="8"/>
  <c r="F1701" i="8"/>
  <c r="F1573" i="8"/>
  <c r="H1481" i="8"/>
  <c r="F1410" i="8"/>
  <c r="F1346" i="8"/>
  <c r="D1289" i="8"/>
  <c r="E1246" i="8"/>
  <c r="F1203" i="8"/>
  <c r="D1161" i="8"/>
  <c r="F1125" i="8"/>
  <c r="F1093" i="8"/>
  <c r="F1061" i="8"/>
  <c r="F1029" i="8"/>
  <c r="F997" i="8"/>
  <c r="F965" i="8"/>
  <c r="F933" i="8"/>
  <c r="F901" i="8"/>
  <c r="F869" i="8"/>
  <c r="F837" i="8"/>
  <c r="F805" i="8"/>
  <c r="F773" i="8"/>
  <c r="F741" i="8"/>
  <c r="F709" i="8"/>
  <c r="F677" i="8"/>
  <c r="F645" i="8"/>
  <c r="F613" i="8"/>
  <c r="F581" i="8"/>
  <c r="F2621" i="8"/>
  <c r="F1890" i="8"/>
  <c r="D1617" i="8"/>
  <c r="F1432" i="8"/>
  <c r="F1304" i="8"/>
  <c r="F1217" i="8"/>
  <c r="E1136" i="8"/>
  <c r="E1072" i="8"/>
  <c r="E1008" i="8"/>
  <c r="E944" i="8"/>
  <c r="E880" i="8"/>
  <c r="E824" i="8"/>
  <c r="E772" i="8"/>
  <c r="E728" i="8"/>
  <c r="E692" i="8"/>
  <c r="E656" i="8"/>
  <c r="E620" i="8"/>
  <c r="E584" i="8"/>
  <c r="F553" i="8"/>
  <c r="D531" i="8"/>
  <c r="F512" i="8"/>
  <c r="E494" i="8"/>
  <c r="D476" i="8"/>
  <c r="F457" i="8"/>
  <c r="H439" i="8"/>
  <c r="E421" i="8"/>
  <c r="D403" i="8"/>
  <c r="F384" i="8"/>
  <c r="E366" i="8"/>
  <c r="D348" i="8"/>
  <c r="H2608" i="8"/>
  <c r="D2147" i="8"/>
  <c r="E1888" i="8"/>
  <c r="E1743" i="8"/>
  <c r="E1615" i="8"/>
  <c r="F1508" i="8"/>
  <c r="F1431" i="8"/>
  <c r="E1367" i="8"/>
  <c r="E1304" i="8"/>
  <c r="D1260" i="8"/>
  <c r="E1217" i="8"/>
  <c r="F1174" i="8"/>
  <c r="D1136" i="8"/>
  <c r="D1104" i="8"/>
  <c r="D1072" i="8"/>
  <c r="D1040" i="8"/>
  <c r="D1008" i="8"/>
  <c r="D976" i="8"/>
  <c r="D944" i="8"/>
  <c r="D912" i="8"/>
  <c r="D880" i="8"/>
  <c r="D848" i="8"/>
  <c r="D816" i="8"/>
  <c r="D784" i="8"/>
  <c r="D752" i="8"/>
  <c r="D720" i="8"/>
  <c r="D688" i="8"/>
  <c r="D656" i="8"/>
  <c r="D624" i="8"/>
  <c r="D592" i="8"/>
  <c r="E562" i="8"/>
  <c r="D542" i="8"/>
  <c r="F523" i="8"/>
  <c r="H505" i="8"/>
  <c r="E487" i="8"/>
  <c r="D469" i="8"/>
  <c r="F450" i="8"/>
  <c r="D2271" i="8"/>
  <c r="F1963" i="8"/>
  <c r="F1790" i="8"/>
  <c r="E1661" i="8"/>
  <c r="E1539" i="8"/>
  <c r="D1458" i="8"/>
  <c r="E1390" i="8"/>
  <c r="E1326" i="8"/>
  <c r="E1275" i="8"/>
  <c r="F1232" i="8"/>
  <c r="D1190" i="8"/>
  <c r="D1148" i="8"/>
  <c r="H1115" i="8"/>
  <c r="H1083" i="8"/>
  <c r="H1051" i="8"/>
  <c r="H1019" i="8"/>
  <c r="H987" i="8"/>
  <c r="H955" i="8"/>
  <c r="H923" i="8"/>
  <c r="H891" i="8"/>
  <c r="H859" i="8"/>
  <c r="H827" i="8"/>
  <c r="H795" i="8"/>
  <c r="H763" i="8"/>
  <c r="H731" i="8"/>
  <c r="H699" i="8"/>
  <c r="H667" i="8"/>
  <c r="H635" i="8"/>
  <c r="H603" i="8"/>
  <c r="H571" i="8"/>
  <c r="F548" i="8"/>
  <c r="E530" i="8"/>
  <c r="D512" i="8"/>
  <c r="F493" i="8"/>
  <c r="H475" i="8"/>
  <c r="E457" i="8"/>
  <c r="D439" i="8"/>
  <c r="F420" i="8"/>
  <c r="E402" i="8"/>
  <c r="D384" i="8"/>
  <c r="F365" i="8"/>
  <c r="H347" i="8"/>
  <c r="E329" i="8"/>
  <c r="D311" i="8"/>
  <c r="F2524" i="8"/>
  <c r="F2098" i="8"/>
  <c r="D1864" i="8"/>
  <c r="D1725" i="8"/>
  <c r="D1597" i="8"/>
  <c r="D1496" i="8"/>
  <c r="D1422" i="8"/>
  <c r="D1358" i="8"/>
  <c r="F1296" i="8"/>
  <c r="F1253" i="8"/>
  <c r="D1211" i="8"/>
  <c r="E1168" i="8"/>
  <c r="E1131" i="8"/>
  <c r="E1099" i="8"/>
  <c r="E1067" i="8"/>
  <c r="E1035" i="8"/>
  <c r="E1003" i="8"/>
  <c r="E971" i="8"/>
  <c r="E939" i="8"/>
  <c r="E907" i="8"/>
  <c r="E875" i="8"/>
  <c r="E843" i="8"/>
  <c r="E811" i="8"/>
  <c r="E779" i="8"/>
  <c r="E747" i="8"/>
  <c r="E715" i="8"/>
  <c r="E683" i="8"/>
  <c r="E651" i="8"/>
  <c r="E619" i="8"/>
  <c r="E587" i="8"/>
  <c r="E558" i="8"/>
  <c r="E539" i="8"/>
  <c r="D521" i="8"/>
  <c r="F502" i="8"/>
  <c r="E484" i="8"/>
  <c r="D466" i="8"/>
  <c r="F447" i="8"/>
  <c r="H429" i="8"/>
  <c r="E411" i="8"/>
  <c r="D393" i="8"/>
  <c r="F374" i="8"/>
  <c r="E356" i="8"/>
  <c r="D338" i="8"/>
  <c r="H2051" i="8"/>
  <c r="D1705" i="8"/>
  <c r="D1483" i="8"/>
  <c r="D1348" i="8"/>
  <c r="D1247" i="8"/>
  <c r="F1161" i="8"/>
  <c r="E1094" i="8"/>
  <c r="E1030" i="8"/>
  <c r="E966" i="8"/>
  <c r="E902" i="8"/>
  <c r="E838" i="8"/>
  <c r="E774" i="8"/>
  <c r="E710" i="8"/>
  <c r="E646" i="8"/>
  <c r="E582" i="8"/>
  <c r="F536" i="8"/>
  <c r="D500" i="8"/>
  <c r="H463" i="8"/>
  <c r="H431" i="8"/>
  <c r="F402" i="8"/>
  <c r="H373" i="8"/>
  <c r="D344" i="8"/>
  <c r="F320" i="8"/>
  <c r="F299" i="8"/>
  <c r="H281" i="8"/>
  <c r="E263" i="8"/>
  <c r="D245" i="8"/>
  <c r="F226" i="8"/>
  <c r="E208" i="8"/>
  <c r="D190" i="8"/>
  <c r="F171" i="8"/>
  <c r="D155" i="8"/>
  <c r="D139" i="8"/>
  <c r="D123" i="8"/>
  <c r="D107" i="8"/>
  <c r="D91" i="8"/>
  <c r="D75" i="8"/>
  <c r="F82" i="8"/>
  <c r="E682" i="8"/>
  <c r="H479" i="8"/>
  <c r="H371" i="8"/>
  <c r="E280" i="8"/>
  <c r="H209" i="8"/>
  <c r="D148" i="8"/>
  <c r="D84" i="8"/>
  <c r="E1436" i="8"/>
  <c r="D1106" i="8"/>
  <c r="D850" i="8"/>
  <c r="D594" i="8"/>
  <c r="D422" i="8"/>
  <c r="F313" i="8"/>
  <c r="E234" i="8"/>
  <c r="F165" i="8"/>
  <c r="F99" i="8"/>
  <c r="E1749" i="8"/>
  <c r="F1176" i="8"/>
  <c r="H921" i="8"/>
  <c r="H657" i="8"/>
  <c r="E465" i="8"/>
  <c r="F348" i="8"/>
  <c r="E259" i="8"/>
  <c r="E195" i="8"/>
  <c r="H129" i="8"/>
  <c r="H65" i="8"/>
  <c r="D1354" i="8"/>
  <c r="H417" i="8"/>
  <c r="D291" i="8"/>
  <c r="H215" i="8"/>
  <c r="E147" i="8"/>
  <c r="E83" i="8"/>
  <c r="H2125" i="8"/>
  <c r="E1735" i="8"/>
  <c r="E1503" i="8"/>
  <c r="E1363" i="8"/>
  <c r="E1257" i="8"/>
  <c r="D1172" i="8"/>
  <c r="D1102" i="8"/>
  <c r="D1038" i="8"/>
  <c r="D974" i="8"/>
  <c r="D910" i="8"/>
  <c r="D846" i="8"/>
  <c r="D782" i="8"/>
  <c r="D718" i="8"/>
  <c r="D654" i="8"/>
  <c r="D590" i="8"/>
  <c r="D541" i="8"/>
  <c r="E504" i="8"/>
  <c r="F467" i="8"/>
  <c r="E435" i="8"/>
  <c r="F405" i="8"/>
  <c r="E376" i="8"/>
  <c r="D347" i="8"/>
  <c r="D323" i="8"/>
  <c r="D302" i="8"/>
  <c r="H283" i="8"/>
  <c r="E265" i="8"/>
  <c r="D247" i="8"/>
  <c r="F228" i="8"/>
  <c r="E210" i="8"/>
  <c r="D192" i="8"/>
  <c r="F173" i="8"/>
  <c r="F156" i="8"/>
  <c r="F140" i="8"/>
  <c r="F124" i="8"/>
  <c r="F108" i="8"/>
  <c r="F90" i="8"/>
  <c r="E738" i="8"/>
  <c r="F520" i="8"/>
  <c r="F378" i="8"/>
  <c r="D285" i="8"/>
  <c r="E207" i="8"/>
  <c r="D142" i="8"/>
  <c r="D78" i="8"/>
  <c r="D1473" i="8"/>
  <c r="D1090" i="8"/>
  <c r="D834" i="8"/>
  <c r="D578" i="8"/>
  <c r="D437" i="8"/>
  <c r="D319" i="8"/>
  <c r="D248" i="8"/>
  <c r="D175" i="8"/>
  <c r="F107" i="8"/>
  <c r="E1818" i="8"/>
  <c r="E1251" i="8"/>
  <c r="H993" i="8"/>
  <c r="H737" i="8"/>
  <c r="H515" i="8"/>
  <c r="D389" i="8"/>
  <c r="F295" i="8"/>
  <c r="D218" i="8"/>
  <c r="H147" i="8"/>
  <c r="H85" i="8"/>
  <c r="D1512" i="8"/>
  <c r="E1089" i="8"/>
  <c r="E913" i="8"/>
  <c r="E721" i="8"/>
  <c r="F542" i="8"/>
  <c r="D443" i="8"/>
  <c r="D321" i="8"/>
  <c r="D243" i="8"/>
  <c r="E161" i="8"/>
  <c r="E97" i="8"/>
  <c r="H2205" i="8"/>
  <c r="E1765" i="8"/>
  <c r="E1523" i="8"/>
  <c r="E1378" i="8"/>
  <c r="E1267" i="8"/>
  <c r="D1182" i="8"/>
  <c r="H1109" i="8"/>
  <c r="H1045" i="8"/>
  <c r="H981" i="8"/>
  <c r="H917" i="8"/>
  <c r="H853" i="8"/>
  <c r="H789" i="8"/>
  <c r="H725" i="8"/>
  <c r="H661" i="8"/>
  <c r="H597" i="8"/>
  <c r="E545" i="8"/>
  <c r="F508" i="8"/>
  <c r="D472" i="8"/>
  <c r="D438" i="8"/>
  <c r="F408" i="8"/>
  <c r="F379" i="8"/>
  <c r="F350" i="8"/>
  <c r="E325" i="8"/>
  <c r="E304" i="8"/>
  <c r="H285" i="8"/>
  <c r="E267" i="8"/>
  <c r="D249" i="8"/>
  <c r="F230" i="8"/>
  <c r="E212" i="8"/>
  <c r="D194" i="8"/>
  <c r="F175" i="8"/>
  <c r="H158" i="8"/>
  <c r="H142" i="8"/>
  <c r="H126" i="8"/>
  <c r="H110" i="8"/>
  <c r="H94" i="8"/>
  <c r="H78" i="8"/>
  <c r="F2380" i="8"/>
  <c r="D1593" i="8"/>
  <c r="F1273" i="8"/>
  <c r="E1114" i="8"/>
  <c r="E978" i="8"/>
  <c r="E842" i="8"/>
  <c r="E666" i="8"/>
  <c r="E461" i="8"/>
  <c r="E349" i="8"/>
  <c r="F282" i="8"/>
  <c r="F211" i="8"/>
  <c r="D136" i="8"/>
  <c r="D72" i="8"/>
  <c r="E1307" i="8"/>
  <c r="D1002" i="8"/>
  <c r="D746" i="8"/>
  <c r="D525" i="8"/>
  <c r="E400" i="8"/>
  <c r="E303" i="8"/>
  <c r="F236" i="8"/>
  <c r="F159" i="8"/>
  <c r="F95" i="8"/>
  <c r="D1558" i="8"/>
  <c r="H1065" i="8"/>
  <c r="H809" i="8"/>
  <c r="E557" i="8"/>
  <c r="F3688" i="8"/>
  <c r="H3384" i="8"/>
  <c r="D3752" i="8"/>
  <c r="E2992" i="8"/>
  <c r="E3609" i="8"/>
  <c r="E3093" i="8"/>
  <c r="F2982" i="8"/>
  <c r="H3010" i="8"/>
  <c r="D2856" i="8"/>
  <c r="F2875" i="8"/>
  <c r="D3145" i="8"/>
  <c r="E3234" i="8"/>
  <c r="E2618" i="8"/>
  <c r="H2536" i="8"/>
  <c r="H2254" i="8"/>
  <c r="D3102" i="8"/>
  <c r="E2566" i="8"/>
  <c r="E2392" i="8"/>
  <c r="E2220" i="8"/>
  <c r="E3153" i="8"/>
  <c r="D2566" i="8"/>
  <c r="D2438" i="8"/>
  <c r="D2310" i="8"/>
  <c r="F2715" i="8"/>
  <c r="F2523" i="8"/>
  <c r="F2395" i="8"/>
  <c r="F2267" i="8"/>
  <c r="H2503" i="8"/>
  <c r="H2255" i="8"/>
  <c r="D2085" i="8"/>
  <c r="E1953" i="8"/>
  <c r="E1825" i="8"/>
  <c r="F2592" i="8"/>
  <c r="E2331" i="8"/>
  <c r="F2140" i="8"/>
  <c r="D1995" i="8"/>
  <c r="H2821" i="8"/>
  <c r="D2431" i="8"/>
  <c r="D2207" i="8"/>
  <c r="F2044" i="8"/>
  <c r="E2837" i="8"/>
  <c r="F2434" i="8"/>
  <c r="E2209" i="8"/>
  <c r="H2046" i="8"/>
  <c r="H1918" i="8"/>
  <c r="H2465" i="8"/>
  <c r="E2062" i="8"/>
  <c r="H1847" i="8"/>
  <c r="F1710" i="8"/>
  <c r="F1582" i="8"/>
  <c r="E2409" i="8"/>
  <c r="D2034" i="8"/>
  <c r="D1847" i="8"/>
  <c r="H1738" i="8"/>
  <c r="H1632" i="8"/>
  <c r="H1532" i="8"/>
  <c r="H1432" i="8"/>
  <c r="D2345" i="8"/>
  <c r="F2057" i="8"/>
  <c r="D1871" i="8"/>
  <c r="E1758" i="8"/>
  <c r="E1658" i="8"/>
  <c r="E1552" i="8"/>
  <c r="F2661" i="8"/>
  <c r="F2223" i="8"/>
  <c r="H1985" i="8"/>
  <c r="D1835" i="8"/>
  <c r="D1722" i="8"/>
  <c r="D1622" i="8"/>
  <c r="H2373" i="8"/>
  <c r="D1889" i="8"/>
  <c r="F1671" i="8"/>
  <c r="F1490" i="8"/>
  <c r="F1381" i="8"/>
  <c r="F2608" i="8"/>
  <c r="D1984" i="8"/>
  <c r="H1727" i="8"/>
  <c r="H1527" i="8"/>
  <c r="H1409" i="8"/>
  <c r="H1303" i="8"/>
  <c r="H1203" i="8"/>
  <c r="F2420" i="8"/>
  <c r="D1888" i="8"/>
  <c r="D1671" i="8"/>
  <c r="H1489" i="8"/>
  <c r="D1397" i="8"/>
  <c r="D1333" i="8"/>
  <c r="E2429" i="8"/>
  <c r="D2044" i="8"/>
  <c r="F1836" i="8"/>
  <c r="H1701" i="8"/>
  <c r="H1573" i="8"/>
  <c r="E1481" i="8"/>
  <c r="H1410" i="8"/>
  <c r="H1346" i="8"/>
  <c r="H1282" i="8"/>
  <c r="H1218" i="8"/>
  <c r="H1154" i="8"/>
  <c r="F1975" i="8"/>
  <c r="E1667" i="8"/>
  <c r="H1461" i="8"/>
  <c r="E1329" i="8"/>
  <c r="F1234" i="8"/>
  <c r="F1149" i="8"/>
  <c r="D1085" i="8"/>
  <c r="D1021" i="8"/>
  <c r="D957" i="8"/>
  <c r="D893" i="8"/>
  <c r="D829" i="8"/>
  <c r="D765" i="8"/>
  <c r="D701" i="8"/>
  <c r="D637" i="8"/>
  <c r="D573" i="8"/>
  <c r="D2089" i="8"/>
  <c r="F1721" i="8"/>
  <c r="F1494" i="8"/>
  <c r="F1356" i="8"/>
  <c r="D1253" i="8"/>
  <c r="F1167" i="8"/>
  <c r="F1098" i="8"/>
  <c r="F1034" i="8"/>
  <c r="F970" i="8"/>
  <c r="F906" i="8"/>
  <c r="F842" i="8"/>
  <c r="F778" i="8"/>
  <c r="F714" i="8"/>
  <c r="F650" i="8"/>
  <c r="F586" i="8"/>
  <c r="F2067" i="8"/>
  <c r="E1713" i="8"/>
  <c r="F1488" i="8"/>
  <c r="E1352" i="8"/>
  <c r="D1250" i="8"/>
  <c r="F1164" i="8"/>
  <c r="H1096" i="8"/>
  <c r="H1032" i="8"/>
  <c r="H968" i="8"/>
  <c r="H904" i="8"/>
  <c r="H840" i="8"/>
  <c r="H776" i="8"/>
  <c r="H712" i="8"/>
  <c r="H648" i="8"/>
  <c r="H584" i="8"/>
  <c r="H520" i="8"/>
  <c r="H456" i="8"/>
  <c r="H392" i="8"/>
  <c r="H328" i="8"/>
  <c r="H264" i="8"/>
  <c r="H200" i="8"/>
  <c r="H2271" i="8"/>
  <c r="H1791" i="8"/>
  <c r="F1539" i="8"/>
  <c r="F1390" i="8"/>
  <c r="F1275" i="8"/>
  <c r="E1190" i="8"/>
  <c r="F1115" i="8"/>
  <c r="F1051" i="8"/>
  <c r="F987" i="8"/>
  <c r="F923" i="8"/>
  <c r="F859" i="8"/>
  <c r="F795" i="8"/>
  <c r="F731" i="8"/>
  <c r="F667" i="8"/>
  <c r="F603" i="8"/>
  <c r="F2284" i="8"/>
  <c r="F1541" i="8"/>
  <c r="E1276" i="8"/>
  <c r="E1116" i="8"/>
  <c r="E988" i="8"/>
  <c r="E868" i="8"/>
  <c r="E764" i="8"/>
  <c r="E688" i="8"/>
  <c r="E616" i="8"/>
  <c r="E549" i="8"/>
  <c r="E510" i="8"/>
  <c r="F473" i="8"/>
  <c r="E437" i="8"/>
  <c r="F400" i="8"/>
  <c r="D364" i="8"/>
  <c r="D2533" i="8"/>
  <c r="D1867" i="8"/>
  <c r="E1599" i="8"/>
  <c r="E1423" i="8"/>
  <c r="D1298" i="8"/>
  <c r="D1212" i="8"/>
  <c r="D1132" i="8"/>
  <c r="D1068" i="8"/>
  <c r="D1004" i="8"/>
  <c r="D940" i="8"/>
  <c r="D876" i="8"/>
  <c r="D812" i="8"/>
  <c r="D748" i="8"/>
  <c r="D684" i="8"/>
  <c r="D620" i="8"/>
  <c r="E559" i="8"/>
  <c r="H521" i="8"/>
  <c r="D485" i="8"/>
  <c r="F2960" i="8"/>
  <c r="E1934" i="8"/>
  <c r="E1645" i="8"/>
  <c r="D1449" i="8"/>
  <c r="E1318" i="8"/>
  <c r="E1227" i="8"/>
  <c r="H1143" i="8"/>
  <c r="H1079" i="8"/>
  <c r="H1015" i="8"/>
  <c r="H951" i="8"/>
  <c r="H887" i="8"/>
  <c r="H823" i="8"/>
  <c r="H759" i="8"/>
  <c r="H695" i="8"/>
  <c r="H631" i="8"/>
  <c r="E568" i="8"/>
  <c r="D528" i="8"/>
  <c r="H491" i="8"/>
  <c r="D455" i="8"/>
  <c r="E418" i="8"/>
  <c r="F381" i="8"/>
  <c r="E345" i="8"/>
  <c r="F308" i="8"/>
  <c r="H2059" i="8"/>
  <c r="D1709" i="8"/>
  <c r="H1485" i="8"/>
  <c r="D1350" i="8"/>
  <c r="E1248" i="8"/>
  <c r="D1163" i="8"/>
  <c r="E1095" i="8"/>
  <c r="E1031" i="8"/>
  <c r="E967" i="8"/>
  <c r="E903" i="8"/>
  <c r="E839" i="8"/>
  <c r="E775" i="8"/>
  <c r="E711" i="8"/>
  <c r="E647" i="8"/>
  <c r="E583" i="8"/>
  <c r="D537" i="8"/>
  <c r="E500" i="8"/>
  <c r="F463" i="8"/>
  <c r="E427" i="8"/>
  <c r="F390" i="8"/>
  <c r="D354" i="8"/>
  <c r="H1987" i="8"/>
  <c r="F1464" i="8"/>
  <c r="E1236" i="8"/>
  <c r="E1086" i="8"/>
  <c r="E958" i="8"/>
  <c r="E830" i="8"/>
  <c r="E702" i="8"/>
  <c r="E574" i="8"/>
  <c r="H495" i="8"/>
  <c r="E428" i="8"/>
  <c r="H369" i="8"/>
  <c r="D318" i="8"/>
  <c r="E279" i="8"/>
  <c r="F242" i="8"/>
  <c r="D206" i="8"/>
  <c r="H169" i="8"/>
  <c r="D137" i="8"/>
  <c r="D105" i="8"/>
  <c r="D73" i="8"/>
  <c r="E650" i="8"/>
  <c r="D357" i="8"/>
  <c r="F202" i="8"/>
  <c r="D76" i="8"/>
  <c r="D1074" i="8"/>
  <c r="D564" i="8"/>
  <c r="F300" i="8"/>
  <c r="F157" i="8"/>
  <c r="E1653" i="8"/>
  <c r="H889" i="8"/>
  <c r="H451" i="8"/>
  <c r="E252" i="8"/>
  <c r="H121" i="8"/>
  <c r="F1293" i="8"/>
  <c r="F281" i="8"/>
  <c r="E139" i="8"/>
  <c r="F2047" i="8"/>
  <c r="D1482" i="8"/>
  <c r="F1246" i="8"/>
  <c r="D1094" i="8"/>
  <c r="D966" i="8"/>
  <c r="D838" i="8"/>
  <c r="D710" i="8"/>
  <c r="D582" i="8"/>
  <c r="F499" i="8"/>
  <c r="E431" i="8"/>
  <c r="D373" i="8"/>
  <c r="E320" i="8"/>
  <c r="E281" i="8"/>
  <c r="F244" i="8"/>
  <c r="D208" i="8"/>
  <c r="H171" i="8"/>
  <c r="F138" i="8"/>
  <c r="F106" i="8"/>
  <c r="E706" i="8"/>
  <c r="E360" i="8"/>
  <c r="E200" i="8"/>
  <c r="D70" i="8"/>
  <c r="D1058" i="8"/>
  <c r="F547" i="8"/>
  <c r="E308" i="8"/>
  <c r="F163" i="8"/>
  <c r="E1717" i="8"/>
  <c r="H961" i="8"/>
  <c r="E506" i="8"/>
  <c r="D282" i="8"/>
  <c r="H139" i="8"/>
  <c r="D1402" i="8"/>
  <c r="E889" i="8"/>
  <c r="E524" i="8"/>
  <c r="E310" i="8"/>
  <c r="E153" i="8"/>
  <c r="D2120" i="8"/>
  <c r="F1501" i="8"/>
  <c r="F1256" i="8"/>
  <c r="H1101" i="8"/>
  <c r="H973" i="8"/>
  <c r="H845" i="8"/>
  <c r="H717" i="8"/>
  <c r="H589" i="8"/>
  <c r="D504" i="8"/>
  <c r="F434" i="8"/>
  <c r="D376" i="8"/>
  <c r="F322" i="8"/>
  <c r="E283" i="8"/>
  <c r="F246" i="8"/>
  <c r="D210" i="8"/>
  <c r="H173" i="8"/>
  <c r="H140" i="8"/>
  <c r="H108" i="8"/>
  <c r="H76" i="8"/>
  <c r="D1515" i="8"/>
  <c r="E1098" i="8"/>
  <c r="E826" i="8"/>
  <c r="E448" i="8"/>
  <c r="E271" i="8"/>
  <c r="D128" i="8"/>
  <c r="F1262" i="8"/>
  <c r="D714" i="8"/>
  <c r="F392" i="8"/>
  <c r="E225" i="8"/>
  <c r="F119" i="8"/>
  <c r="D1294" i="8"/>
  <c r="H777" i="8"/>
  <c r="H483" i="8"/>
  <c r="E334" i="8"/>
  <c r="F247" i="8"/>
  <c r="H163" i="8"/>
  <c r="H99" i="8"/>
  <c r="D1653" i="8"/>
  <c r="D1155" i="8"/>
  <c r="E929" i="8"/>
  <c r="E737" i="8"/>
  <c r="F551" i="8"/>
  <c r="F439" i="8"/>
  <c r="E344" i="8"/>
  <c r="E270" i="8"/>
  <c r="D195" i="8"/>
  <c r="E125" i="8"/>
  <c r="E2813" i="8"/>
  <c r="H1921" i="8"/>
  <c r="D1637" i="8"/>
  <c r="D1444" i="8"/>
  <c r="D1314" i="8"/>
  <c r="E1224" i="8"/>
  <c r="E1141" i="8"/>
  <c r="E1077" i="8"/>
  <c r="E1013" i="8"/>
  <c r="E949" i="8"/>
  <c r="E885" i="8"/>
  <c r="E821" i="8"/>
  <c r="E757" i="8"/>
  <c r="E693" i="8"/>
  <c r="E629" i="8"/>
  <c r="E566" i="8"/>
  <c r="F526" i="8"/>
  <c r="D490" i="8"/>
  <c r="H453" i="8"/>
  <c r="E423" i="8"/>
  <c r="D394" i="8"/>
  <c r="F364" i="8"/>
  <c r="E335" i="8"/>
  <c r="E314" i="8"/>
  <c r="E294" i="8"/>
  <c r="D276" i="8"/>
  <c r="F257" i="8"/>
  <c r="H239" i="8"/>
  <c r="E221" i="8"/>
  <c r="D203" i="8"/>
  <c r="F184" i="8"/>
  <c r="E166" i="8"/>
  <c r="E150" i="8"/>
  <c r="E134" i="8"/>
  <c r="E118" i="8"/>
  <c r="E102" i="8"/>
  <c r="E86" i="8"/>
  <c r="E70" i="8"/>
  <c r="D1753" i="8"/>
  <c r="D1404" i="8"/>
  <c r="D1199" i="8"/>
  <c r="E1058" i="8"/>
  <c r="E930" i="8"/>
  <c r="E786" i="8"/>
  <c r="E564" i="8"/>
  <c r="D430" i="8"/>
  <c r="D314" i="8"/>
  <c r="F227" i="8"/>
  <c r="D146" i="8"/>
  <c r="D82" i="8"/>
  <c r="F1492" i="8"/>
  <c r="D1082" i="8"/>
  <c r="D826" i="8"/>
  <c r="E570" i="8"/>
  <c r="D426" i="8"/>
  <c r="E316" i="8"/>
  <c r="D232" i="8"/>
  <c r="F161" i="8"/>
  <c r="F97" i="8"/>
  <c r="E1621" i="8"/>
  <c r="H1129" i="8"/>
  <c r="H881" i="8"/>
  <c r="H633" i="8"/>
  <c r="D436" i="8"/>
  <c r="D329" i="8"/>
  <c r="D250" i="8"/>
  <c r="D177" i="8"/>
  <c r="H111" i="8"/>
  <c r="H1781" i="8"/>
  <c r="D1219" i="8"/>
  <c r="E945" i="8"/>
  <c r="E753" i="8"/>
  <c r="E563" i="8"/>
  <c r="D447" i="8"/>
  <c r="H351" i="8"/>
  <c r="F272" i="8"/>
  <c r="E206" i="8"/>
  <c r="E143" i="8"/>
  <c r="E79" i="8"/>
  <c r="D63" i="8"/>
  <c r="E53" i="8"/>
  <c r="E11" i="8"/>
  <c r="H27" i="8"/>
  <c r="H43" i="8"/>
  <c r="H59" i="8"/>
  <c r="H17" i="8"/>
  <c r="F33" i="8"/>
  <c r="G33" i="8" s="1"/>
  <c r="F49" i="8"/>
  <c r="F7" i="8"/>
  <c r="D56" i="8"/>
  <c r="D14" i="8"/>
  <c r="E64" i="8"/>
  <c r="H22" i="8"/>
  <c r="H38" i="8"/>
  <c r="H54" i="8"/>
  <c r="H12" i="8"/>
  <c r="F28" i="8"/>
  <c r="G28" i="8" s="1"/>
  <c r="F44" i="8"/>
  <c r="G44" i="8" s="1"/>
  <c r="F60" i="8"/>
  <c r="F18" i="8"/>
  <c r="D2559" i="8"/>
  <c r="F1646" i="8"/>
  <c r="D1790" i="8"/>
  <c r="F1957" i="8"/>
  <c r="F2424" i="8"/>
  <c r="D1572" i="8"/>
  <c r="E1432" i="8"/>
  <c r="H1834" i="8"/>
  <c r="D1464" i="8"/>
  <c r="F1433" i="8"/>
  <c r="D1922" i="8"/>
  <c r="F1444" i="8"/>
  <c r="D2293" i="8"/>
  <c r="E1277" i="8"/>
  <c r="D989" i="8"/>
  <c r="D733" i="8"/>
  <c r="D1860" i="8"/>
  <c r="E1210" i="8"/>
  <c r="F938" i="8"/>
  <c r="F682" i="8"/>
  <c r="E1585" i="8"/>
  <c r="F1292" i="8"/>
  <c r="H872" i="8"/>
  <c r="H616" i="8"/>
  <c r="H360" i="8"/>
  <c r="E1964" i="8"/>
  <c r="D1233" i="8"/>
  <c r="F955" i="8"/>
  <c r="F699" i="8"/>
  <c r="D1392" i="8"/>
  <c r="E820" i="8"/>
  <c r="F528" i="8"/>
  <c r="F345" i="8"/>
  <c r="E1359" i="8"/>
  <c r="D1036" i="8"/>
  <c r="D780" i="8"/>
  <c r="F539" i="8"/>
  <c r="F1528" i="8"/>
  <c r="H1111" i="8"/>
  <c r="H919" i="8"/>
  <c r="H663" i="8"/>
  <c r="E473" i="8"/>
  <c r="H363" i="8"/>
  <c r="D1581" i="8"/>
  <c r="E1127" i="8"/>
  <c r="E999" i="8"/>
  <c r="E743" i="8"/>
  <c r="F518" i="8"/>
  <c r="F335" i="8"/>
  <c r="E1022" i="8"/>
  <c r="D532" i="8"/>
  <c r="H297" i="8"/>
  <c r="D153" i="8"/>
  <c r="E470" i="8"/>
  <c r="D140" i="8"/>
  <c r="F93" i="8"/>
  <c r="F2247" i="8"/>
  <c r="E1703" i="8"/>
  <c r="D902" i="8"/>
  <c r="E463" i="8"/>
  <c r="D263" i="8"/>
  <c r="F122" i="8"/>
  <c r="D134" i="8"/>
  <c r="F101" i="8"/>
  <c r="D209" i="8"/>
  <c r="E89" i="8"/>
  <c r="E1171" i="8"/>
  <c r="H653" i="8"/>
  <c r="F346" i="8"/>
  <c r="H156" i="8"/>
  <c r="E2173" i="8"/>
  <c r="F338" i="8"/>
  <c r="F506" i="8"/>
  <c r="H1001" i="8"/>
  <c r="D202" i="8"/>
  <c r="E641" i="8"/>
  <c r="D236" i="8"/>
  <c r="D1267" i="8"/>
  <c r="E981" i="8"/>
  <c r="E789" i="8"/>
  <c r="D545" i="8"/>
  <c r="D379" i="8"/>
  <c r="E285" i="8"/>
  <c r="D212" i="8"/>
  <c r="E142" i="8"/>
  <c r="E78" i="8"/>
  <c r="E1284" i="8"/>
  <c r="E1002" i="8"/>
  <c r="H367" i="8"/>
  <c r="F2015" i="8"/>
  <c r="D502" i="8"/>
  <c r="F129" i="8"/>
  <c r="H761" i="8"/>
  <c r="E211" i="8"/>
  <c r="D1435" i="8"/>
  <c r="F307" i="8"/>
  <c r="D55" i="8"/>
  <c r="E61" i="8"/>
  <c r="H9" i="8"/>
  <c r="F15" i="8"/>
  <c r="E56" i="8"/>
  <c r="H46" i="8"/>
  <c r="F20" i="8"/>
  <c r="G20" i="8" s="1"/>
  <c r="F3639" i="8"/>
  <c r="D3736" i="8"/>
  <c r="D3702" i="8"/>
  <c r="E2962" i="8"/>
  <c r="F3281" i="8"/>
  <c r="D3088" i="8"/>
  <c r="F2974" i="8"/>
  <c r="H2958" i="8"/>
  <c r="D2852" i="8"/>
  <c r="F2863" i="8"/>
  <c r="E3052" i="8"/>
  <c r="E3202" i="8"/>
  <c r="E2614" i="8"/>
  <c r="H2520" i="8"/>
  <c r="H2252" i="8"/>
  <c r="E3059" i="8"/>
  <c r="E2556" i="8"/>
  <c r="E2390" i="8"/>
  <c r="E2216" i="8"/>
  <c r="F3036" i="8"/>
  <c r="D2562" i="8"/>
  <c r="D2434" i="8"/>
  <c r="D2306" i="8"/>
  <c r="F2707" i="8"/>
  <c r="F2519" i="8"/>
  <c r="F2391" i="8"/>
  <c r="F2263" i="8"/>
  <c r="H2495" i="8"/>
  <c r="D2250" i="8"/>
  <c r="H2079" i="8"/>
  <c r="E1949" i="8"/>
  <c r="E1821" i="8"/>
  <c r="H2581" i="8"/>
  <c r="E2323" i="8"/>
  <c r="E2135" i="8"/>
  <c r="D1991" i="8"/>
  <c r="H2789" i="8"/>
  <c r="D2423" i="8"/>
  <c r="H2201" i="8"/>
  <c r="F2040" i="8"/>
  <c r="E2805" i="8"/>
  <c r="F2426" i="8"/>
  <c r="F2203" i="8"/>
  <c r="H2042" i="8"/>
  <c r="H1914" i="8"/>
  <c r="H2449" i="8"/>
  <c r="E2054" i="8"/>
  <c r="F1842" i="8"/>
  <c r="F1706" i="8"/>
  <c r="F1578" i="8"/>
  <c r="E2393" i="8"/>
  <c r="D2026" i="8"/>
  <c r="F1844" i="8"/>
  <c r="H1736" i="8"/>
  <c r="H1630" i="8"/>
  <c r="H1530" i="8"/>
  <c r="E3169" i="8"/>
  <c r="D2337" i="8"/>
  <c r="F2053" i="8"/>
  <c r="E1868" i="8"/>
  <c r="E1756" i="8"/>
  <c r="E1650" i="8"/>
  <c r="E1550" i="8"/>
  <c r="F2645" i="8"/>
  <c r="F2218" i="8"/>
  <c r="H1981" i="8"/>
  <c r="D1826" i="8"/>
  <c r="D1720" i="8"/>
  <c r="D1620" i="8"/>
  <c r="H2357" i="8"/>
  <c r="F1883" i="8"/>
  <c r="F1655" i="8"/>
  <c r="F1487" i="8"/>
  <c r="F1379" i="8"/>
  <c r="D2584" i="8"/>
  <c r="D1976" i="8"/>
  <c r="H1711" i="8"/>
  <c r="D1525" i="8"/>
  <c r="H1407" i="8"/>
  <c r="H1301" i="8"/>
  <c r="H1201" i="8"/>
  <c r="F2356" i="8"/>
  <c r="F1882" i="8"/>
  <c r="D1667" i="8"/>
  <c r="D1487" i="8"/>
  <c r="D1395" i="8"/>
  <c r="D1331" i="8"/>
  <c r="E2413" i="8"/>
  <c r="D2036" i="8"/>
  <c r="E1832" i="8"/>
  <c r="H1697" i="8"/>
  <c r="H1569" i="8"/>
  <c r="D1479" i="8"/>
  <c r="H1408" i="8"/>
  <c r="H1344" i="8"/>
  <c r="H1280" i="8"/>
  <c r="H1216" i="8"/>
  <c r="H1152" i="8"/>
  <c r="F1959" i="8"/>
  <c r="E1659" i="8"/>
  <c r="D1457" i="8"/>
  <c r="E1325" i="8"/>
  <c r="D1232" i="8"/>
  <c r="E1147" i="8"/>
  <c r="D1083" i="8"/>
  <c r="D1019" i="8"/>
  <c r="D955" i="8"/>
  <c r="D891" i="8"/>
  <c r="D827" i="8"/>
  <c r="D763" i="8"/>
  <c r="D699" i="8"/>
  <c r="D635" i="8"/>
  <c r="D571" i="8"/>
  <c r="H2068" i="8"/>
  <c r="F1713" i="8"/>
  <c r="E1489" i="8"/>
  <c r="F1352" i="8"/>
  <c r="E1250" i="8"/>
  <c r="D1165" i="8"/>
  <c r="F1096" i="8"/>
  <c r="F1032" i="8"/>
  <c r="F968" i="8"/>
  <c r="F904" i="8"/>
  <c r="F840" i="8"/>
  <c r="F776" i="8"/>
  <c r="F712" i="8"/>
  <c r="F648" i="8"/>
  <c r="F584" i="8"/>
  <c r="F2051" i="8"/>
  <c r="E1705" i="8"/>
  <c r="E1483" i="8"/>
  <c r="E1348" i="8"/>
  <c r="E1247" i="8"/>
  <c r="D1162" i="8"/>
  <c r="H1094" i="8"/>
  <c r="H1030" i="8"/>
  <c r="H966" i="8"/>
  <c r="H902" i="8"/>
  <c r="H838" i="8"/>
  <c r="H774" i="8"/>
  <c r="H710" i="8"/>
  <c r="H646" i="8"/>
  <c r="H582" i="8"/>
  <c r="H518" i="8"/>
  <c r="H454" i="8"/>
  <c r="H390" i="8"/>
  <c r="H326" i="8"/>
  <c r="H262" i="8"/>
  <c r="H198" i="8"/>
  <c r="D2249" i="8"/>
  <c r="E1782" i="8"/>
  <c r="F1534" i="8"/>
  <c r="F1386" i="8"/>
  <c r="D1273" i="8"/>
  <c r="F1187" i="8"/>
  <c r="F1113" i="8"/>
  <c r="F1049" i="8"/>
  <c r="F985" i="8"/>
  <c r="F921" i="8"/>
  <c r="F857" i="8"/>
  <c r="F793" i="8"/>
  <c r="F729" i="8"/>
  <c r="F665" i="8"/>
  <c r="F601" i="8"/>
  <c r="E2237" i="8"/>
  <c r="D1531" i="8"/>
  <c r="D1271" i="8"/>
  <c r="E1112" i="8"/>
  <c r="E984" i="8"/>
  <c r="E860" i="8"/>
  <c r="E760" i="8"/>
  <c r="E684" i="8"/>
  <c r="E612" i="8"/>
  <c r="D547" i="8"/>
  <c r="D508" i="8"/>
  <c r="H471" i="8"/>
  <c r="D435" i="8"/>
  <c r="E398" i="8"/>
  <c r="F361" i="8"/>
  <c r="D2469" i="8"/>
  <c r="D1848" i="8"/>
  <c r="E1583" i="8"/>
  <c r="E1415" i="8"/>
  <c r="D1292" i="8"/>
  <c r="F1206" i="8"/>
  <c r="D1128" i="8"/>
  <c r="D1064" i="8"/>
  <c r="D1000" i="8"/>
  <c r="D936" i="8"/>
  <c r="D872" i="8"/>
  <c r="D808" i="8"/>
  <c r="D744" i="8"/>
  <c r="D680" i="8"/>
  <c r="D616" i="8"/>
  <c r="D556" i="8"/>
  <c r="E519" i="8"/>
  <c r="F482" i="8"/>
  <c r="D2718" i="8"/>
  <c r="F1908" i="8"/>
  <c r="E1629" i="8"/>
  <c r="F1439" i="8"/>
  <c r="E1310" i="8"/>
  <c r="D1222" i="8"/>
  <c r="H1139" i="8"/>
  <c r="H1075" i="8"/>
  <c r="H1011" i="8"/>
  <c r="H947" i="8"/>
  <c r="H883" i="8"/>
  <c r="H819" i="8"/>
  <c r="H755" i="8"/>
  <c r="H691" i="8"/>
  <c r="H627" i="8"/>
  <c r="E565" i="8"/>
  <c r="F525" i="8"/>
  <c r="E489" i="8"/>
  <c r="F452" i="8"/>
  <c r="D416" i="8"/>
  <c r="H379" i="8"/>
  <c r="D343" i="8"/>
  <c r="E306" i="8"/>
  <c r="H2027" i="8"/>
  <c r="D1693" i="8"/>
  <c r="D1476" i="8"/>
  <c r="D1342" i="8"/>
  <c r="D1243" i="8"/>
  <c r="F1157" i="8"/>
  <c r="E1091" i="8"/>
  <c r="E1027" i="8"/>
  <c r="E963" i="8"/>
  <c r="E899" i="8"/>
  <c r="E835" i="8"/>
  <c r="E771" i="8"/>
  <c r="E707" i="8"/>
  <c r="E643" i="8"/>
  <c r="E579" i="8"/>
  <c r="F534" i="8"/>
  <c r="D498" i="8"/>
  <c r="H461" i="8"/>
  <c r="D425" i="8"/>
  <c r="E388" i="8"/>
  <c r="F351" i="8"/>
  <c r="F1927" i="8"/>
  <c r="E1446" i="8"/>
  <c r="F1225" i="8"/>
  <c r="E1078" i="8"/>
  <c r="E950" i="8"/>
  <c r="E822" i="8"/>
  <c r="E694" i="8"/>
  <c r="H567" i="8"/>
  <c r="D491" i="8"/>
  <c r="E424" i="8"/>
  <c r="D366" i="8"/>
  <c r="E315" i="8"/>
  <c r="D277" i="8"/>
  <c r="E240" i="8"/>
  <c r="F203" i="8"/>
  <c r="E167" i="8"/>
  <c r="D135" i="8"/>
  <c r="D103" i="8"/>
  <c r="D71" i="8"/>
  <c r="E618" i="8"/>
  <c r="D335" i="8"/>
  <c r="E191" i="8"/>
  <c r="D68" i="8"/>
  <c r="D1042" i="8"/>
  <c r="D534" i="8"/>
  <c r="E289" i="8"/>
  <c r="F149" i="8"/>
  <c r="F1533" i="8"/>
  <c r="H857" i="8"/>
  <c r="F443" i="8"/>
  <c r="H245" i="8"/>
  <c r="H113" i="8"/>
  <c r="E1240" i="8"/>
  <c r="D268" i="8"/>
  <c r="E131" i="8"/>
  <c r="F1983" i="8"/>
  <c r="F1463" i="8"/>
  <c r="D1236" i="8"/>
  <c r="D1086" i="8"/>
  <c r="D958" i="8"/>
  <c r="D830" i="8"/>
  <c r="D702" i="8"/>
  <c r="D574" i="8"/>
  <c r="E495" i="8"/>
  <c r="F427" i="8"/>
  <c r="E369" i="8"/>
  <c r="H317" i="8"/>
  <c r="D279" i="8"/>
  <c r="E242" i="8"/>
  <c r="F205" i="8"/>
  <c r="E169" i="8"/>
  <c r="F136" i="8"/>
  <c r="F104" i="8"/>
  <c r="E674" i="8"/>
  <c r="D346" i="8"/>
  <c r="H193" i="8"/>
  <c r="D2501" i="8"/>
  <c r="D1026" i="8"/>
  <c r="H529" i="8"/>
  <c r="E298" i="8"/>
  <c r="F155" i="8"/>
  <c r="E1589" i="8"/>
  <c r="H929" i="8"/>
  <c r="F492" i="8"/>
  <c r="D273" i="8"/>
  <c r="H131" i="8"/>
  <c r="D1338" i="8"/>
  <c r="E865" i="8"/>
  <c r="E515" i="8"/>
  <c r="F302" i="8"/>
  <c r="E145" i="8"/>
  <c r="F2043" i="8"/>
  <c r="D1481" i="8"/>
  <c r="D1246" i="8"/>
  <c r="H1093" i="8"/>
  <c r="H965" i="8"/>
  <c r="H837" i="8"/>
  <c r="H709" i="8"/>
  <c r="H581" i="8"/>
  <c r="H499" i="8"/>
  <c r="D431" i="8"/>
  <c r="D372" i="8"/>
  <c r="F319" i="8"/>
  <c r="D281" i="8"/>
  <c r="E244" i="8"/>
  <c r="F207" i="8"/>
  <c r="E171" i="8"/>
  <c r="H138" i="8"/>
  <c r="H106" i="8"/>
  <c r="H74" i="8"/>
  <c r="F1473" i="8"/>
  <c r="E1082" i="8"/>
  <c r="E810" i="8"/>
  <c r="F440" i="8"/>
  <c r="F266" i="8"/>
  <c r="D120" i="8"/>
  <c r="D1220" i="8"/>
  <c r="D682" i="8"/>
  <c r="E374" i="8"/>
  <c r="E218" i="8"/>
  <c r="F87" i="8"/>
  <c r="F1240" i="8"/>
  <c r="H745" i="8"/>
  <c r="E474" i="8"/>
  <c r="F323" i="8"/>
  <c r="D234" i="8"/>
  <c r="H157" i="8"/>
  <c r="H91" i="8"/>
  <c r="H1533" i="8"/>
  <c r="E1113" i="8"/>
  <c r="E905" i="8"/>
  <c r="E713" i="8"/>
  <c r="H533" i="8"/>
  <c r="F428" i="8"/>
  <c r="E331" i="8"/>
  <c r="F265" i="8"/>
  <c r="H183" i="8"/>
  <c r="E117" i="8"/>
  <c r="F2556" i="8"/>
  <c r="F1874" i="8"/>
  <c r="D1605" i="8"/>
  <c r="D1426" i="8"/>
  <c r="D1300" i="8"/>
  <c r="F1213" i="8"/>
  <c r="E1133" i="8"/>
  <c r="E1069" i="8"/>
  <c r="E1005" i="8"/>
  <c r="E941" i="8"/>
  <c r="E877" i="8"/>
  <c r="E813" i="8"/>
  <c r="E749" i="8"/>
  <c r="E685" i="8"/>
  <c r="E621" i="8"/>
  <c r="D560" i="8"/>
  <c r="D522" i="8"/>
  <c r="H485" i="8"/>
  <c r="D449" i="8"/>
  <c r="H419" i="8"/>
  <c r="D390" i="8"/>
  <c r="F360" i="8"/>
  <c r="F332" i="8"/>
  <c r="F311" i="8"/>
  <c r="D292" i="8"/>
  <c r="F273" i="8"/>
  <c r="H255" i="8"/>
  <c r="E237" i="8"/>
  <c r="D219" i="8"/>
  <c r="F200" i="8"/>
  <c r="E182" i="8"/>
  <c r="E164" i="8"/>
  <c r="E148" i="8"/>
  <c r="E132" i="8"/>
  <c r="E116" i="8"/>
  <c r="E100" i="8"/>
  <c r="E84" i="8"/>
  <c r="E68" i="8"/>
  <c r="D1689" i="8"/>
  <c r="D1372" i="8"/>
  <c r="F1177" i="8"/>
  <c r="E1042" i="8"/>
  <c r="E906" i="8"/>
  <c r="E770" i="8"/>
  <c r="D548" i="8"/>
  <c r="D408" i="8"/>
  <c r="D301" i="8"/>
  <c r="D214" i="8"/>
  <c r="D138" i="8"/>
  <c r="D74" i="8"/>
  <c r="E1419" i="8"/>
  <c r="D1050" i="8"/>
  <c r="D794" i="8"/>
  <c r="E552" i="8"/>
  <c r="D411" i="8"/>
  <c r="F305" i="8"/>
  <c r="D223" i="8"/>
  <c r="F153" i="8"/>
  <c r="F89" i="8"/>
  <c r="F1512" i="8"/>
  <c r="H1105" i="8"/>
  <c r="H849" i="8"/>
  <c r="H601" i="8"/>
  <c r="F421" i="8"/>
  <c r="D316" i="8"/>
  <c r="D241" i="8"/>
  <c r="H165" i="8"/>
  <c r="H103" i="8"/>
  <c r="D1717" i="8"/>
  <c r="F1165" i="8"/>
  <c r="E921" i="8"/>
  <c r="E729" i="8"/>
  <c r="E547" i="8"/>
  <c r="F435" i="8"/>
  <c r="E337" i="8"/>
  <c r="H263" i="8"/>
  <c r="H199" i="8"/>
  <c r="E135" i="8"/>
  <c r="E71" i="8"/>
  <c r="D7" i="8"/>
  <c r="E55" i="8"/>
  <c r="E13" i="8"/>
  <c r="H29" i="8"/>
  <c r="H45" i="8"/>
  <c r="H61" i="8"/>
  <c r="H19" i="8"/>
  <c r="F35" i="8"/>
  <c r="G35" i="8" s="1"/>
  <c r="F51" i="8"/>
  <c r="F9" i="8"/>
  <c r="D58" i="8"/>
  <c r="D16" i="8"/>
  <c r="E50" i="8"/>
  <c r="E8" i="8"/>
  <c r="H24" i="8"/>
  <c r="H14" i="8"/>
  <c r="F30" i="8"/>
  <c r="G30" i="8" s="1"/>
  <c r="F46" i="8"/>
  <c r="G46" i="8" s="1"/>
  <c r="F62" i="8"/>
  <c r="F2225" i="8"/>
  <c r="D2230" i="8"/>
  <c r="F2747" i="8"/>
  <c r="H1688" i="8"/>
  <c r="D2545" i="8"/>
  <c r="E1708" i="8"/>
  <c r="F2090" i="8"/>
  <c r="D2073" i="8"/>
  <c r="F1331" i="8"/>
  <c r="H1359" i="8"/>
  <c r="D2072" i="8"/>
  <c r="D1365" i="8"/>
  <c r="H1765" i="8"/>
  <c r="H1378" i="8"/>
  <c r="H1186" i="8"/>
  <c r="E1393" i="8"/>
  <c r="D1117" i="8"/>
  <c r="D861" i="8"/>
  <c r="D605" i="8"/>
  <c r="D1296" i="8"/>
  <c r="F1066" i="8"/>
  <c r="F810" i="8"/>
  <c r="D2477" i="8"/>
  <c r="H1128" i="8"/>
  <c r="H936" i="8"/>
  <c r="H680" i="8"/>
  <c r="H424" i="8"/>
  <c r="H168" i="8"/>
  <c r="F1326" i="8"/>
  <c r="F1019" i="8"/>
  <c r="F763" i="8"/>
  <c r="D1795" i="8"/>
  <c r="E924" i="8"/>
  <c r="E580" i="8"/>
  <c r="D419" i="8"/>
  <c r="F1497" i="8"/>
  <c r="D1100" i="8"/>
  <c r="D844" i="8"/>
  <c r="D588" i="8"/>
  <c r="E1773" i="8"/>
  <c r="D1270" i="8"/>
  <c r="H983" i="8"/>
  <c r="H727" i="8"/>
  <c r="F509" i="8"/>
  <c r="D327" i="8"/>
  <c r="D1291" i="8"/>
  <c r="E935" i="8"/>
  <c r="E679" i="8"/>
  <c r="D482" i="8"/>
  <c r="D1673" i="8"/>
  <c r="E894" i="8"/>
  <c r="D459" i="8"/>
  <c r="D261" i="8"/>
  <c r="D89" i="8"/>
  <c r="E1387" i="8"/>
  <c r="F229" i="8"/>
  <c r="F331" i="8"/>
  <c r="E75" i="8"/>
  <c r="E1161" i="8"/>
  <c r="D646" i="8"/>
  <c r="F343" i="8"/>
  <c r="F154" i="8"/>
  <c r="F275" i="8"/>
  <c r="D239" i="8"/>
  <c r="D367" i="8"/>
  <c r="E697" i="8"/>
  <c r="E1733" i="8"/>
  <c r="H909" i="8"/>
  <c r="H467" i="8"/>
  <c r="H301" i="8"/>
  <c r="F191" i="8"/>
  <c r="E1252" i="8"/>
  <c r="D198" i="8"/>
  <c r="F151" i="8"/>
  <c r="H399" i="8"/>
  <c r="H67" i="8"/>
  <c r="E833" i="8"/>
  <c r="E305" i="8"/>
  <c r="E2205" i="8"/>
  <c r="D1378" i="8"/>
  <c r="E1045" i="8"/>
  <c r="E853" i="8"/>
  <c r="E597" i="8"/>
  <c r="F437" i="8"/>
  <c r="F303" i="8"/>
  <c r="E230" i="8"/>
  <c r="F193" i="8"/>
  <c r="E94" i="8"/>
  <c r="E1122" i="8"/>
  <c r="E850" i="8"/>
  <c r="H257" i="8"/>
  <c r="D1252" i="8"/>
  <c r="D356" i="8"/>
  <c r="F69" i="8"/>
  <c r="F524" i="8"/>
  <c r="H79" i="8"/>
  <c r="E657" i="8"/>
  <c r="E238" i="8"/>
  <c r="E111" i="8"/>
  <c r="H51" i="8"/>
  <c r="F57" i="8"/>
  <c r="H30" i="8"/>
  <c r="F36" i="8"/>
  <c r="G36" i="8" s="1"/>
  <c r="F3637" i="8"/>
  <c r="F3601" i="8"/>
  <c r="F3260" i="8"/>
  <c r="E2960" i="8"/>
  <c r="E3223" i="8"/>
  <c r="E3019" i="8"/>
  <c r="F2970" i="8"/>
  <c r="E2951" i="8"/>
  <c r="D2800" i="8"/>
  <c r="F2859" i="8"/>
  <c r="H3012" i="8"/>
  <c r="F3090" i="8"/>
  <c r="E2612" i="8"/>
  <c r="H2510" i="8"/>
  <c r="H2236" i="8"/>
  <c r="D3038" i="8"/>
  <c r="E2552" i="8"/>
  <c r="E2380" i="8"/>
  <c r="E2214" i="8"/>
  <c r="F3000" i="8"/>
  <c r="D2560" i="8"/>
  <c r="D2432" i="8"/>
  <c r="D2304" i="8"/>
  <c r="F2703" i="8"/>
  <c r="F2517" i="8"/>
  <c r="F2389" i="8"/>
  <c r="D3488" i="8"/>
  <c r="H2491" i="8"/>
  <c r="H2247" i="8"/>
  <c r="D2077" i="8"/>
  <c r="E1947" i="8"/>
  <c r="E1819" i="8"/>
  <c r="D2576" i="8"/>
  <c r="E2319" i="8"/>
  <c r="F2132" i="8"/>
  <c r="D1989" i="8"/>
  <c r="E2775" i="8"/>
  <c r="D2419" i="8"/>
  <c r="D2199" i="8"/>
  <c r="F2038" i="8"/>
  <c r="E2789" i="8"/>
  <c r="F2422" i="8"/>
  <c r="E2201" i="8"/>
  <c r="H2040" i="8"/>
  <c r="H1912" i="8"/>
  <c r="H2441" i="8"/>
  <c r="E2050" i="8"/>
  <c r="H1840" i="8"/>
  <c r="F1704" i="8"/>
  <c r="F1576" i="8"/>
  <c r="E2385" i="8"/>
  <c r="D2022" i="8"/>
  <c r="H1842" i="8"/>
  <c r="H1728" i="8"/>
  <c r="H1628" i="8"/>
  <c r="H1528" i="8"/>
  <c r="F3068" i="8"/>
  <c r="D2329" i="8"/>
  <c r="F2037" i="8"/>
  <c r="F1865" i="8"/>
  <c r="E1754" i="8"/>
  <c r="E1648" i="8"/>
  <c r="E1548" i="8"/>
  <c r="F2588" i="8"/>
  <c r="E2213" i="8"/>
  <c r="H1977" i="8"/>
  <c r="F1823" i="8"/>
  <c r="D1718" i="8"/>
  <c r="D1612" i="8"/>
  <c r="H2341" i="8"/>
  <c r="E1878" i="8"/>
  <c r="F1651" i="8"/>
  <c r="E1485" i="8"/>
  <c r="F1371" i="8"/>
  <c r="E2565" i="8"/>
  <c r="D1968" i="8"/>
  <c r="H1707" i="8"/>
  <c r="D1522" i="8"/>
  <c r="H1399" i="8"/>
  <c r="H1299" i="8"/>
  <c r="H1199" i="8"/>
  <c r="F2340" i="8"/>
  <c r="H1877" i="8"/>
  <c r="D1651" i="8"/>
  <c r="D1484" i="8"/>
  <c r="D1393" i="8"/>
  <c r="D1329" i="8"/>
  <c r="E2397" i="8"/>
  <c r="D2028" i="8"/>
  <c r="F1827" i="8"/>
  <c r="H1693" i="8"/>
  <c r="H1565" i="8"/>
  <c r="F1476" i="8"/>
  <c r="H1406" i="8"/>
  <c r="H1342" i="8"/>
  <c r="H1278" i="8"/>
  <c r="H1214" i="8"/>
  <c r="E3233" i="8"/>
  <c r="D1944" i="8"/>
  <c r="E1651" i="8"/>
  <c r="E1452" i="8"/>
  <c r="E1321" i="8"/>
  <c r="E1229" i="8"/>
  <c r="D1145" i="8"/>
  <c r="D1081" i="8"/>
  <c r="D1017" i="8"/>
  <c r="D953" i="8"/>
  <c r="D889" i="8"/>
  <c r="D825" i="8"/>
  <c r="D761" i="8"/>
  <c r="D697" i="8"/>
  <c r="D633" i="8"/>
  <c r="D569" i="8"/>
  <c r="E2052" i="8"/>
  <c r="F1705" i="8"/>
  <c r="F1483" i="8"/>
  <c r="F1348" i="8"/>
  <c r="F1247" i="8"/>
  <c r="E1162" i="8"/>
  <c r="F1094" i="8"/>
  <c r="F1030" i="8"/>
  <c r="F966" i="8"/>
  <c r="F902" i="8"/>
  <c r="F838" i="8"/>
  <c r="F774" i="8"/>
  <c r="F710" i="8"/>
  <c r="F646" i="8"/>
  <c r="F582" i="8"/>
  <c r="F2035" i="8"/>
  <c r="E1697" i="8"/>
  <c r="F1478" i="8"/>
  <c r="E1344" i="8"/>
  <c r="F1244" i="8"/>
  <c r="E1159" i="8"/>
  <c r="H1092" i="8"/>
  <c r="H1028" i="8"/>
  <c r="H964" i="8"/>
  <c r="H900" i="8"/>
  <c r="H836" i="8"/>
  <c r="H772" i="8"/>
  <c r="H708" i="8"/>
  <c r="H644" i="8"/>
  <c r="H580" i="8"/>
  <c r="H516" i="8"/>
  <c r="H452" i="8"/>
  <c r="H388" i="8"/>
  <c r="H324" i="8"/>
  <c r="H260" i="8"/>
  <c r="H196" i="8"/>
  <c r="H2227" i="8"/>
  <c r="F1773" i="8"/>
  <c r="E1529" i="8"/>
  <c r="F1382" i="8"/>
  <c r="E1270" i="8"/>
  <c r="D1185" i="8"/>
  <c r="F1111" i="8"/>
  <c r="F1047" i="8"/>
  <c r="F983" i="8"/>
  <c r="F919" i="8"/>
  <c r="F855" i="8"/>
  <c r="F791" i="8"/>
  <c r="F727" i="8"/>
  <c r="F663" i="8"/>
  <c r="F599" i="8"/>
  <c r="F2194" i="8"/>
  <c r="D1520" i="8"/>
  <c r="F1265" i="8"/>
  <c r="E1108" i="8"/>
  <c r="E980" i="8"/>
  <c r="E856" i="8"/>
  <c r="E756" i="8"/>
  <c r="E680" i="8"/>
  <c r="E604" i="8"/>
  <c r="F544" i="8"/>
  <c r="F505" i="8"/>
  <c r="E469" i="8"/>
  <c r="F432" i="8"/>
  <c r="D396" i="8"/>
  <c r="H359" i="8"/>
  <c r="D2405" i="8"/>
  <c r="F1829" i="8"/>
  <c r="E1567" i="8"/>
  <c r="E1407" i="8"/>
  <c r="F1286" i="8"/>
  <c r="E1201" i="8"/>
  <c r="D1124" i="8"/>
  <c r="D1060" i="8"/>
  <c r="D996" i="8"/>
  <c r="D932" i="8"/>
  <c r="D868" i="8"/>
  <c r="D804" i="8"/>
  <c r="D740" i="8"/>
  <c r="D676" i="8"/>
  <c r="D612" i="8"/>
  <c r="H553" i="8"/>
  <c r="D517" i="8"/>
  <c r="E480" i="8"/>
  <c r="F2595" i="8"/>
  <c r="F1885" i="8"/>
  <c r="E1613" i="8"/>
  <c r="F1430" i="8"/>
  <c r="E1303" i="8"/>
  <c r="F1216" i="8"/>
  <c r="H1135" i="8"/>
  <c r="H1071" i="8"/>
  <c r="H1007" i="8"/>
  <c r="H943" i="8"/>
  <c r="H879" i="8"/>
  <c r="H815" i="8"/>
  <c r="H751" i="8"/>
  <c r="H687" i="8"/>
  <c r="H623" i="8"/>
  <c r="D562" i="8"/>
  <c r="H523" i="8"/>
  <c r="D487" i="8"/>
  <c r="E450" i="8"/>
  <c r="F413" i="8"/>
  <c r="E377" i="8"/>
  <c r="F340" i="8"/>
  <c r="D304" i="8"/>
  <c r="H1995" i="8"/>
  <c r="D1677" i="8"/>
  <c r="D1467" i="8"/>
  <c r="D1334" i="8"/>
  <c r="F1237" i="8"/>
  <c r="E1152" i="8"/>
  <c r="E1087" i="8"/>
  <c r="E1023" i="8"/>
  <c r="E959" i="8"/>
  <c r="E895" i="8"/>
  <c r="E831" i="8"/>
  <c r="E767" i="8"/>
  <c r="E703" i="8"/>
  <c r="E639" i="8"/>
  <c r="E575" i="8"/>
  <c r="E532" i="8"/>
  <c r="F495" i="8"/>
  <c r="E459" i="8"/>
  <c r="F422" i="8"/>
  <c r="D386" i="8"/>
  <c r="H349" i="8"/>
  <c r="D1880" i="8"/>
  <c r="D1428" i="8"/>
  <c r="D1215" i="8"/>
  <c r="E1070" i="8"/>
  <c r="E942" i="8"/>
  <c r="E814" i="8"/>
  <c r="E686" i="8"/>
  <c r="E561" i="8"/>
  <c r="E486" i="8"/>
  <c r="D421" i="8"/>
  <c r="E362" i="8"/>
  <c r="F312" i="8"/>
  <c r="F274" i="8"/>
  <c r="D238" i="8"/>
  <c r="H201" i="8"/>
  <c r="D165" i="8"/>
  <c r="D133" i="8"/>
  <c r="D101" i="8"/>
  <c r="D69" i="8"/>
  <c r="E586" i="8"/>
  <c r="E324" i="8"/>
  <c r="E184" i="8"/>
  <c r="D2373" i="8"/>
  <c r="D1010" i="8"/>
  <c r="F515" i="8"/>
  <c r="D280" i="8"/>
  <c r="F141" i="8"/>
  <c r="H1453" i="8"/>
  <c r="H825" i="8"/>
  <c r="D429" i="8"/>
  <c r="F238" i="8"/>
  <c r="H105" i="8"/>
  <c r="E1208" i="8"/>
  <c r="D259" i="8"/>
  <c r="E123" i="8"/>
  <c r="F1924" i="8"/>
  <c r="H1445" i="8"/>
  <c r="E1225" i="8"/>
  <c r="D1078" i="8"/>
  <c r="D950" i="8"/>
  <c r="D822" i="8"/>
  <c r="D694" i="8"/>
  <c r="E567" i="8"/>
  <c r="F490" i="8"/>
  <c r="D424" i="8"/>
  <c r="E365" i="8"/>
  <c r="D315" i="8"/>
  <c r="F276" i="8"/>
  <c r="D240" i="8"/>
  <c r="H203" i="8"/>
  <c r="D167" i="8"/>
  <c r="F134" i="8"/>
  <c r="F102" i="8"/>
  <c r="E642" i="8"/>
  <c r="E332" i="8"/>
  <c r="F186" i="8"/>
  <c r="D2168" i="8"/>
  <c r="D994" i="8"/>
  <c r="E511" i="8"/>
  <c r="H291" i="8"/>
  <c r="F147" i="8"/>
  <c r="E1491" i="8"/>
  <c r="H897" i="8"/>
  <c r="F469" i="8"/>
  <c r="H261" i="8"/>
  <c r="H123" i="8"/>
  <c r="D1283" i="8"/>
  <c r="E841" i="8"/>
  <c r="H501" i="8"/>
  <c r="E293" i="8"/>
  <c r="E137" i="8"/>
  <c r="F1979" i="8"/>
  <c r="F1462" i="8"/>
  <c r="E1235" i="8"/>
  <c r="H1085" i="8"/>
  <c r="H957" i="8"/>
  <c r="H829" i="8"/>
  <c r="H701" i="8"/>
  <c r="H573" i="8"/>
  <c r="D495" i="8"/>
  <c r="D427" i="8"/>
  <c r="D369" i="8"/>
  <c r="E317" i="8"/>
  <c r="F278" i="8"/>
  <c r="D242" i="8"/>
  <c r="H205" i="8"/>
  <c r="D169" i="8"/>
  <c r="H136" i="8"/>
  <c r="H104" i="8"/>
  <c r="H72" i="8"/>
  <c r="D1420" i="8"/>
  <c r="E1066" i="8"/>
  <c r="E794" i="8"/>
  <c r="E419" i="8"/>
  <c r="E255" i="8"/>
  <c r="D112" i="8"/>
  <c r="F1166" i="8"/>
  <c r="D650" i="8"/>
  <c r="D360" i="8"/>
  <c r="F213" i="8"/>
  <c r="F79" i="8"/>
  <c r="D1198" i="8"/>
  <c r="H713" i="8"/>
  <c r="H425" i="8"/>
  <c r="F310" i="8"/>
  <c r="D225" i="8"/>
  <c r="H149" i="8"/>
  <c r="H83" i="8"/>
  <c r="D1491" i="8"/>
  <c r="E1073" i="8"/>
  <c r="E881" i="8"/>
  <c r="E689" i="8"/>
  <c r="D529" i="8"/>
  <c r="H421" i="8"/>
  <c r="H323" i="8"/>
  <c r="E254" i="8"/>
  <c r="F176" i="8"/>
  <c r="E109" i="8"/>
  <c r="F2428" i="8"/>
  <c r="E1836" i="8"/>
  <c r="D1573" i="8"/>
  <c r="D1410" i="8"/>
  <c r="E1288" i="8"/>
  <c r="D1203" i="8"/>
  <c r="E1125" i="8"/>
  <c r="E1061" i="8"/>
  <c r="E997" i="8"/>
  <c r="E933" i="8"/>
  <c r="E869" i="8"/>
  <c r="E805" i="8"/>
  <c r="E741" i="8"/>
  <c r="E677" i="8"/>
  <c r="E613" i="8"/>
  <c r="D554" i="8"/>
  <c r="H517" i="8"/>
  <c r="D481" i="8"/>
  <c r="D445" i="8"/>
  <c r="H415" i="8"/>
  <c r="F386" i="8"/>
  <c r="H357" i="8"/>
  <c r="D330" i="8"/>
  <c r="E309" i="8"/>
  <c r="F289" i="8"/>
  <c r="H271" i="8"/>
  <c r="E253" i="8"/>
  <c r="D235" i="8"/>
  <c r="F216" i="8"/>
  <c r="E198" i="8"/>
  <c r="D180" i="8"/>
  <c r="E162" i="8"/>
  <c r="E146" i="8"/>
  <c r="E130" i="8"/>
  <c r="E114" i="8"/>
  <c r="E98" i="8"/>
  <c r="E82" i="8"/>
  <c r="E66" i="8"/>
  <c r="D1625" i="8"/>
  <c r="D1340" i="8"/>
  <c r="E1156" i="8"/>
  <c r="E1026" i="8"/>
  <c r="E882" i="8"/>
  <c r="E754" i="8"/>
  <c r="E525" i="8"/>
  <c r="F389" i="8"/>
  <c r="D278" i="8"/>
  <c r="D205" i="8"/>
  <c r="D130" i="8"/>
  <c r="D66" i="8"/>
  <c r="E1355" i="8"/>
  <c r="D1018" i="8"/>
  <c r="D762" i="8"/>
  <c r="F538" i="8"/>
  <c r="F396" i="8"/>
  <c r="F293" i="8"/>
  <c r="H211" i="8"/>
  <c r="F145" i="8"/>
  <c r="F81" i="8"/>
  <c r="E1418" i="8"/>
  <c r="H1073" i="8"/>
  <c r="H817" i="8"/>
  <c r="D570" i="8"/>
  <c r="E407" i="8"/>
  <c r="H305" i="8"/>
  <c r="H229" i="8"/>
  <c r="H159" i="8"/>
  <c r="H95" i="8"/>
  <c r="D1589" i="8"/>
  <c r="E1129" i="8"/>
  <c r="E897" i="8"/>
  <c r="E705" i="8"/>
  <c r="D538" i="8"/>
  <c r="F424" i="8"/>
  <c r="F328" i="8"/>
  <c r="F256" i="8"/>
  <c r="F192" i="8"/>
  <c r="E127" i="8"/>
  <c r="E65" i="8"/>
  <c r="D51" i="8"/>
  <c r="D9" i="8"/>
  <c r="E57" i="8"/>
  <c r="E15" i="8"/>
  <c r="H31" i="8"/>
  <c r="H47" i="8"/>
  <c r="H63" i="8"/>
  <c r="F21" i="8"/>
  <c r="G21" i="8" s="1"/>
  <c r="F37" i="8"/>
  <c r="G37" i="8" s="1"/>
  <c r="F53" i="8"/>
  <c r="F11" i="8"/>
  <c r="D60" i="8"/>
  <c r="D18" i="8"/>
  <c r="E52" i="8"/>
  <c r="E10" i="8"/>
  <c r="H26" i="8"/>
  <c r="H42" i="8"/>
  <c r="H58" i="8"/>
  <c r="H16" i="8"/>
  <c r="F32" i="8"/>
  <c r="G32" i="8" s="1"/>
  <c r="F48" i="8"/>
  <c r="G48" i="8" s="1"/>
  <c r="F64" i="8"/>
  <c r="E2780" i="8"/>
  <c r="H2708" i="8"/>
  <c r="E2310" i="8"/>
  <c r="D2704" i="8"/>
  <c r="D2374" i="8"/>
  <c r="F2593" i="8"/>
  <c r="F2331" i="8"/>
  <c r="H2375" i="8"/>
  <c r="E2017" i="8"/>
  <c r="F2947" i="8"/>
  <c r="D1931" i="8"/>
  <c r="H2121" i="8"/>
  <c r="F1980" i="8"/>
  <c r="F2306" i="8"/>
  <c r="H1982" i="8"/>
  <c r="F1936" i="8"/>
  <c r="F2192" i="8"/>
  <c r="H1582" i="8"/>
  <c r="D2187" i="8"/>
  <c r="E1602" i="8"/>
  <c r="H1897" i="8"/>
  <c r="D1672" i="8"/>
  <c r="D1561" i="8"/>
  <c r="H1615" i="8"/>
  <c r="H1153" i="8"/>
  <c r="D1771" i="8"/>
  <c r="D2814" i="8"/>
  <c r="H1637" i="8"/>
  <c r="H1314" i="8"/>
  <c r="F1543" i="8"/>
  <c r="D1053" i="8"/>
  <c r="D797" i="8"/>
  <c r="H2509" i="8"/>
  <c r="F1593" i="8"/>
  <c r="F1130" i="8"/>
  <c r="F874" i="8"/>
  <c r="F618" i="8"/>
  <c r="E1207" i="8"/>
  <c r="H1000" i="8"/>
  <c r="H744" i="8"/>
  <c r="H488" i="8"/>
  <c r="H232" i="8"/>
  <c r="F1458" i="8"/>
  <c r="F1083" i="8"/>
  <c r="F827" i="8"/>
  <c r="F571" i="8"/>
  <c r="E1052" i="8"/>
  <c r="E652" i="8"/>
  <c r="H455" i="8"/>
  <c r="E382" i="8"/>
  <c r="E1727" i="8"/>
  <c r="F1254" i="8"/>
  <c r="D908" i="8"/>
  <c r="D652" i="8"/>
  <c r="F466" i="8"/>
  <c r="E1382" i="8"/>
  <c r="H1047" i="8"/>
  <c r="H855" i="8"/>
  <c r="H599" i="8"/>
  <c r="F436" i="8"/>
  <c r="F2460" i="8"/>
  <c r="F1205" i="8"/>
  <c r="E871" i="8"/>
  <c r="E615" i="8"/>
  <c r="H445" i="8"/>
  <c r="E372" i="8"/>
  <c r="D1151" i="8"/>
  <c r="E638" i="8"/>
  <c r="D340" i="8"/>
  <c r="F187" i="8"/>
  <c r="F78" i="8"/>
  <c r="D818" i="8"/>
  <c r="H1137" i="8"/>
  <c r="E188" i="8"/>
  <c r="F208" i="8"/>
  <c r="D1030" i="8"/>
  <c r="E536" i="8"/>
  <c r="H299" i="8"/>
  <c r="F189" i="8"/>
  <c r="F497" i="8"/>
  <c r="D802" i="8"/>
  <c r="E1219" i="8"/>
  <c r="H75" i="8"/>
  <c r="E432" i="8"/>
  <c r="E1362" i="8"/>
  <c r="H781" i="8"/>
  <c r="H405" i="8"/>
  <c r="D265" i="8"/>
  <c r="H92" i="8"/>
  <c r="E634" i="8"/>
  <c r="D970" i="8"/>
  <c r="D2654" i="8"/>
  <c r="E291" i="8"/>
  <c r="D1322" i="8"/>
  <c r="E492" i="8"/>
  <c r="E157" i="8"/>
  <c r="D1765" i="8"/>
  <c r="F1181" i="8"/>
  <c r="E725" i="8"/>
  <c r="E508" i="8"/>
  <c r="E408" i="8"/>
  <c r="D350" i="8"/>
  <c r="D267" i="8"/>
  <c r="H175" i="8"/>
  <c r="E126" i="8"/>
  <c r="F2258" i="8"/>
  <c r="E690" i="8"/>
  <c r="D182" i="8"/>
  <c r="D954" i="8"/>
  <c r="F277" i="8"/>
  <c r="H1009" i="8"/>
  <c r="E381" i="8"/>
  <c r="H143" i="8"/>
  <c r="E849" i="8"/>
  <c r="E403" i="8"/>
  <c r="E174" i="8"/>
  <c r="D13" i="8"/>
  <c r="E19" i="8"/>
  <c r="F25" i="8"/>
  <c r="G25" i="8" s="1"/>
  <c r="F52" i="8"/>
  <c r="E3441" i="8"/>
  <c r="D3194" i="8"/>
  <c r="D2871" i="8"/>
  <c r="H2786" i="8"/>
  <c r="H2619" i="8"/>
  <c r="D2732" i="8"/>
  <c r="F2745" i="8"/>
  <c r="H2704" i="8"/>
  <c r="E2300" i="8"/>
  <c r="D2696" i="8"/>
  <c r="D2370" i="8"/>
  <c r="H2587" i="8"/>
  <c r="F2327" i="8"/>
  <c r="H2367" i="8"/>
  <c r="D2165" i="8"/>
  <c r="H2905" i="8"/>
  <c r="F2220" i="8"/>
  <c r="D1927" i="8"/>
  <c r="D2295" i="8"/>
  <c r="F1976" i="8"/>
  <c r="F2298" i="8"/>
  <c r="H1978" i="8"/>
  <c r="H2219" i="8"/>
  <c r="F1770" i="8"/>
  <c r="H2710" i="8"/>
  <c r="F1910" i="8"/>
  <c r="F1787" i="8"/>
  <c r="H1480" i="8"/>
  <c r="H2181" i="8"/>
  <c r="E1942" i="8"/>
  <c r="E1706" i="8"/>
  <c r="E1500" i="8"/>
  <c r="E2085" i="8"/>
  <c r="D1770" i="8"/>
  <c r="D1564" i="8"/>
  <c r="F1767" i="8"/>
  <c r="D1430" i="8"/>
  <c r="E2211" i="8"/>
  <c r="H1611" i="8"/>
  <c r="H1351" i="8"/>
  <c r="H1251" i="8"/>
  <c r="H2063" i="8"/>
  <c r="D1556" i="8"/>
  <c r="D1363" i="8"/>
  <c r="E2195" i="8"/>
  <c r="H1761" i="8"/>
  <c r="H1633" i="8"/>
  <c r="E1442" i="8"/>
  <c r="H1376" i="8"/>
  <c r="H1248" i="8"/>
  <c r="F2264" i="8"/>
  <c r="E1389" i="8"/>
  <c r="F1274" i="8"/>
  <c r="D1051" i="8"/>
  <c r="D923" i="8"/>
  <c r="D795" i="8"/>
  <c r="D667" i="8"/>
  <c r="H2477" i="8"/>
  <c r="F1850" i="8"/>
  <c r="F1416" i="8"/>
  <c r="F1207" i="8"/>
  <c r="F1064" i="8"/>
  <c r="F936" i="8"/>
  <c r="F808" i="8"/>
  <c r="F680" i="8"/>
  <c r="D2445" i="8"/>
  <c r="E1577" i="8"/>
  <c r="D1290" i="8"/>
  <c r="H1126" i="8"/>
  <c r="H998" i="8"/>
  <c r="H870" i="8"/>
  <c r="H742" i="8"/>
  <c r="H614" i="8"/>
  <c r="H486" i="8"/>
  <c r="H358" i="8"/>
  <c r="H230" i="8"/>
  <c r="E1948" i="8"/>
  <c r="D1454" i="8"/>
  <c r="E1230" i="8"/>
  <c r="F1081" i="8"/>
  <c r="F953" i="8"/>
  <c r="F825" i="8"/>
  <c r="F697" i="8"/>
  <c r="F569" i="8"/>
  <c r="D1384" i="8"/>
  <c r="E1048" i="8"/>
  <c r="E920" i="8"/>
  <c r="E720" i="8"/>
  <c r="E572" i="8"/>
  <c r="F489" i="8"/>
  <c r="D380" i="8"/>
  <c r="F2063" i="8"/>
  <c r="E1487" i="8"/>
  <c r="E1249" i="8"/>
  <c r="D1096" i="8"/>
  <c r="D968" i="8"/>
  <c r="D840" i="8"/>
  <c r="D712" i="8"/>
  <c r="D584" i="8"/>
  <c r="D501" i="8"/>
  <c r="E1757" i="8"/>
  <c r="F1517" i="8"/>
  <c r="E1179" i="8"/>
  <c r="H1107" i="8"/>
  <c r="H979" i="8"/>
  <c r="H851" i="8"/>
  <c r="H723" i="8"/>
  <c r="H595" i="8"/>
  <c r="H507" i="8"/>
  <c r="D471" i="8"/>
  <c r="E361" i="8"/>
  <c r="F324" i="8"/>
  <c r="D1827" i="8"/>
  <c r="D1406" i="8"/>
  <c r="E3604" i="8"/>
  <c r="D3596" i="8"/>
  <c r="F3230" i="8"/>
  <c r="E3478" i="8"/>
  <c r="E3215" i="8"/>
  <c r="E3011" i="8"/>
  <c r="F2929" i="8"/>
  <c r="H2948" i="8"/>
  <c r="D2792" i="8"/>
  <c r="F2827" i="8"/>
  <c r="H2996" i="8"/>
  <c r="E3069" i="8"/>
  <c r="E2596" i="8"/>
  <c r="H2508" i="8"/>
  <c r="H2232" i="8"/>
  <c r="H2954" i="8"/>
  <c r="E2550" i="8"/>
  <c r="E2376" i="8"/>
  <c r="E2204" i="8"/>
  <c r="F2984" i="8"/>
  <c r="D2558" i="8"/>
  <c r="D2430" i="8"/>
  <c r="D2302" i="8"/>
  <c r="F2699" i="8"/>
  <c r="F2515" i="8"/>
  <c r="F2387" i="8"/>
  <c r="F3273" i="8"/>
  <c r="H2487" i="8"/>
  <c r="D2245" i="8"/>
  <c r="D2074" i="8"/>
  <c r="E1945" i="8"/>
  <c r="E1817" i="8"/>
  <c r="H2571" i="8"/>
  <c r="E2315" i="8"/>
  <c r="F2129" i="8"/>
  <c r="D1987" i="8"/>
  <c r="E2763" i="8"/>
  <c r="D2415" i="8"/>
  <c r="D2196" i="8"/>
  <c r="F2036" i="8"/>
  <c r="D2775" i="8"/>
  <c r="F2418" i="8"/>
  <c r="F2198" i="8"/>
  <c r="H2038" i="8"/>
  <c r="H1910" i="8"/>
  <c r="H2433" i="8"/>
  <c r="E2046" i="8"/>
  <c r="E1838" i="8"/>
  <c r="F1702" i="8"/>
  <c r="F1574" i="8"/>
  <c r="E2377" i="8"/>
  <c r="D2018" i="8"/>
  <c r="E1840" i="8"/>
  <c r="H1726" i="8"/>
  <c r="H1626" i="8"/>
  <c r="H1520" i="8"/>
  <c r="F2992" i="8"/>
  <c r="D2321" i="8"/>
  <c r="F2033" i="8"/>
  <c r="D1863" i="8"/>
  <c r="E1746" i="8"/>
  <c r="E1646" i="8"/>
  <c r="E1546" i="8"/>
  <c r="D2578" i="8"/>
  <c r="F2207" i="8"/>
  <c r="H1961" i="8"/>
  <c r="H1821" i="8"/>
  <c r="D1716" i="8"/>
  <c r="D1610" i="8"/>
  <c r="H2325" i="8"/>
  <c r="F1857" i="8"/>
  <c r="F1647" i="8"/>
  <c r="F1482" i="8"/>
  <c r="F1369" i="8"/>
  <c r="E2549" i="8"/>
  <c r="D1938" i="8"/>
  <c r="H1703" i="8"/>
  <c r="H1519" i="8"/>
  <c r="H1397" i="8"/>
  <c r="H1297" i="8"/>
  <c r="H1191" i="8"/>
  <c r="F2324" i="8"/>
  <c r="D1872" i="8"/>
  <c r="D1647" i="8"/>
  <c r="F1481" i="8"/>
  <c r="D1391" i="8"/>
  <c r="D1327" i="8"/>
  <c r="E2381" i="8"/>
  <c r="D2020" i="8"/>
  <c r="D1823" i="8"/>
  <c r="H1689" i="8"/>
  <c r="F1561" i="8"/>
  <c r="E1474" i="8"/>
  <c r="H1404" i="8"/>
  <c r="H1340" i="8"/>
  <c r="H1276" i="8"/>
  <c r="H1212" i="8"/>
  <c r="D2915" i="8"/>
  <c r="H1931" i="8"/>
  <c r="E1643" i="8"/>
  <c r="F1447" i="8"/>
  <c r="E1317" i="8"/>
  <c r="F1226" i="8"/>
  <c r="D1143" i="8"/>
  <c r="D1079" i="8"/>
  <c r="D1015" i="8"/>
  <c r="D951" i="8"/>
  <c r="D887" i="8"/>
  <c r="D823" i="8"/>
  <c r="D759" i="8"/>
  <c r="D695" i="8"/>
  <c r="D631" i="8"/>
  <c r="D567" i="8"/>
  <c r="E2036" i="8"/>
  <c r="F1697" i="8"/>
  <c r="E1479" i="8"/>
  <c r="F1344" i="8"/>
  <c r="D1245" i="8"/>
  <c r="F1159" i="8"/>
  <c r="F1092" i="8"/>
  <c r="F1028" i="8"/>
  <c r="F964" i="8"/>
  <c r="F900" i="8"/>
  <c r="F836" i="8"/>
  <c r="F772" i="8"/>
  <c r="F708" i="8"/>
  <c r="F644" i="8"/>
  <c r="F580" i="8"/>
  <c r="F2019" i="8"/>
  <c r="E1689" i="8"/>
  <c r="D1474" i="8"/>
  <c r="E1340" i="8"/>
  <c r="D1242" i="8"/>
  <c r="F1156" i="8"/>
  <c r="H1090" i="8"/>
  <c r="H1026" i="8"/>
  <c r="H962" i="8"/>
  <c r="H898" i="8"/>
  <c r="H834" i="8"/>
  <c r="H770" i="8"/>
  <c r="H706" i="8"/>
  <c r="H642" i="8"/>
  <c r="H578" i="8"/>
  <c r="H514" i="8"/>
  <c r="H450" i="8"/>
  <c r="H386" i="8"/>
  <c r="H322" i="8"/>
  <c r="H258" i="8"/>
  <c r="H194" i="8"/>
  <c r="D2206" i="8"/>
  <c r="F1765" i="8"/>
  <c r="F1523" i="8"/>
  <c r="F1378" i="8"/>
  <c r="F1267" i="8"/>
  <c r="E1182" i="8"/>
  <c r="F1109" i="8"/>
  <c r="F1045" i="8"/>
  <c r="F981" i="8"/>
  <c r="F917" i="8"/>
  <c r="F853" i="8"/>
  <c r="F789" i="8"/>
  <c r="F725" i="8"/>
  <c r="F661" i="8"/>
  <c r="F597" i="8"/>
  <c r="F2151" i="8"/>
  <c r="H1509" i="8"/>
  <c r="E1260" i="8"/>
  <c r="E1104" i="8"/>
  <c r="E976" i="8"/>
  <c r="E852" i="8"/>
  <c r="E752" i="8"/>
  <c r="E676" i="8"/>
  <c r="E600" i="8"/>
  <c r="E542" i="8"/>
  <c r="H503" i="8"/>
  <c r="D467" i="8"/>
  <c r="E430" i="8"/>
  <c r="F393" i="8"/>
  <c r="E357" i="8"/>
  <c r="D2341" i="8"/>
  <c r="H1811" i="8"/>
  <c r="H1553" i="8"/>
  <c r="E1399" i="8"/>
  <c r="E1281" i="8"/>
  <c r="D1196" i="8"/>
  <c r="D1120" i="8"/>
  <c r="D1056" i="8"/>
  <c r="D992" i="8"/>
  <c r="D928" i="8"/>
  <c r="D864" i="8"/>
  <c r="D800" i="8"/>
  <c r="D736" i="8"/>
  <c r="D672" i="8"/>
  <c r="D608" i="8"/>
  <c r="E551" i="8"/>
  <c r="F514" i="8"/>
  <c r="D478" i="8"/>
  <c r="D2525" i="8"/>
  <c r="E1864" i="8"/>
  <c r="E1597" i="8"/>
  <c r="E1422" i="8"/>
  <c r="D1297" i="8"/>
  <c r="E1211" i="8"/>
  <c r="H1131" i="8"/>
  <c r="H1067" i="8"/>
  <c r="H1003" i="8"/>
  <c r="H939" i="8"/>
  <c r="H875" i="8"/>
  <c r="H811" i="8"/>
  <c r="H747" i="8"/>
  <c r="H683" i="8"/>
  <c r="H619" i="8"/>
  <c r="F558" i="8"/>
  <c r="E521" i="8"/>
  <c r="F484" i="8"/>
  <c r="D448" i="8"/>
  <c r="H411" i="8"/>
  <c r="D375" i="8"/>
  <c r="E338" i="8"/>
  <c r="F301" i="8"/>
  <c r="H1963" i="8"/>
  <c r="D1661" i="8"/>
  <c r="F1457" i="8"/>
  <c r="D1326" i="8"/>
  <c r="E1232" i="8"/>
  <c r="F1147" i="8"/>
  <c r="E1083" i="8"/>
  <c r="E1019" i="8"/>
  <c r="E955" i="8"/>
  <c r="E891" i="8"/>
  <c r="E827" i="8"/>
  <c r="E763" i="8"/>
  <c r="E699" i="8"/>
  <c r="E635" i="8"/>
  <c r="E571" i="8"/>
  <c r="D530" i="8"/>
  <c r="H493" i="8"/>
  <c r="D457" i="8"/>
  <c r="E420" i="8"/>
  <c r="F383" i="8"/>
  <c r="E347" i="8"/>
  <c r="F1840" i="8"/>
  <c r="D1412" i="8"/>
  <c r="E1204" i="8"/>
  <c r="E1062" i="8"/>
  <c r="E934" i="8"/>
  <c r="E806" i="8"/>
  <c r="E678" i="8"/>
  <c r="D555" i="8"/>
  <c r="F481" i="8"/>
  <c r="E417" i="8"/>
  <c r="E358" i="8"/>
  <c r="D310" i="8"/>
  <c r="E272" i="8"/>
  <c r="F235" i="8"/>
  <c r="E199" i="8"/>
  <c r="D163" i="8"/>
  <c r="D131" i="8"/>
  <c r="D99" i="8"/>
  <c r="D558" i="8"/>
  <c r="F316" i="8"/>
  <c r="F179" i="8"/>
  <c r="F1951" i="8"/>
  <c r="D978" i="8"/>
  <c r="D493" i="8"/>
  <c r="D271" i="8"/>
  <c r="F133" i="8"/>
  <c r="E1386" i="8"/>
  <c r="H793" i="8"/>
  <c r="F410" i="8"/>
  <c r="E227" i="8"/>
  <c r="H97" i="8"/>
  <c r="E1176" i="8"/>
  <c r="H247" i="8"/>
  <c r="E115" i="8"/>
  <c r="F1877" i="8"/>
  <c r="E1427" i="8"/>
  <c r="F1214" i="8"/>
  <c r="D1070" i="8"/>
  <c r="D942" i="8"/>
  <c r="D814" i="8"/>
  <c r="D686" i="8"/>
  <c r="F560" i="8"/>
  <c r="D486" i="8"/>
  <c r="D420" i="8"/>
  <c r="D362" i="8"/>
  <c r="E312" i="8"/>
  <c r="E274" i="8"/>
  <c r="F237" i="8"/>
  <c r="E201" i="8"/>
  <c r="F164" i="8"/>
  <c r="F132" i="8"/>
  <c r="F100" i="8"/>
  <c r="E610" i="8"/>
  <c r="F321" i="8"/>
  <c r="E175" i="8"/>
  <c r="H1899" i="8"/>
  <c r="D962" i="8"/>
  <c r="H497" i="8"/>
  <c r="F284" i="8"/>
  <c r="F139" i="8"/>
  <c r="E1435" i="8"/>
  <c r="H865" i="8"/>
  <c r="E447" i="8"/>
  <c r="F254" i="8"/>
  <c r="H115" i="8"/>
  <c r="F1229" i="8"/>
  <c r="E817" i="8"/>
  <c r="D497" i="8"/>
  <c r="D284" i="8"/>
  <c r="E129" i="8"/>
  <c r="F1921" i="8"/>
  <c r="E1444" i="8"/>
  <c r="F1224" i="8"/>
  <c r="H1077" i="8"/>
  <c r="H949" i="8"/>
  <c r="H821" i="8"/>
  <c r="H693" i="8"/>
  <c r="F566" i="8"/>
  <c r="E490" i="8"/>
  <c r="F423" i="8"/>
  <c r="D365" i="8"/>
  <c r="F314" i="8"/>
  <c r="E276" i="8"/>
  <c r="F239" i="8"/>
  <c r="E203" i="8"/>
  <c r="F166" i="8"/>
  <c r="H134" i="8"/>
  <c r="H102" i="8"/>
  <c r="H70" i="8"/>
  <c r="D1388" i="8"/>
  <c r="E1050" i="8"/>
  <c r="E778" i="8"/>
  <c r="D404" i="8"/>
  <c r="E248" i="8"/>
  <c r="D104" i="8"/>
  <c r="D1130" i="8"/>
  <c r="D618" i="8"/>
  <c r="H345" i="8"/>
  <c r="D200" i="8"/>
  <c r="F71" i="8"/>
  <c r="H1033" i="8"/>
  <c r="H681" i="8"/>
  <c r="F414" i="8"/>
  <c r="E300" i="8"/>
  <c r="F215" i="8"/>
  <c r="H141" i="8"/>
  <c r="H77" i="8"/>
  <c r="D1386" i="8"/>
  <c r="E1049" i="8"/>
  <c r="E857" i="8"/>
  <c r="E665" i="8"/>
  <c r="F510" i="8"/>
  <c r="D414" i="8"/>
  <c r="F315" i="8"/>
  <c r="F249" i="8"/>
  <c r="E165" i="8"/>
  <c r="E101" i="8"/>
  <c r="F2300" i="8"/>
  <c r="F1799" i="8"/>
  <c r="E1545" i="8"/>
  <c r="D1394" i="8"/>
  <c r="F1277" i="8"/>
  <c r="E1192" i="8"/>
  <c r="E1117" i="8"/>
  <c r="E1053" i="8"/>
  <c r="E989" i="8"/>
  <c r="E925" i="8"/>
  <c r="E861" i="8"/>
  <c r="E797" i="8"/>
  <c r="E733" i="8"/>
  <c r="E669" i="8"/>
  <c r="E605" i="8"/>
  <c r="H549" i="8"/>
  <c r="D513" i="8"/>
  <c r="E476" i="8"/>
  <c r="H441" i="8"/>
  <c r="E412" i="8"/>
  <c r="D383" i="8"/>
  <c r="H353" i="8"/>
  <c r="H327" i="8"/>
  <c r="F306" i="8"/>
  <c r="H287" i="8"/>
  <c r="E269" i="8"/>
  <c r="D251" i="8"/>
  <c r="F232" i="8"/>
  <c r="E214" i="8"/>
  <c r="D196" i="8"/>
  <c r="F177" i="8"/>
  <c r="E160" i="8"/>
  <c r="E144" i="8"/>
  <c r="E128" i="8"/>
  <c r="E112" i="8"/>
  <c r="E96" i="8"/>
  <c r="E80" i="8"/>
  <c r="F2685" i="8"/>
  <c r="E1561" i="8"/>
  <c r="D1308" i="8"/>
  <c r="E1138" i="8"/>
  <c r="E1018" i="8"/>
  <c r="E866" i="8"/>
  <c r="E722" i="8"/>
  <c r="H511" i="8"/>
  <c r="E375" i="8"/>
  <c r="E264" i="8"/>
  <c r="F195" i="8"/>
  <c r="D122" i="8"/>
  <c r="H2253" i="8"/>
  <c r="F1294" i="8"/>
  <c r="D986" i="8"/>
  <c r="D730" i="8"/>
  <c r="E520" i="8"/>
  <c r="D382" i="8"/>
  <c r="E282" i="8"/>
  <c r="F204" i="8"/>
  <c r="F137" i="8"/>
  <c r="F77" i="8"/>
  <c r="E1370" i="8"/>
  <c r="H1041" i="8"/>
  <c r="H785" i="8"/>
  <c r="E538" i="8"/>
  <c r="E396" i="8"/>
  <c r="D298" i="8"/>
  <c r="F222" i="8"/>
  <c r="H151" i="8"/>
  <c r="H87" i="8"/>
  <c r="H1471" i="8"/>
  <c r="E1065" i="8"/>
  <c r="E873" i="8"/>
  <c r="E681" i="8"/>
  <c r="F519" i="8"/>
  <c r="E410" i="8"/>
  <c r="E318" i="8"/>
  <c r="E245" i="8"/>
  <c r="E181" i="8"/>
  <c r="E119" i="8"/>
  <c r="D53" i="8"/>
  <c r="D11" i="8"/>
  <c r="E59" i="8"/>
  <c r="E17" i="8"/>
  <c r="H33" i="8"/>
  <c r="H49" i="8"/>
  <c r="H7" i="8"/>
  <c r="F23" i="8"/>
  <c r="G23" i="8" s="1"/>
  <c r="F39" i="8"/>
  <c r="G39" i="8" s="1"/>
  <c r="F55" i="8"/>
  <c r="F13" i="8"/>
  <c r="D62" i="8"/>
  <c r="E54" i="8"/>
  <c r="E12" i="8"/>
  <c r="H28" i="8"/>
  <c r="H44" i="8"/>
  <c r="H60" i="8"/>
  <c r="H18" i="8"/>
  <c r="F34" i="8"/>
  <c r="G34" i="8" s="1"/>
  <c r="F50" i="8"/>
  <c r="F8" i="8"/>
  <c r="E3443" i="8"/>
  <c r="E3396" i="8"/>
  <c r="D3300" i="8"/>
  <c r="H2959" i="8"/>
  <c r="D2875" i="8"/>
  <c r="F2836" i="8"/>
  <c r="H2788" i="8"/>
  <c r="H2641" i="8"/>
  <c r="E2679" i="8"/>
  <c r="D2743" i="8"/>
  <c r="H2775" i="8"/>
  <c r="E2751" i="8"/>
  <c r="H2392" i="8"/>
  <c r="H2146" i="8"/>
  <c r="E2476" i="8"/>
  <c r="E2136" i="8"/>
  <c r="D2502" i="8"/>
  <c r="D2953" i="8"/>
  <c r="F2459" i="8"/>
  <c r="D2675" i="8"/>
  <c r="D2170" i="8"/>
  <c r="E1889" i="8"/>
  <c r="E2459" i="8"/>
  <c r="D2059" i="8"/>
  <c r="D2303" i="8"/>
  <c r="F2562" i="8"/>
  <c r="F2123" i="8"/>
  <c r="F2996" i="8"/>
  <c r="F1774" i="8"/>
  <c r="D1914" i="8"/>
  <c r="H1482" i="8"/>
  <c r="H1812" i="8"/>
  <c r="E1502" i="8"/>
  <c r="D1772" i="8"/>
  <c r="F1771" i="8"/>
  <c r="F2221" i="8"/>
  <c r="H1253" i="8"/>
  <c r="D1571" i="8"/>
  <c r="F2205" i="8"/>
  <c r="H1523" i="8"/>
  <c r="H1250" i="8"/>
  <c r="F1797" i="8"/>
  <c r="D1192" i="8"/>
  <c r="D925" i="8"/>
  <c r="D669" i="8"/>
  <c r="F1420" i="8"/>
  <c r="F1002" i="8"/>
  <c r="F746" i="8"/>
  <c r="E1850" i="8"/>
  <c r="E1416" i="8"/>
  <c r="H1064" i="8"/>
  <c r="H808" i="8"/>
  <c r="H552" i="8"/>
  <c r="H296" i="8"/>
  <c r="F1661" i="8"/>
  <c r="E1148" i="8"/>
  <c r="F891" i="8"/>
  <c r="F635" i="8"/>
  <c r="D1191" i="8"/>
  <c r="E724" i="8"/>
  <c r="D492" i="8"/>
  <c r="D2104" i="8"/>
  <c r="E1169" i="8"/>
  <c r="D972" i="8"/>
  <c r="D716" i="8"/>
  <c r="E503" i="8"/>
  <c r="D2227" i="8"/>
  <c r="F1184" i="8"/>
  <c r="H791" i="8"/>
  <c r="E546" i="8"/>
  <c r="D400" i="8"/>
  <c r="H1845" i="8"/>
  <c r="D1414" i="8"/>
  <c r="E1063" i="8"/>
  <c r="E807" i="8"/>
  <c r="E555" i="8"/>
  <c r="D409" i="8"/>
  <c r="D1332" i="8"/>
  <c r="E766" i="8"/>
  <c r="D399" i="8"/>
  <c r="E224" i="8"/>
  <c r="D121" i="8"/>
  <c r="H273" i="8"/>
  <c r="F407" i="8"/>
  <c r="H625" i="8"/>
  <c r="D388" i="8"/>
  <c r="E1347" i="8"/>
  <c r="D774" i="8"/>
  <c r="F401" i="8"/>
  <c r="E226" i="8"/>
  <c r="F88" i="8"/>
  <c r="E1403" i="8"/>
  <c r="F418" i="8"/>
  <c r="H705" i="8"/>
  <c r="E1081" i="8"/>
  <c r="F233" i="8"/>
  <c r="H1037" i="8"/>
  <c r="F540" i="8"/>
  <c r="E228" i="8"/>
  <c r="H124" i="8"/>
  <c r="E970" i="8"/>
  <c r="D2670" i="8"/>
  <c r="D296" i="8"/>
  <c r="H649" i="8"/>
  <c r="H133" i="8"/>
  <c r="E1025" i="8"/>
  <c r="E399" i="8"/>
  <c r="E93" i="8"/>
  <c r="D1523" i="8"/>
  <c r="E1109" i="8"/>
  <c r="E917" i="8"/>
  <c r="E661" i="8"/>
  <c r="F471" i="8"/>
  <c r="D325" i="8"/>
  <c r="F248" i="8"/>
  <c r="E158" i="8"/>
  <c r="E110" i="8"/>
  <c r="D1536" i="8"/>
  <c r="E502" i="8"/>
  <c r="D114" i="8"/>
  <c r="D698" i="8"/>
  <c r="E193" i="8"/>
  <c r="F1306" i="8"/>
  <c r="D289" i="8"/>
  <c r="E1041" i="8"/>
  <c r="D506" i="8"/>
  <c r="H35" i="8"/>
  <c r="F41" i="8"/>
  <c r="G41" i="8" s="1"/>
  <c r="D64" i="8"/>
  <c r="E14" i="8"/>
  <c r="H62" i="8"/>
  <c r="F10" i="8"/>
  <c r="D3686" i="8"/>
  <c r="H2931" i="8"/>
  <c r="F2810" i="8"/>
  <c r="E2776" i="8"/>
  <c r="E2677" i="8"/>
  <c r="D2753" i="8"/>
  <c r="H2382" i="8"/>
  <c r="H2136" i="8"/>
  <c r="E2472" i="8"/>
  <c r="E2134" i="8"/>
  <c r="D2498" i="8"/>
  <c r="F2930" i="8"/>
  <c r="F2455" i="8"/>
  <c r="D2659" i="8"/>
  <c r="E2013" i="8"/>
  <c r="E1885" i="8"/>
  <c r="E2451" i="8"/>
  <c r="D2055" i="8"/>
  <c r="D2551" i="8"/>
  <c r="D2116" i="8"/>
  <c r="F2554" i="8"/>
  <c r="F2118" i="8"/>
  <c r="D2898" i="8"/>
  <c r="E1930" i="8"/>
  <c r="F1642" i="8"/>
  <c r="F2181" i="8"/>
  <c r="H1680" i="8"/>
  <c r="H1580" i="8"/>
  <c r="D2537" i="8"/>
  <c r="E1810" i="8"/>
  <c r="E1600" i="8"/>
  <c r="F2392" i="8"/>
  <c r="F1894" i="8"/>
  <c r="D1670" i="8"/>
  <c r="E2064" i="8"/>
  <c r="H1557" i="8"/>
  <c r="F1323" i="8"/>
  <c r="D1830" i="8"/>
  <c r="F1461" i="8"/>
  <c r="H1151" i="8"/>
  <c r="D1767" i="8"/>
  <c r="H1431" i="8"/>
  <c r="F2758" i="8"/>
  <c r="F1915" i="8"/>
  <c r="D1521" i="8"/>
  <c r="H1312" i="8"/>
  <c r="H1184" i="8"/>
  <c r="H1788" i="8"/>
  <c r="F1537" i="8"/>
  <c r="E1189" i="8"/>
  <c r="D1115" i="8"/>
  <c r="D987" i="8"/>
  <c r="D859" i="8"/>
  <c r="D731" i="8"/>
  <c r="D603" i="8"/>
  <c r="F1585" i="8"/>
  <c r="D1293" i="8"/>
  <c r="F1128" i="8"/>
  <c r="F1000" i="8"/>
  <c r="F872" i="8"/>
  <c r="F744" i="8"/>
  <c r="F616" i="8"/>
  <c r="D1841" i="8"/>
  <c r="E1412" i="8"/>
  <c r="F1204" i="8"/>
  <c r="H1062" i="8"/>
  <c r="H934" i="8"/>
  <c r="H806" i="8"/>
  <c r="H678" i="8"/>
  <c r="H550" i="8"/>
  <c r="H422" i="8"/>
  <c r="H294" i="8"/>
  <c r="H166" i="8"/>
  <c r="F1653" i="8"/>
  <c r="F1322" i="8"/>
  <c r="D1146" i="8"/>
  <c r="F1017" i="8"/>
  <c r="F889" i="8"/>
  <c r="F761" i="8"/>
  <c r="F633" i="8"/>
  <c r="D1777" i="8"/>
  <c r="F1185" i="8"/>
  <c r="E816" i="8"/>
  <c r="E648" i="8"/>
  <c r="E526" i="8"/>
  <c r="E453" i="8"/>
  <c r="F416" i="8"/>
  <c r="H343" i="8"/>
  <c r="E1711" i="8"/>
  <c r="E1351" i="8"/>
  <c r="D1164" i="8"/>
  <c r="D1032" i="8"/>
  <c r="D904" i="8"/>
  <c r="D776" i="8"/>
  <c r="D648" i="8"/>
  <c r="H537" i="8"/>
  <c r="E464" i="8"/>
  <c r="D2184" i="8"/>
  <c r="E1374" i="8"/>
  <c r="F1264" i="8"/>
  <c r="H1043" i="8"/>
  <c r="H915" i="8"/>
  <c r="H787" i="8"/>
  <c r="H659" i="8"/>
  <c r="D544" i="8"/>
  <c r="E434" i="8"/>
  <c r="F397" i="8"/>
  <c r="F2396" i="8"/>
  <c r="D1565" i="8"/>
  <c r="F1285" i="8"/>
  <c r="E3345" i="8"/>
  <c r="H3666" i="8"/>
  <c r="D3164" i="8"/>
  <c r="F3279" i="8"/>
  <c r="D2869" i="8"/>
  <c r="F2806" i="8"/>
  <c r="H2760" i="8"/>
  <c r="E2774" i="8"/>
  <c r="H2613" i="8"/>
  <c r="E2661" i="8"/>
  <c r="E2727" i="8"/>
  <c r="H2747" i="8"/>
  <c r="D2709" i="8"/>
  <c r="H2380" i="8"/>
  <c r="H2132" i="8"/>
  <c r="H2684" i="8"/>
  <c r="E2470" i="8"/>
  <c r="E2296" i="8"/>
  <c r="E2124" i="8"/>
  <c r="D2692" i="8"/>
  <c r="D2496" i="8"/>
  <c r="D2368" i="8"/>
  <c r="D2920" i="8"/>
  <c r="F2584" i="8"/>
  <c r="F2453" i="8"/>
  <c r="F2325" i="8"/>
  <c r="D2651" i="8"/>
  <c r="H2363" i="8"/>
  <c r="D2162" i="8"/>
  <c r="E2011" i="8"/>
  <c r="E1883" i="8"/>
  <c r="E2887" i="8"/>
  <c r="E2447" i="8"/>
  <c r="F2217" i="8"/>
  <c r="D2053" i="8"/>
  <c r="D1925" i="8"/>
  <c r="D2547" i="8"/>
  <c r="D2291" i="8"/>
  <c r="H2113" i="8"/>
  <c r="F1974" i="8"/>
  <c r="F2550" i="8"/>
  <c r="F2294" i="8"/>
  <c r="F2115" i="8"/>
  <c r="H1976" i="8"/>
  <c r="H2863" i="8"/>
  <c r="D2214" i="8"/>
  <c r="H1927" i="8"/>
  <c r="F1768" i="8"/>
  <c r="F1640" i="8"/>
  <c r="H2694" i="8"/>
  <c r="F2176" i="8"/>
  <c r="F1907" i="8"/>
  <c r="H1785" i="8"/>
  <c r="H1678" i="8"/>
  <c r="H1578" i="8"/>
  <c r="H1472" i="8"/>
  <c r="D2529" i="8"/>
  <c r="D2176" i="8"/>
  <c r="H1939" i="8"/>
  <c r="D1808" i="8"/>
  <c r="E1698" i="8"/>
  <c r="E1598" i="8"/>
  <c r="E1498" i="8"/>
  <c r="F2384" i="8"/>
  <c r="F2079" i="8"/>
  <c r="D1884" i="8"/>
  <c r="D1768" i="8"/>
  <c r="D1668" i="8"/>
  <c r="E3241" i="8"/>
  <c r="E2056" i="8"/>
  <c r="F1751" i="8"/>
  <c r="D1554" i="8"/>
  <c r="F1427" i="8"/>
  <c r="F1321" i="8"/>
  <c r="F2200" i="8"/>
  <c r="F1811" i="8"/>
  <c r="H1607" i="8"/>
  <c r="H1459" i="8"/>
  <c r="H1349" i="8"/>
  <c r="H1249" i="8"/>
  <c r="D3233" i="8"/>
  <c r="H2055" i="8"/>
  <c r="D1763" i="8"/>
  <c r="E1553" i="8"/>
  <c r="E1429" i="8"/>
  <c r="E3315" i="8"/>
  <c r="H2611" i="8"/>
  <c r="E2460" i="8"/>
  <c r="F2451" i="8"/>
  <c r="E2443" i="8"/>
  <c r="F2546" i="8"/>
  <c r="F1638" i="8"/>
  <c r="D2521" i="8"/>
  <c r="F2074" i="8"/>
  <c r="F1419" i="8"/>
  <c r="F3025" i="8"/>
  <c r="H2686" i="8"/>
  <c r="H1625" i="8"/>
  <c r="H1308" i="8"/>
  <c r="E1771" i="8"/>
  <c r="D1184" i="8"/>
  <c r="D919" i="8"/>
  <c r="D663" i="8"/>
  <c r="F1569" i="8"/>
  <c r="F1124" i="8"/>
  <c r="F868" i="8"/>
  <c r="F612" i="8"/>
  <c r="E1404" i="8"/>
  <c r="H1058" i="8"/>
  <c r="H802" i="8"/>
  <c r="H546" i="8"/>
  <c r="H290" i="8"/>
  <c r="F1637" i="8"/>
  <c r="F1141" i="8"/>
  <c r="F885" i="8"/>
  <c r="F629" i="8"/>
  <c r="D1175" i="8"/>
  <c r="E712" i="8"/>
  <c r="E485" i="8"/>
  <c r="D339" i="8"/>
  <c r="E1335" i="8"/>
  <c r="D1024" i="8"/>
  <c r="D768" i="8"/>
  <c r="D533" i="8"/>
  <c r="E1725" i="8"/>
  <c r="F1168" i="8"/>
  <c r="H907" i="8"/>
  <c r="H651" i="8"/>
  <c r="E466" i="8"/>
  <c r="D320" i="8"/>
  <c r="D1390" i="8"/>
  <c r="E1115" i="8"/>
  <c r="E927" i="8"/>
  <c r="E739" i="8"/>
  <c r="E603" i="8"/>
  <c r="H477" i="8"/>
  <c r="D370" i="8"/>
  <c r="D1577" i="8"/>
  <c r="E1006" i="8"/>
  <c r="E630" i="8"/>
  <c r="F446" i="8"/>
  <c r="D293" i="8"/>
  <c r="H185" i="8"/>
  <c r="D115" i="8"/>
  <c r="H437" i="8"/>
  <c r="E1323" i="8"/>
  <c r="E367" i="8"/>
  <c r="H1081" i="8"/>
  <c r="F183" i="8"/>
  <c r="D341" i="8"/>
  <c r="E1639" i="8"/>
  <c r="D1022" i="8"/>
  <c r="D750" i="8"/>
  <c r="D454" i="8"/>
  <c r="E297" i="8"/>
  <c r="H219" i="8"/>
  <c r="F118" i="8"/>
  <c r="D262" i="8"/>
  <c r="F1230" i="8"/>
  <c r="F220" i="8"/>
  <c r="H673" i="8"/>
  <c r="E179" i="8"/>
  <c r="E649" i="8"/>
  <c r="E81" i="8"/>
  <c r="E1314" i="8"/>
  <c r="H893" i="8"/>
  <c r="D536" i="8"/>
  <c r="E394" i="8"/>
  <c r="E260" i="8"/>
  <c r="H154" i="8"/>
  <c r="H86" i="8"/>
  <c r="E938" i="8"/>
  <c r="D189" i="8"/>
  <c r="D874" i="8"/>
  <c r="F135" i="8"/>
  <c r="D543" i="8"/>
  <c r="D257" i="8"/>
  <c r="H1947" i="8"/>
  <c r="E809" i="8"/>
  <c r="F455" i="8"/>
  <c r="F217" i="8"/>
  <c r="F2119" i="8"/>
  <c r="E1462" i="8"/>
  <c r="E1160" i="8"/>
  <c r="E973" i="8"/>
  <c r="E829" i="8"/>
  <c r="E645" i="8"/>
  <c r="F503" i="8"/>
  <c r="F426" i="8"/>
  <c r="E342" i="8"/>
  <c r="D283" i="8"/>
  <c r="F241" i="8"/>
  <c r="E189" i="8"/>
  <c r="E140" i="8"/>
  <c r="E104" i="8"/>
  <c r="D1902" i="8"/>
  <c r="E1106" i="8"/>
  <c r="E802" i="8"/>
  <c r="D342" i="8"/>
  <c r="D106" i="8"/>
  <c r="D1114" i="8"/>
  <c r="D461" i="8"/>
  <c r="E186" i="8"/>
  <c r="F1781" i="8"/>
  <c r="H697" i="8"/>
  <c r="H277" i="8"/>
  <c r="H119" i="8"/>
  <c r="E993" i="8"/>
  <c r="F487" i="8"/>
  <c r="H279" i="8"/>
  <c r="E95" i="8"/>
  <c r="E7" i="8"/>
  <c r="H53" i="8"/>
  <c r="F31" i="8"/>
  <c r="G31" i="8" s="1"/>
  <c r="F19" i="8"/>
  <c r="D52" i="8"/>
  <c r="H20" i="8"/>
  <c r="H64" i="8"/>
  <c r="F42" i="8"/>
  <c r="G42" i="8" s="1"/>
  <c r="D3162" i="8"/>
  <c r="E2120" i="8"/>
  <c r="D2051" i="8"/>
  <c r="E2171" i="8"/>
  <c r="D1766" i="8"/>
  <c r="D1747" i="8"/>
  <c r="H1515" i="8"/>
  <c r="H1244" i="8"/>
  <c r="D1111" i="8"/>
  <c r="D599" i="8"/>
  <c r="F1060" i="8"/>
  <c r="D2381" i="8"/>
  <c r="H994" i="8"/>
  <c r="H482" i="8"/>
  <c r="D1445" i="8"/>
  <c r="F821" i="8"/>
  <c r="E1040" i="8"/>
  <c r="F448" i="8"/>
  <c r="F1238" i="8"/>
  <c r="D704" i="8"/>
  <c r="H1099" i="8"/>
  <c r="H843" i="8"/>
  <c r="F429" i="8"/>
  <c r="D1275" i="8"/>
  <c r="E731" i="8"/>
  <c r="E443" i="8"/>
  <c r="H365" i="8"/>
  <c r="E886" i="8"/>
  <c r="F391" i="8"/>
  <c r="D181" i="8"/>
  <c r="D269" i="8"/>
  <c r="H593" i="8"/>
  <c r="H161" i="8"/>
  <c r="E1331" i="8"/>
  <c r="D630" i="8"/>
  <c r="F292" i="8"/>
  <c r="F84" i="8"/>
  <c r="F91" i="8"/>
  <c r="F2492" i="8"/>
  <c r="E1150" i="8"/>
  <c r="D527" i="8"/>
  <c r="H150" i="8"/>
  <c r="H1955" i="8"/>
  <c r="F170" i="8"/>
  <c r="E497" i="8"/>
  <c r="H181" i="8"/>
  <c r="E761" i="8"/>
  <c r="E149" i="8"/>
  <c r="D1346" i="8"/>
  <c r="E957" i="8"/>
  <c r="E589" i="8"/>
  <c r="E401" i="8"/>
  <c r="D322" i="8"/>
  <c r="E173" i="8"/>
  <c r="E136" i="8"/>
  <c r="H1493" i="8"/>
  <c r="E626" i="8"/>
  <c r="D90" i="8"/>
  <c r="F341" i="8"/>
  <c r="F1208" i="8"/>
  <c r="F263" i="8"/>
  <c r="E825" i="8"/>
  <c r="F224" i="8"/>
  <c r="H21" i="8"/>
  <c r="H57" i="8"/>
  <c r="D8" i="8"/>
  <c r="H10" i="8"/>
  <c r="F3342" i="8"/>
  <c r="E2653" i="8"/>
  <c r="E2294" i="8"/>
  <c r="F2323" i="8"/>
  <c r="E2215" i="8"/>
  <c r="F2290" i="8"/>
  <c r="H2678" i="8"/>
  <c r="D2155" i="8"/>
  <c r="H1881" i="8"/>
  <c r="F1319" i="8"/>
  <c r="H2047" i="8"/>
  <c r="F2184" i="8"/>
  <c r="D1518" i="8"/>
  <c r="H1246" i="8"/>
  <c r="F1532" i="8"/>
  <c r="D1113" i="8"/>
  <c r="D857" i="8"/>
  <c r="D601" i="8"/>
  <c r="F1412" i="8"/>
  <c r="F1062" i="8"/>
  <c r="F806" i="8"/>
  <c r="D2413" i="8"/>
  <c r="E1287" i="8"/>
  <c r="H996" i="8"/>
  <c r="H740" i="8"/>
  <c r="H484" i="8"/>
  <c r="H228" i="8"/>
  <c r="H1449" i="8"/>
  <c r="F1079" i="8"/>
  <c r="F823" i="8"/>
  <c r="F567" i="8"/>
  <c r="E1044" i="8"/>
  <c r="E644" i="8"/>
  <c r="D451" i="8"/>
  <c r="F2031" i="8"/>
  <c r="D1244" i="8"/>
  <c r="D964" i="8"/>
  <c r="D708" i="8"/>
  <c r="F498" i="8"/>
  <c r="E1507" i="8"/>
  <c r="H1103" i="8"/>
  <c r="H847" i="8"/>
  <c r="H591" i="8"/>
  <c r="D432" i="8"/>
  <c r="F2332" i="8"/>
  <c r="E1280" i="8"/>
  <c r="E1059" i="8"/>
  <c r="E923" i="8"/>
  <c r="E735" i="8"/>
  <c r="D553" i="8"/>
  <c r="E475" i="8"/>
  <c r="F367" i="8"/>
  <c r="D1316" i="8"/>
  <c r="E998" i="8"/>
  <c r="E622" i="8"/>
  <c r="D395" i="8"/>
  <c r="F290" i="8"/>
  <c r="E183" i="8"/>
  <c r="D87" i="8"/>
  <c r="E426" i="8"/>
  <c r="E1273" i="8"/>
  <c r="D216" i="8"/>
  <c r="H1049" i="8"/>
  <c r="D170" i="8"/>
  <c r="E197" i="8"/>
  <c r="E1607" i="8"/>
  <c r="D1014" i="8"/>
  <c r="D638" i="8"/>
  <c r="H449" i="8"/>
  <c r="D295" i="8"/>
  <c r="H187" i="8"/>
  <c r="F116" i="8"/>
  <c r="D253" i="8"/>
  <c r="D770" i="8"/>
  <c r="E209" i="8"/>
  <c r="H641" i="8"/>
  <c r="H69" i="8"/>
  <c r="E625" i="8"/>
  <c r="E73" i="8"/>
  <c r="F1160" i="8"/>
  <c r="H885" i="8"/>
  <c r="H531" i="8"/>
  <c r="E343" i="8"/>
  <c r="D258" i="8"/>
  <c r="H152" i="8"/>
  <c r="H2019" i="8"/>
  <c r="E914" i="8"/>
  <c r="H177" i="8"/>
  <c r="E479" i="8"/>
  <c r="F127" i="8"/>
  <c r="D520" i="8"/>
  <c r="D193" i="8"/>
  <c r="D1818" i="8"/>
  <c r="E785" i="8"/>
  <c r="D385" i="8"/>
  <c r="D204" i="8"/>
  <c r="H2043" i="8"/>
  <c r="D1362" i="8"/>
  <c r="D1150" i="8"/>
  <c r="E965" i="8"/>
  <c r="E781" i="8"/>
  <c r="E637" i="8"/>
  <c r="E499" i="8"/>
  <c r="D405" i="8"/>
  <c r="E339" i="8"/>
  <c r="F280" i="8"/>
  <c r="D228" i="8"/>
  <c r="D187" i="8"/>
  <c r="E138" i="8"/>
  <c r="E92" i="8"/>
  <c r="H1822" i="8"/>
  <c r="E1090" i="8"/>
  <c r="E658" i="8"/>
  <c r="F329" i="8"/>
  <c r="D98" i="8"/>
  <c r="D922" i="8"/>
  <c r="E440" i="8"/>
  <c r="H179" i="8"/>
  <c r="D1262" i="8"/>
  <c r="H665" i="8"/>
  <c r="E268" i="8"/>
  <c r="H71" i="8"/>
  <c r="E961" i="8"/>
  <c r="H469" i="8"/>
  <c r="H231" i="8"/>
  <c r="E87" i="8"/>
  <c r="D57" i="8"/>
  <c r="E9" i="8"/>
  <c r="H55" i="8"/>
  <c r="F43" i="8"/>
  <c r="G43" i="8" s="1"/>
  <c r="D54" i="8"/>
  <c r="H32" i="8"/>
  <c r="H8" i="8"/>
  <c r="F54" i="8"/>
  <c r="F2710" i="8"/>
  <c r="D2643" i="8"/>
  <c r="E2113" i="8"/>
  <c r="D1936" i="8"/>
  <c r="F2189" i="8"/>
  <c r="F2173" i="8"/>
  <c r="E1527" i="8"/>
  <c r="D855" i="8"/>
  <c r="F1408" i="8"/>
  <c r="F804" i="8"/>
  <c r="F1284" i="8"/>
  <c r="H738" i="8"/>
  <c r="H226" i="8"/>
  <c r="F1077" i="8"/>
  <c r="F565" i="8"/>
  <c r="E636" i="8"/>
  <c r="F1999" i="8"/>
  <c r="D960" i="8"/>
  <c r="E496" i="8"/>
  <c r="F1496" i="8"/>
  <c r="H587" i="8"/>
  <c r="F2270" i="8"/>
  <c r="E1055" i="8"/>
  <c r="E867" i="8"/>
  <c r="F550" i="8"/>
  <c r="E1301" i="8"/>
  <c r="E614" i="8"/>
  <c r="F258" i="8"/>
  <c r="D85" i="8"/>
  <c r="E1241" i="8"/>
  <c r="D207" i="8"/>
  <c r="E190" i="8"/>
  <c r="D1006" i="8"/>
  <c r="F398" i="8"/>
  <c r="E185" i="8"/>
  <c r="H241" i="8"/>
  <c r="D738" i="8"/>
  <c r="H609" i="8"/>
  <c r="E406" i="8"/>
  <c r="H2813" i="8"/>
  <c r="H773" i="8"/>
  <c r="H339" i="8"/>
  <c r="D226" i="8"/>
  <c r="E602" i="8"/>
  <c r="H465" i="8"/>
  <c r="D2163" i="8"/>
  <c r="E1272" i="8"/>
  <c r="F373" i="8"/>
  <c r="H1979" i="8"/>
  <c r="E1101" i="8"/>
  <c r="E773" i="8"/>
  <c r="F494" i="8"/>
  <c r="E278" i="8"/>
  <c r="F225" i="8"/>
  <c r="E90" i="8"/>
  <c r="E1074" i="8"/>
  <c r="F250" i="8"/>
  <c r="D890" i="8"/>
  <c r="F172" i="8"/>
  <c r="F501" i="8"/>
  <c r="F2653" i="8"/>
  <c r="D465" i="8"/>
  <c r="D59" i="8"/>
  <c r="F45" i="8"/>
  <c r="G45" i="8" s="1"/>
  <c r="H34" i="8"/>
  <c r="F56" i="8"/>
  <c r="D2843" i="8"/>
  <c r="D2689" i="8"/>
  <c r="D2494" i="8"/>
  <c r="H2159" i="8"/>
  <c r="D2543" i="8"/>
  <c r="H2831" i="8"/>
  <c r="H1776" i="8"/>
  <c r="E1696" i="8"/>
  <c r="E3031" i="8"/>
  <c r="H1603" i="8"/>
  <c r="D1427" i="8"/>
  <c r="F1902" i="8"/>
  <c r="F1437" i="8"/>
  <c r="H1180" i="8"/>
  <c r="E1381" i="8"/>
  <c r="D1047" i="8"/>
  <c r="D791" i="8"/>
  <c r="H2413" i="8"/>
  <c r="F1287" i="8"/>
  <c r="F996" i="8"/>
  <c r="F740" i="8"/>
  <c r="F1822" i="8"/>
  <c r="E1199" i="8"/>
  <c r="H930" i="8"/>
  <c r="H674" i="8"/>
  <c r="H418" i="8"/>
  <c r="H2815" i="8"/>
  <c r="F1314" i="8"/>
  <c r="F1013" i="8"/>
  <c r="F757" i="8"/>
  <c r="D1745" i="8"/>
  <c r="E912" i="8"/>
  <c r="D566" i="8"/>
  <c r="D412" i="8"/>
  <c r="E1679" i="8"/>
  <c r="E1153" i="8"/>
  <c r="D896" i="8"/>
  <c r="D640" i="8"/>
  <c r="F459" i="8"/>
  <c r="F3213" i="8"/>
  <c r="D2745" i="8"/>
  <c r="D2672" i="8"/>
  <c r="H2359" i="8"/>
  <c r="D1923" i="8"/>
  <c r="H1974" i="8"/>
  <c r="E1904" i="8"/>
  <c r="F1805" i="8"/>
  <c r="D1660" i="8"/>
  <c r="D1807" i="8"/>
  <c r="F1549" i="8"/>
  <c r="H1909" i="8"/>
  <c r="D1440" i="8"/>
  <c r="H1182" i="8"/>
  <c r="E1385" i="8"/>
  <c r="D1049" i="8"/>
  <c r="D793" i="8"/>
  <c r="H2445" i="8"/>
  <c r="E1290" i="8"/>
  <c r="F998" i="8"/>
  <c r="F742" i="8"/>
  <c r="D1832" i="8"/>
  <c r="D1202" i="8"/>
  <c r="H932" i="8"/>
  <c r="H676" i="8"/>
  <c r="H420" i="8"/>
  <c r="F2964" i="8"/>
  <c r="F1318" i="8"/>
  <c r="F1015" i="8"/>
  <c r="F759" i="8"/>
  <c r="D1761" i="8"/>
  <c r="E916" i="8"/>
  <c r="E569" i="8"/>
  <c r="E414" i="8"/>
  <c r="E1695" i="8"/>
  <c r="F1158" i="8"/>
  <c r="D900" i="8"/>
  <c r="D644" i="8"/>
  <c r="D462" i="8"/>
  <c r="E1366" i="8"/>
  <c r="H1039" i="8"/>
  <c r="H783" i="8"/>
  <c r="F541" i="8"/>
  <c r="H395" i="8"/>
  <c r="F1808" i="8"/>
  <c r="E1200" i="8"/>
  <c r="E1051" i="8"/>
  <c r="E863" i="8"/>
  <c r="E675" i="8"/>
  <c r="E548" i="8"/>
  <c r="D441" i="8"/>
  <c r="E2877" i="8"/>
  <c r="F1289" i="8"/>
  <c r="E878" i="8"/>
  <c r="H527" i="8"/>
  <c r="F387" i="8"/>
  <c r="E256" i="8"/>
  <c r="D151" i="8"/>
  <c r="D83" i="8"/>
  <c r="F259" i="8"/>
  <c r="D786" i="8"/>
  <c r="H195" i="8"/>
  <c r="H563" i="8"/>
  <c r="H2011" i="8"/>
  <c r="F185" i="8"/>
  <c r="E1315" i="8"/>
  <c r="D894" i="8"/>
  <c r="D622" i="8"/>
  <c r="F394" i="8"/>
  <c r="F260" i="8"/>
  <c r="D183" i="8"/>
  <c r="F80" i="8"/>
  <c r="D126" i="8"/>
  <c r="D706" i="8"/>
  <c r="F83" i="8"/>
  <c r="E352" i="8"/>
  <c r="E2077" i="8"/>
  <c r="F395" i="8"/>
  <c r="E1701" i="8"/>
  <c r="H1141" i="8"/>
  <c r="H765" i="8"/>
  <c r="D463" i="8"/>
  <c r="H335" i="8"/>
  <c r="F223" i="8"/>
  <c r="H122" i="8"/>
  <c r="D1859" i="8"/>
  <c r="F570" i="8"/>
  <c r="D2083" i="8"/>
  <c r="E456" i="8"/>
  <c r="F1471" i="8"/>
  <c r="E385" i="8"/>
  <c r="F174" i="8"/>
  <c r="D1251" i="8"/>
  <c r="E617" i="8"/>
  <c r="E359" i="8"/>
  <c r="E141" i="8"/>
  <c r="D1733" i="8"/>
  <c r="D1330" i="8"/>
  <c r="E1093" i="8"/>
  <c r="E909" i="8"/>
  <c r="E765" i="8"/>
  <c r="E581" i="8"/>
  <c r="E467" i="8"/>
  <c r="E397" i="8"/>
  <c r="H319" i="8"/>
  <c r="F264" i="8"/>
  <c r="H223" i="8"/>
  <c r="D171" i="8"/>
  <c r="E124" i="8"/>
  <c r="E88" i="8"/>
  <c r="H1455" i="8"/>
  <c r="E986" i="8"/>
  <c r="E594" i="8"/>
  <c r="E239" i="8"/>
  <c r="H1820" i="8"/>
  <c r="D858" i="8"/>
  <c r="H329" i="8"/>
  <c r="F121" i="8"/>
  <c r="E1155" i="8"/>
  <c r="D479" i="8"/>
  <c r="E204" i="8"/>
  <c r="F2162" i="8"/>
  <c r="E801" i="8"/>
  <c r="D392" i="8"/>
  <c r="E213" i="8"/>
  <c r="D61" i="8"/>
  <c r="H23" i="8"/>
  <c r="H11" i="8"/>
  <c r="F47" i="8"/>
  <c r="G47" i="8" s="1"/>
  <c r="D10" i="8"/>
  <c r="E58" i="8"/>
  <c r="H36" i="8"/>
  <c r="F22" i="8"/>
  <c r="G22" i="8" s="1"/>
  <c r="F58" i="8"/>
  <c r="H2756" i="8"/>
  <c r="H2130" i="8"/>
  <c r="E2909" i="8"/>
  <c r="E1881" i="8"/>
  <c r="D2111" i="8"/>
  <c r="D1924" i="8"/>
  <c r="H1576" i="8"/>
  <c r="E1490" i="8"/>
  <c r="F1747" i="8"/>
  <c r="H1347" i="8"/>
  <c r="D1359" i="8"/>
  <c r="H1753" i="8"/>
  <c r="H1372" i="8"/>
  <c r="H2221" i="8"/>
  <c r="E1269" i="8"/>
  <c r="D983" i="8"/>
  <c r="D727" i="8"/>
  <c r="H1832" i="8"/>
  <c r="E1202" i="8"/>
  <c r="F932" i="8"/>
  <c r="F676" i="8"/>
  <c r="H1561" i="8"/>
  <c r="H1122" i="8"/>
  <c r="H866" i="8"/>
  <c r="H610" i="8"/>
  <c r="H354" i="8"/>
  <c r="E1922" i="8"/>
  <c r="D1225" i="8"/>
  <c r="F949" i="8"/>
  <c r="F693" i="8"/>
  <c r="D1368" i="8"/>
  <c r="E796" i="8"/>
  <c r="F521" i="8"/>
  <c r="H375" i="8"/>
  <c r="E1468" i="8"/>
  <c r="D1088" i="8"/>
  <c r="D832" i="8"/>
  <c r="D576" i="8"/>
  <c r="D2099" i="8"/>
  <c r="D1254" i="8"/>
  <c r="H971" i="8"/>
  <c r="H715" i="8"/>
  <c r="D503" i="8"/>
  <c r="F356" i="8"/>
  <c r="D1539" i="8"/>
  <c r="E1123" i="8"/>
  <c r="E987" i="8"/>
  <c r="E799" i="8"/>
  <c r="E611" i="8"/>
  <c r="F511" i="8"/>
  <c r="E404" i="8"/>
  <c r="D1641" i="8"/>
  <c r="E1126" i="8"/>
  <c r="E750" i="8"/>
  <c r="E454" i="8"/>
  <c r="D331" i="8"/>
  <c r="F219" i="8"/>
  <c r="D119" i="8"/>
  <c r="F66" i="8"/>
  <c r="D124" i="8"/>
  <c r="H389" i="8"/>
  <c r="F67" i="8"/>
  <c r="D303" i="8"/>
  <c r="F369" i="8"/>
  <c r="D2565" i="8"/>
  <c r="D1142" i="8"/>
  <c r="D766" i="8"/>
  <c r="F522" i="8"/>
  <c r="E336" i="8"/>
  <c r="D224" i="8"/>
  <c r="F148" i="8"/>
  <c r="D452" i="8"/>
  <c r="E1339" i="8"/>
  <c r="E371" i="8"/>
  <c r="D1166" i="8"/>
  <c r="H197" i="8"/>
  <c r="E1009" i="8"/>
  <c r="D211" i="8"/>
  <c r="E1346" i="8"/>
  <c r="H1013" i="8"/>
  <c r="H637" i="8"/>
  <c r="H401" i="8"/>
  <c r="F294" i="8"/>
  <c r="E187" i="8"/>
  <c r="H90" i="8"/>
  <c r="E1188" i="8"/>
  <c r="E319" i="8"/>
  <c r="D938" i="8"/>
  <c r="F268" i="8"/>
  <c r="H937" i="8"/>
  <c r="E284" i="8"/>
  <c r="H107" i="8"/>
  <c r="E977" i="8"/>
  <c r="E483" i="8"/>
  <c r="E277" i="8"/>
  <c r="E77" i="8"/>
  <c r="H1501" i="8"/>
  <c r="D1235" i="8"/>
  <c r="E1029" i="8"/>
  <c r="E845" i="8"/>
  <c r="E701" i="8"/>
  <c r="F535" i="8"/>
  <c r="F433" i="8"/>
  <c r="E368" i="8"/>
  <c r="D299" i="8"/>
  <c r="E246" i="8"/>
  <c r="E205" i="8"/>
  <c r="E154" i="8"/>
  <c r="E108" i="8"/>
  <c r="E72" i="8"/>
  <c r="F1241" i="8"/>
  <c r="E834" i="8"/>
  <c r="F444" i="8"/>
  <c r="D162" i="8"/>
  <c r="F1198" i="8"/>
  <c r="D602" i="8"/>
  <c r="D255" i="8"/>
  <c r="D2248" i="8"/>
  <c r="H913" i="8"/>
  <c r="F355" i="8"/>
  <c r="H135" i="8"/>
  <c r="F1261" i="8"/>
  <c r="E609" i="8"/>
  <c r="F297" i="8"/>
  <c r="E151" i="8"/>
  <c r="D19" i="8"/>
  <c r="E51" i="8"/>
  <c r="H39" i="8"/>
  <c r="F27" i="8"/>
  <c r="G27" i="8" s="1"/>
  <c r="F63" i="8"/>
  <c r="E16" i="8"/>
  <c r="H50" i="8"/>
  <c r="F38" i="8"/>
  <c r="G38" i="8" s="1"/>
  <c r="F16" i="8"/>
  <c r="E2748" i="8"/>
  <c r="H2676" i="8"/>
  <c r="D2582" i="8"/>
  <c r="D2870" i="8"/>
  <c r="F1972" i="8"/>
  <c r="F1766" i="8"/>
  <c r="H1470" i="8"/>
  <c r="F2376" i="8"/>
  <c r="E1551" i="8"/>
  <c r="H1247" i="8"/>
  <c r="H2718" i="8"/>
  <c r="H1629" i="8"/>
  <c r="H1310" i="8"/>
  <c r="H1779" i="8"/>
  <c r="F1186" i="8"/>
  <c r="D921" i="8"/>
  <c r="D665" i="8"/>
  <c r="F1577" i="8"/>
  <c r="F1126" i="8"/>
  <c r="F870" i="8"/>
  <c r="F614" i="8"/>
  <c r="E1408" i="8"/>
  <c r="H1060" i="8"/>
  <c r="H804" i="8"/>
  <c r="H548" i="8"/>
  <c r="H292" i="8"/>
  <c r="F1645" i="8"/>
  <c r="F1143" i="8"/>
  <c r="F887" i="8"/>
  <c r="F631" i="8"/>
  <c r="E1180" i="8"/>
  <c r="E716" i="8"/>
  <c r="H487" i="8"/>
  <c r="E341" i="8"/>
  <c r="E1343" i="8"/>
  <c r="F2804" i="8"/>
  <c r="E2048" i="8"/>
  <c r="D729" i="8"/>
  <c r="H612" i="8"/>
  <c r="D524" i="8"/>
  <c r="E535" i="8"/>
  <c r="H911" i="8"/>
  <c r="D359" i="8"/>
  <c r="E995" i="8"/>
  <c r="E607" i="8"/>
  <c r="F2444" i="8"/>
  <c r="D523" i="8"/>
  <c r="H217" i="8"/>
  <c r="D132" i="8"/>
  <c r="H547" i="8"/>
  <c r="E1671" i="8"/>
  <c r="E527" i="8"/>
  <c r="F152" i="8"/>
  <c r="D1284" i="8"/>
  <c r="E326" i="8"/>
  <c r="E1669" i="8"/>
  <c r="H629" i="8"/>
  <c r="H189" i="8"/>
  <c r="H543" i="8"/>
  <c r="F143" i="8"/>
  <c r="H117" i="8"/>
  <c r="H295" i="8"/>
  <c r="F1480" i="8"/>
  <c r="E893" i="8"/>
  <c r="F462" i="8"/>
  <c r="F296" i="8"/>
  <c r="E156" i="8"/>
  <c r="E1437" i="8"/>
  <c r="E353" i="8"/>
  <c r="D634" i="8"/>
  <c r="H977" i="8"/>
  <c r="H127" i="8"/>
  <c r="F366" i="8"/>
  <c r="H41" i="8"/>
  <c r="D1361" i="8"/>
  <c r="H1935" i="8"/>
  <c r="H1477" i="8"/>
  <c r="H719" i="8"/>
  <c r="E931" i="8"/>
  <c r="E1142" i="8"/>
  <c r="F449" i="8"/>
  <c r="D754" i="8"/>
  <c r="E391" i="8"/>
  <c r="F120" i="8"/>
  <c r="E1330" i="8"/>
  <c r="H120" i="8"/>
  <c r="H311" i="8"/>
  <c r="F1197" i="8"/>
  <c r="F1245" i="8"/>
  <c r="D260" i="8"/>
  <c r="E1220" i="8"/>
  <c r="H321" i="8"/>
  <c r="E1306" i="8"/>
  <c r="H15" i="8"/>
  <c r="H52" i="8"/>
  <c r="H1757" i="8"/>
  <c r="F1227" i="8"/>
  <c r="E1358" i="8"/>
  <c r="H655" i="8"/>
  <c r="E859" i="8"/>
  <c r="E1134" i="8"/>
  <c r="D117" i="8"/>
  <c r="D1896" i="8"/>
  <c r="F339" i="8"/>
  <c r="H227" i="8"/>
  <c r="E1033" i="8"/>
  <c r="D398" i="8"/>
  <c r="H905" i="8"/>
  <c r="E1001" i="8"/>
  <c r="D1171" i="8"/>
  <c r="D244" i="8"/>
  <c r="E962" i="8"/>
  <c r="D264" i="8"/>
  <c r="E1017" i="8"/>
  <c r="E159" i="8"/>
  <c r="F29" i="8"/>
  <c r="G29" i="8" s="1"/>
  <c r="H2364" i="8"/>
  <c r="E1450" i="8"/>
  <c r="F1841" i="8"/>
  <c r="H356" i="8"/>
  <c r="F377" i="8"/>
  <c r="H2141" i="8"/>
  <c r="H779" i="8"/>
  <c r="E322" i="8"/>
  <c r="E991" i="8"/>
  <c r="E516" i="8"/>
  <c r="D1609" i="8"/>
  <c r="E518" i="8"/>
  <c r="D149" i="8"/>
  <c r="D116" i="8"/>
  <c r="F318" i="8"/>
  <c r="D1301" i="8"/>
  <c r="F458" i="8"/>
  <c r="F150" i="8"/>
  <c r="F403" i="8"/>
  <c r="F190" i="8"/>
  <c r="E1637" i="8"/>
  <c r="E458" i="8"/>
  <c r="D185" i="8"/>
  <c r="E327" i="8"/>
  <c r="E1354" i="8"/>
  <c r="F2364" i="8"/>
  <c r="F288" i="8"/>
  <c r="E1256" i="8"/>
  <c r="E837" i="8"/>
  <c r="D458" i="8"/>
  <c r="E262" i="8"/>
  <c r="E152" i="8"/>
  <c r="D1263" i="8"/>
  <c r="E232" i="8"/>
  <c r="F483" i="8"/>
  <c r="H945" i="8"/>
  <c r="D1370" i="8"/>
  <c r="E286" i="8"/>
  <c r="H13" i="8"/>
  <c r="H48" i="8"/>
  <c r="D2366" i="8"/>
  <c r="D1205" i="8"/>
  <c r="E1741" i="8"/>
  <c r="H1790" i="8"/>
  <c r="D514" i="8"/>
  <c r="D147" i="8"/>
  <c r="H293" i="8"/>
  <c r="F1150" i="8"/>
  <c r="H385" i="8"/>
  <c r="E1057" i="8"/>
  <c r="F453" i="8"/>
  <c r="H969" i="8"/>
  <c r="D227" i="8"/>
  <c r="E717" i="8"/>
  <c r="F430" i="8"/>
  <c r="E122" i="8"/>
  <c r="D173" i="8"/>
  <c r="H729" i="8"/>
  <c r="F169" i="8"/>
  <c r="E2009" i="8"/>
  <c r="F934" i="8"/>
  <c r="D1092" i="8"/>
  <c r="H1551" i="8"/>
  <c r="F479" i="8"/>
  <c r="D337" i="8"/>
  <c r="D722" i="8"/>
  <c r="D1134" i="8"/>
  <c r="F76" i="8"/>
  <c r="H1029" i="8"/>
  <c r="H118" i="8"/>
  <c r="D1857" i="8"/>
  <c r="E133" i="8"/>
  <c r="E709" i="8"/>
  <c r="F375" i="8"/>
  <c r="E120" i="8"/>
  <c r="D154" i="8"/>
  <c r="D456" i="8"/>
  <c r="F24" i="8"/>
  <c r="G24" i="8" s="1"/>
  <c r="D2287" i="8"/>
  <c r="H1374" i="8"/>
  <c r="F678" i="8"/>
  <c r="F951" i="8"/>
  <c r="E1259" i="8"/>
  <c r="H539" i="8"/>
  <c r="E803" i="8"/>
  <c r="F438" i="8"/>
  <c r="F74" i="8"/>
  <c r="D886" i="8"/>
  <c r="E333" i="8"/>
  <c r="F73" i="8"/>
  <c r="E299" i="8"/>
  <c r="E1687" i="8"/>
  <c r="D374" i="8"/>
  <c r="E1085" i="8"/>
  <c r="F371" i="8"/>
  <c r="E106" i="8"/>
  <c r="E1719" i="8"/>
  <c r="F370" i="8"/>
  <c r="E103" i="8"/>
  <c r="E49" i="8"/>
  <c r="F59" i="8"/>
  <c r="D2209" i="8"/>
  <c r="D2243" i="8"/>
  <c r="E1569" i="8"/>
  <c r="F695" i="8"/>
  <c r="D836" i="8"/>
  <c r="D1174" i="8"/>
  <c r="E505" i="8"/>
  <c r="D1195" i="8"/>
  <c r="E795" i="8"/>
  <c r="F406" i="8"/>
  <c r="E870" i="8"/>
  <c r="E295" i="8"/>
  <c r="F70" i="8"/>
  <c r="F85" i="8"/>
  <c r="H355" i="8"/>
  <c r="D878" i="8"/>
  <c r="E258" i="8"/>
  <c r="H433" i="8"/>
  <c r="E1187" i="8"/>
  <c r="D381" i="8"/>
  <c r="H901" i="8"/>
  <c r="D297" i="8"/>
  <c r="D1231" i="8"/>
  <c r="D906" i="8"/>
  <c r="F359" i="8"/>
  <c r="E593" i="8"/>
  <c r="E69" i="8"/>
  <c r="E1037" i="8"/>
  <c r="E573" i="8"/>
  <c r="E346" i="8"/>
  <c r="H207" i="8"/>
  <c r="E76" i="8"/>
  <c r="E818" i="8"/>
  <c r="E1591" i="8"/>
  <c r="F113" i="8"/>
  <c r="H337" i="8"/>
  <c r="E633" i="8"/>
  <c r="D17" i="8"/>
  <c r="E63" i="8"/>
  <c r="F61" i="8"/>
  <c r="D50" i="8"/>
  <c r="E60" i="8"/>
  <c r="H1676" i="8"/>
  <c r="D1272" i="8"/>
  <c r="H1124" i="8"/>
  <c r="D1376" i="8"/>
  <c r="D772" i="8"/>
  <c r="H1035" i="8"/>
  <c r="F468" i="8"/>
  <c r="F1189" i="8"/>
  <c r="E671" i="8"/>
  <c r="D402" i="8"/>
  <c r="E758" i="8"/>
  <c r="D254" i="8"/>
  <c r="F456" i="8"/>
  <c r="F75" i="8"/>
  <c r="E67" i="8"/>
  <c r="G67" i="8" s="1"/>
  <c r="D758" i="8"/>
  <c r="D256" i="8"/>
  <c r="D118" i="8"/>
  <c r="H1121" i="8"/>
  <c r="D220" i="8"/>
  <c r="H757" i="8"/>
  <c r="F262" i="8"/>
  <c r="F1209" i="8"/>
  <c r="D287" i="8"/>
  <c r="F279" i="8"/>
  <c r="H569" i="8"/>
  <c r="D1701" i="8"/>
  <c r="E1021" i="8"/>
  <c r="E540" i="8"/>
  <c r="D317" i="8"/>
  <c r="H191" i="8"/>
  <c r="E74" i="8"/>
  <c r="F488" i="8"/>
  <c r="D1156" i="8"/>
  <c r="F105" i="8"/>
  <c r="F199" i="8"/>
  <c r="E585" i="8"/>
  <c r="H25" i="8"/>
  <c r="F17" i="8"/>
  <c r="D12" i="8"/>
  <c r="E62" i="8"/>
  <c r="F12" i="8"/>
  <c r="E1596" i="8"/>
  <c r="D985" i="8"/>
  <c r="H868" i="8"/>
  <c r="E804" i="8"/>
  <c r="D580" i="8"/>
  <c r="H975" i="8"/>
  <c r="E393" i="8"/>
  <c r="E1119" i="8"/>
  <c r="E667" i="8"/>
  <c r="E2573" i="8"/>
  <c r="E742" i="8"/>
  <c r="D222" i="8"/>
  <c r="D246" i="8"/>
  <c r="H1113" i="8"/>
  <c r="H2845" i="8"/>
  <c r="F531" i="8"/>
  <c r="F221" i="8"/>
  <c r="D110" i="8"/>
  <c r="F344" i="8"/>
  <c r="F201" i="8"/>
  <c r="H645" i="8"/>
  <c r="H221" i="8"/>
  <c r="E954" i="8"/>
  <c r="H275" i="8"/>
  <c r="H125" i="8"/>
  <c r="D474" i="8"/>
  <c r="D1669" i="8"/>
  <c r="E901" i="8"/>
  <c r="E531" i="8"/>
  <c r="E301" i="8"/>
  <c r="F168" i="8"/>
  <c r="F2087" i="8"/>
  <c r="F465" i="8"/>
  <c r="D666" i="8"/>
  <c r="F1947" i="8"/>
  <c r="D186" i="8"/>
  <c r="H377" i="8"/>
  <c r="H37" i="8"/>
  <c r="E18" i="8"/>
  <c r="F14" i="8"/>
  <c r="D1028" i="8"/>
  <c r="D1398" i="8"/>
  <c r="E1014" i="8"/>
  <c r="H333" i="8"/>
  <c r="E378" i="8"/>
  <c r="D1685" i="8"/>
  <c r="D475" i="8"/>
  <c r="E673" i="8"/>
  <c r="H1021" i="8"/>
  <c r="H88" i="8"/>
  <c r="E953" i="8"/>
  <c r="E85" i="8"/>
  <c r="E653" i="8"/>
  <c r="F209" i="8"/>
  <c r="E946" i="8"/>
  <c r="F245" i="8"/>
  <c r="E777" i="8"/>
  <c r="D15" i="8"/>
  <c r="F26" i="8"/>
  <c r="G26" i="8" s="1"/>
  <c r="J287" i="8" l="1"/>
  <c r="I287" i="8"/>
  <c r="G287" i="8"/>
  <c r="J2243" i="8"/>
  <c r="G2243" i="8"/>
  <c r="I2243" i="8"/>
  <c r="J1857" i="8"/>
  <c r="I1857" i="8"/>
  <c r="G1857" i="8"/>
  <c r="G185" i="8"/>
  <c r="I185" i="8"/>
  <c r="J185" i="8"/>
  <c r="J1361" i="8"/>
  <c r="I1361" i="8"/>
  <c r="G1361" i="8"/>
  <c r="J462" i="8"/>
  <c r="I462" i="8"/>
  <c r="G462" i="8"/>
  <c r="J640" i="8"/>
  <c r="G640" i="8"/>
  <c r="I640" i="8"/>
  <c r="J295" i="8"/>
  <c r="G295" i="8"/>
  <c r="I295" i="8"/>
  <c r="J2184" i="8"/>
  <c r="G2184" i="8"/>
  <c r="I2184" i="8"/>
  <c r="J2055" i="8"/>
  <c r="I2055" i="8"/>
  <c r="G2055" i="8"/>
  <c r="J1536" i="8"/>
  <c r="G1536" i="8"/>
  <c r="I1536" i="8"/>
  <c r="I388" i="8"/>
  <c r="J388" i="8"/>
  <c r="G388" i="8"/>
  <c r="J3493" i="8"/>
  <c r="I3493" i="8"/>
  <c r="G3493" i="8"/>
  <c r="J1827" i="8"/>
  <c r="I1827" i="8"/>
  <c r="G1827" i="8"/>
  <c r="J802" i="8"/>
  <c r="G802" i="8"/>
  <c r="I802" i="8"/>
  <c r="J932" i="8"/>
  <c r="I932" i="8"/>
  <c r="G932" i="8"/>
  <c r="G825" i="8"/>
  <c r="I825" i="8"/>
  <c r="J825" i="8"/>
  <c r="J1612" i="8"/>
  <c r="G1612" i="8"/>
  <c r="I1612" i="8"/>
  <c r="J1252" i="8"/>
  <c r="I1252" i="8"/>
  <c r="G1252" i="8"/>
  <c r="I646" i="8"/>
  <c r="J646" i="8"/>
  <c r="G646" i="8"/>
  <c r="J1296" i="8"/>
  <c r="I1296" i="8"/>
  <c r="G1296" i="8"/>
  <c r="I498" i="8"/>
  <c r="J498" i="8"/>
  <c r="G498" i="8"/>
  <c r="J1487" i="8"/>
  <c r="I1487" i="8"/>
  <c r="G1487" i="8"/>
  <c r="J2250" i="8"/>
  <c r="I2250" i="8"/>
  <c r="G2250" i="8"/>
  <c r="J1294" i="8"/>
  <c r="I1294" i="8"/>
  <c r="G1294" i="8"/>
  <c r="J373" i="8"/>
  <c r="I373" i="8"/>
  <c r="G373" i="8"/>
  <c r="J1333" i="8"/>
  <c r="I1333" i="8"/>
  <c r="G1333" i="8"/>
  <c r="J347" i="8"/>
  <c r="I347" i="8"/>
  <c r="G347" i="8"/>
  <c r="J91" i="8"/>
  <c r="I91" i="8"/>
  <c r="G91" i="8"/>
  <c r="J1422" i="8"/>
  <c r="G1422" i="8"/>
  <c r="I1422" i="8"/>
  <c r="J784" i="8"/>
  <c r="G784" i="8"/>
  <c r="I784" i="8"/>
  <c r="J679" i="8"/>
  <c r="G679" i="8"/>
  <c r="I679" i="8"/>
  <c r="I662" i="8"/>
  <c r="J662" i="8"/>
  <c r="G662" i="8"/>
  <c r="J156" i="8"/>
  <c r="I156" i="8"/>
  <c r="G156" i="8"/>
  <c r="J1364" i="8"/>
  <c r="I1364" i="8"/>
  <c r="G1364" i="8"/>
  <c r="J788" i="8"/>
  <c r="I788" i="8"/>
  <c r="G788" i="8"/>
  <c r="J1208" i="8"/>
  <c r="I1208" i="8"/>
  <c r="G1208" i="8"/>
  <c r="J1811" i="8"/>
  <c r="I1811" i="8"/>
  <c r="G1811" i="8"/>
  <c r="I1054" i="8"/>
  <c r="J1054" i="8"/>
  <c r="G1054" i="8"/>
  <c r="J1183" i="8"/>
  <c r="I1183" i="8"/>
  <c r="G1183" i="8"/>
  <c r="J510" i="8"/>
  <c r="I510" i="8"/>
  <c r="G510" i="8"/>
  <c r="J2232" i="8"/>
  <c r="I2232" i="8"/>
  <c r="G2232" i="8"/>
  <c r="J875" i="8"/>
  <c r="I875" i="8"/>
  <c r="G875" i="8"/>
  <c r="J191" i="8"/>
  <c r="G191" i="8"/>
  <c r="I191" i="8"/>
  <c r="J1934" i="8"/>
  <c r="G1934" i="8"/>
  <c r="I1934" i="8"/>
  <c r="J924" i="8"/>
  <c r="I924" i="8"/>
  <c r="G924" i="8"/>
  <c r="J813" i="8"/>
  <c r="I813" i="8"/>
  <c r="G813" i="8"/>
  <c r="J2213" i="8"/>
  <c r="I2213" i="8"/>
  <c r="G2213" i="8"/>
  <c r="J1239" i="8"/>
  <c r="G1239" i="8"/>
  <c r="I1239" i="8"/>
  <c r="J687" i="8"/>
  <c r="I687" i="8"/>
  <c r="G687" i="8"/>
  <c r="J1216" i="8"/>
  <c r="G1216" i="8"/>
  <c r="I1216" i="8"/>
  <c r="J2541" i="8"/>
  <c r="I2541" i="8"/>
  <c r="G2541" i="8"/>
  <c r="J609" i="8"/>
  <c r="I609" i="8"/>
  <c r="G609" i="8"/>
  <c r="J2257" i="8"/>
  <c r="I2257" i="8"/>
  <c r="G2257" i="8"/>
  <c r="J2323" i="8"/>
  <c r="I2323" i="8"/>
  <c r="G2323" i="8"/>
  <c r="J2384" i="8"/>
  <c r="I2384" i="8"/>
  <c r="G2384" i="8"/>
  <c r="J1258" i="8"/>
  <c r="I1258" i="8"/>
  <c r="G1258" i="8"/>
  <c r="J963" i="8"/>
  <c r="I963" i="8"/>
  <c r="G963" i="8"/>
  <c r="J1489" i="8"/>
  <c r="I1489" i="8"/>
  <c r="G1489" i="8"/>
  <c r="J1628" i="8"/>
  <c r="I1628" i="8"/>
  <c r="G1628" i="8"/>
  <c r="J2223" i="8"/>
  <c r="G2223" i="8"/>
  <c r="I2223" i="8"/>
  <c r="J2322" i="8"/>
  <c r="I2322" i="8"/>
  <c r="G2322" i="8"/>
  <c r="G1255" i="8"/>
  <c r="J1255" i="8"/>
  <c r="I1255" i="8"/>
  <c r="I1077" i="8"/>
  <c r="J1077" i="8"/>
  <c r="G1077" i="8"/>
  <c r="J1325" i="8"/>
  <c r="I1325" i="8"/>
  <c r="G1325" i="8"/>
  <c r="J1853" i="8"/>
  <c r="I1853" i="8"/>
  <c r="G1853" i="8"/>
  <c r="J1831" i="8"/>
  <c r="I1831" i="8"/>
  <c r="G1831" i="8"/>
  <c r="J2590" i="8"/>
  <c r="I2590" i="8"/>
  <c r="G2590" i="8"/>
  <c r="J3437" i="8"/>
  <c r="I3437" i="8"/>
  <c r="G3437" i="8"/>
  <c r="J2802" i="8"/>
  <c r="I2802" i="8"/>
  <c r="G2802" i="8"/>
  <c r="J2750" i="8"/>
  <c r="I2750" i="8"/>
  <c r="G2750" i="8"/>
  <c r="J1997" i="8"/>
  <c r="G1997" i="8"/>
  <c r="I1997" i="8"/>
  <c r="J2312" i="8"/>
  <c r="I2312" i="8"/>
  <c r="G2312" i="8"/>
  <c r="J1584" i="8"/>
  <c r="G1584" i="8"/>
  <c r="I1584" i="8"/>
  <c r="J1999" i="8"/>
  <c r="I1999" i="8"/>
  <c r="G1999" i="8"/>
  <c r="J2090" i="8"/>
  <c r="I2090" i="8"/>
  <c r="G2090" i="8"/>
  <c r="J2442" i="8"/>
  <c r="I2442" i="8"/>
  <c r="G2442" i="8"/>
  <c r="J1540" i="8"/>
  <c r="G1540" i="8"/>
  <c r="I1540" i="8"/>
  <c r="J1969" i="8"/>
  <c r="I1969" i="8"/>
  <c r="G1969" i="8"/>
  <c r="J2284" i="8"/>
  <c r="I2284" i="8"/>
  <c r="G2284" i="8"/>
  <c r="J2720" i="8"/>
  <c r="I2720" i="8"/>
  <c r="G2720" i="8"/>
  <c r="J3067" i="8"/>
  <c r="I3067" i="8"/>
  <c r="G3067" i="8"/>
  <c r="J3691" i="8"/>
  <c r="I3691" i="8"/>
  <c r="G3691" i="8"/>
  <c r="J3425" i="8"/>
  <c r="I3425" i="8"/>
  <c r="G3425" i="8"/>
  <c r="J3303" i="8"/>
  <c r="I3303" i="8"/>
  <c r="G3303" i="8"/>
  <c r="J3353" i="8"/>
  <c r="I3353" i="8"/>
  <c r="G3353" i="8"/>
  <c r="J2734" i="8"/>
  <c r="G2734" i="8"/>
  <c r="I2734" i="8"/>
  <c r="J2868" i="8"/>
  <c r="I2868" i="8"/>
  <c r="G2868" i="8"/>
  <c r="J2845" i="8"/>
  <c r="I2845" i="8"/>
  <c r="G2845" i="8"/>
  <c r="J3609" i="8"/>
  <c r="I3609" i="8"/>
  <c r="G3609" i="8"/>
  <c r="J3773" i="8"/>
  <c r="I3773" i="8"/>
  <c r="G3773" i="8"/>
  <c r="J2872" i="8"/>
  <c r="I2872" i="8"/>
  <c r="G2872" i="8"/>
  <c r="J2935" i="8"/>
  <c r="I2935" i="8"/>
  <c r="G2935" i="8"/>
  <c r="J2847" i="8"/>
  <c r="I2847" i="8"/>
  <c r="G2847" i="8"/>
  <c r="J3288" i="8"/>
  <c r="I3288" i="8"/>
  <c r="G3288" i="8"/>
  <c r="J3624" i="8"/>
  <c r="I3624" i="8"/>
  <c r="G3624" i="8"/>
  <c r="J3078" i="8"/>
  <c r="I3078" i="8"/>
  <c r="G3078" i="8"/>
  <c r="J3455" i="8"/>
  <c r="I3455" i="8"/>
  <c r="G3455" i="8"/>
  <c r="J3440" i="8"/>
  <c r="I3440" i="8"/>
  <c r="G3440" i="8"/>
  <c r="J3384" i="8"/>
  <c r="I3384" i="8"/>
  <c r="G3384" i="8"/>
  <c r="J50" i="8"/>
  <c r="I50" i="8"/>
  <c r="G50" i="8"/>
  <c r="J458" i="8"/>
  <c r="I458" i="8"/>
  <c r="G458" i="8"/>
  <c r="J754" i="8"/>
  <c r="I754" i="8"/>
  <c r="G754" i="8"/>
  <c r="I452" i="8"/>
  <c r="J452" i="8"/>
  <c r="G452" i="8"/>
  <c r="J644" i="8"/>
  <c r="I644" i="8"/>
  <c r="G644" i="8"/>
  <c r="J2543" i="8"/>
  <c r="I2543" i="8"/>
  <c r="G2543" i="8"/>
  <c r="J207" i="8"/>
  <c r="G207" i="8"/>
  <c r="I207" i="8"/>
  <c r="J1818" i="8"/>
  <c r="I1818" i="8"/>
  <c r="G1818" i="8"/>
  <c r="J1316" i="8"/>
  <c r="I1316" i="8"/>
  <c r="G1316" i="8"/>
  <c r="J1275" i="8"/>
  <c r="I1275" i="8"/>
  <c r="G1275" i="8"/>
  <c r="J409" i="8"/>
  <c r="G409" i="8"/>
  <c r="I409" i="8"/>
  <c r="J669" i="8"/>
  <c r="I669" i="8"/>
  <c r="G669" i="8"/>
  <c r="J362" i="8"/>
  <c r="I362" i="8"/>
  <c r="G362" i="8"/>
  <c r="J864" i="8"/>
  <c r="I864" i="8"/>
  <c r="G864" i="8"/>
  <c r="J1391" i="8"/>
  <c r="I1391" i="8"/>
  <c r="G1391" i="8"/>
  <c r="J2430" i="8"/>
  <c r="I2430" i="8"/>
  <c r="G2430" i="8"/>
  <c r="J968" i="8"/>
  <c r="I968" i="8"/>
  <c r="G968" i="8"/>
  <c r="J795" i="8"/>
  <c r="I795" i="8"/>
  <c r="G795" i="8"/>
  <c r="J265" i="8"/>
  <c r="G265" i="8"/>
  <c r="I265" i="8"/>
  <c r="J1589" i="8"/>
  <c r="I1589" i="8"/>
  <c r="G1589" i="8"/>
  <c r="J762" i="8"/>
  <c r="I762" i="8"/>
  <c r="G762" i="8"/>
  <c r="J1420" i="8"/>
  <c r="G1420" i="8"/>
  <c r="I1420" i="8"/>
  <c r="J1283" i="8"/>
  <c r="I1283" i="8"/>
  <c r="G1283" i="8"/>
  <c r="J304" i="8"/>
  <c r="G304" i="8"/>
  <c r="I304" i="8"/>
  <c r="J996" i="8"/>
  <c r="I996" i="8"/>
  <c r="G996" i="8"/>
  <c r="J889" i="8"/>
  <c r="G889" i="8"/>
  <c r="I889" i="8"/>
  <c r="J1968" i="8"/>
  <c r="G1968" i="8"/>
  <c r="I1968" i="8"/>
  <c r="J605" i="8"/>
  <c r="I605" i="8"/>
  <c r="G605" i="8"/>
  <c r="J548" i="8"/>
  <c r="I548" i="8"/>
  <c r="G548" i="8"/>
  <c r="J219" i="8"/>
  <c r="I219" i="8"/>
  <c r="G219" i="8"/>
  <c r="J1300" i="8"/>
  <c r="I1300" i="8"/>
  <c r="G1300" i="8"/>
  <c r="J366" i="8"/>
  <c r="I366" i="8"/>
  <c r="G366" i="8"/>
  <c r="J1000" i="8"/>
  <c r="G1000" i="8"/>
  <c r="I1000" i="8"/>
  <c r="J1976" i="8"/>
  <c r="I1976" i="8"/>
  <c r="G1976" i="8"/>
  <c r="J2026" i="8"/>
  <c r="I2026" i="8"/>
  <c r="G2026" i="8"/>
  <c r="J532" i="8"/>
  <c r="I532" i="8"/>
  <c r="G532" i="8"/>
  <c r="I1233" i="8"/>
  <c r="G1233" i="8"/>
  <c r="J1233" i="8"/>
  <c r="J1922" i="8"/>
  <c r="I1922" i="8"/>
  <c r="G1922" i="8"/>
  <c r="J426" i="8"/>
  <c r="I426" i="8"/>
  <c r="G426" i="8"/>
  <c r="J1753" i="8"/>
  <c r="I1753" i="8"/>
  <c r="G1753" i="8"/>
  <c r="J1653" i="8"/>
  <c r="I1653" i="8"/>
  <c r="G1653" i="8"/>
  <c r="J528" i="8"/>
  <c r="G528" i="8"/>
  <c r="I528" i="8"/>
  <c r="J1253" i="8"/>
  <c r="I1253" i="8"/>
  <c r="G1253" i="8"/>
  <c r="J2431" i="8"/>
  <c r="I2431" i="8"/>
  <c r="G2431" i="8"/>
  <c r="J2438" i="8"/>
  <c r="I2438" i="8"/>
  <c r="G2438" i="8"/>
  <c r="J718" i="8"/>
  <c r="I718" i="8"/>
  <c r="G718" i="8"/>
  <c r="I107" i="8"/>
  <c r="J107" i="8"/>
  <c r="G107" i="8"/>
  <c r="J1483" i="8"/>
  <c r="I1483" i="8"/>
  <c r="G1483" i="8"/>
  <c r="J1496" i="8"/>
  <c r="G1496" i="8"/>
  <c r="I1496" i="8"/>
  <c r="J816" i="8"/>
  <c r="G816" i="8"/>
  <c r="I816" i="8"/>
  <c r="J1837" i="8"/>
  <c r="I1837" i="8"/>
  <c r="G1837" i="8"/>
  <c r="J1181" i="8"/>
  <c r="I1181" i="8"/>
  <c r="G1181" i="8"/>
  <c r="J711" i="8"/>
  <c r="I711" i="8"/>
  <c r="G711" i="8"/>
  <c r="J1248" i="8"/>
  <c r="I1248" i="8"/>
  <c r="G1248" i="8"/>
  <c r="J1343" i="8"/>
  <c r="I1343" i="8"/>
  <c r="G1343" i="8"/>
  <c r="J2096" i="8"/>
  <c r="G2096" i="8"/>
  <c r="I2096" i="8"/>
  <c r="J3395" i="8"/>
  <c r="I3395" i="8"/>
  <c r="G3395" i="8"/>
  <c r="J778" i="8"/>
  <c r="I778" i="8"/>
  <c r="G778" i="8"/>
  <c r="I484" i="8"/>
  <c r="J484" i="8"/>
  <c r="G484" i="8"/>
  <c r="J334" i="8"/>
  <c r="I334" i="8"/>
  <c r="G334" i="8"/>
  <c r="J1268" i="8"/>
  <c r="I1268" i="8"/>
  <c r="G1268" i="8"/>
  <c r="J1238" i="8"/>
  <c r="G1238" i="8"/>
  <c r="I1238" i="8"/>
  <c r="J1076" i="8"/>
  <c r="I1076" i="8"/>
  <c r="G1076" i="8"/>
  <c r="J713" i="8"/>
  <c r="G713" i="8"/>
  <c r="I713" i="8"/>
  <c r="J1345" i="8"/>
  <c r="I1345" i="8"/>
  <c r="G1345" i="8"/>
  <c r="J1721" i="8"/>
  <c r="I1721" i="8"/>
  <c r="G1721" i="8"/>
  <c r="J1749" i="8"/>
  <c r="I1749" i="8"/>
  <c r="G1749" i="8"/>
  <c r="J642" i="8"/>
  <c r="I642" i="8"/>
  <c r="G642" i="8"/>
  <c r="J606" i="8"/>
  <c r="I606" i="8"/>
  <c r="G606" i="8"/>
  <c r="J79" i="8"/>
  <c r="G79" i="8"/>
  <c r="I79" i="8"/>
  <c r="J1374" i="8"/>
  <c r="I1374" i="8"/>
  <c r="G1374" i="8"/>
  <c r="G1016" i="8"/>
  <c r="I1016" i="8"/>
  <c r="J1016" i="8"/>
  <c r="J3026" i="8"/>
  <c r="I3026" i="8"/>
  <c r="G3026" i="8"/>
  <c r="J907" i="8"/>
  <c r="I907" i="8"/>
  <c r="G907" i="8"/>
  <c r="J2064" i="8"/>
  <c r="I2064" i="8"/>
  <c r="G2064" i="8"/>
  <c r="J1748" i="8"/>
  <c r="I1748" i="8"/>
  <c r="G1748" i="8"/>
  <c r="J3213" i="8"/>
  <c r="I3213" i="8"/>
  <c r="G3213" i="8"/>
  <c r="J1167" i="8"/>
  <c r="I1167" i="8"/>
  <c r="G1167" i="8"/>
  <c r="J998" i="8"/>
  <c r="I998" i="8"/>
  <c r="G998" i="8"/>
  <c r="J700" i="8"/>
  <c r="I700" i="8"/>
  <c r="G700" i="8"/>
  <c r="J589" i="8"/>
  <c r="I589" i="8"/>
  <c r="G589" i="8"/>
  <c r="J1101" i="8"/>
  <c r="I1101" i="8"/>
  <c r="G1101" i="8"/>
  <c r="J3771" i="8"/>
  <c r="I3771" i="8"/>
  <c r="G3771" i="8"/>
  <c r="J1193" i="8"/>
  <c r="I1193" i="8"/>
  <c r="G1193" i="8"/>
  <c r="J2088" i="8"/>
  <c r="G2088" i="8"/>
  <c r="I2088" i="8"/>
  <c r="J703" i="8"/>
  <c r="G703" i="8"/>
  <c r="I703" i="8"/>
  <c r="J959" i="8"/>
  <c r="G959" i="8"/>
  <c r="I959" i="8"/>
  <c r="J2052" i="8"/>
  <c r="G2052" i="8"/>
  <c r="I2052" i="8"/>
  <c r="J1500" i="8"/>
  <c r="G1500" i="8"/>
  <c r="I1500" i="8"/>
  <c r="J1624" i="8"/>
  <c r="G1624" i="8"/>
  <c r="I1624" i="8"/>
  <c r="J2267" i="8"/>
  <c r="G2267" i="8"/>
  <c r="I2267" i="8"/>
  <c r="J2864" i="8"/>
  <c r="I2864" i="8"/>
  <c r="G2864" i="8"/>
  <c r="J625" i="8"/>
  <c r="G625" i="8"/>
  <c r="I625" i="8"/>
  <c r="J881" i="8"/>
  <c r="G881" i="8"/>
  <c r="I881" i="8"/>
  <c r="J1137" i="8"/>
  <c r="I1137" i="8"/>
  <c r="G1137" i="8"/>
  <c r="J1552" i="8"/>
  <c r="I1552" i="8"/>
  <c r="G1552" i="8"/>
  <c r="J1635" i="8"/>
  <c r="I1635" i="8"/>
  <c r="G1635" i="8"/>
  <c r="J1704" i="8"/>
  <c r="G1704" i="8"/>
  <c r="I1704" i="8"/>
  <c r="J1849" i="8"/>
  <c r="I1849" i="8"/>
  <c r="G1849" i="8"/>
  <c r="J1990" i="8"/>
  <c r="I1990" i="8"/>
  <c r="G1990" i="8"/>
  <c r="J1973" i="8"/>
  <c r="G1973" i="8"/>
  <c r="I1973" i="8"/>
  <c r="J2874" i="8"/>
  <c r="I2874" i="8"/>
  <c r="G2874" i="8"/>
  <c r="J2949" i="8"/>
  <c r="I2949" i="8"/>
  <c r="G2949" i="8"/>
  <c r="J1352" i="8"/>
  <c r="G1352" i="8"/>
  <c r="I1352" i="8"/>
  <c r="J1897" i="8"/>
  <c r="I1897" i="8"/>
  <c r="G1897" i="8"/>
  <c r="J2317" i="8"/>
  <c r="G2317" i="8"/>
  <c r="I2317" i="8"/>
  <c r="J2269" i="8"/>
  <c r="I2269" i="8"/>
  <c r="G2269" i="8"/>
  <c r="I12" i="8"/>
  <c r="J12" i="8"/>
  <c r="G12" i="8"/>
  <c r="J2287" i="8"/>
  <c r="I2287" i="8"/>
  <c r="G2287" i="8"/>
  <c r="J2565" i="8"/>
  <c r="I2565" i="8"/>
  <c r="G2565" i="8"/>
  <c r="J1202" i="8"/>
  <c r="I1202" i="8"/>
  <c r="G1202" i="8"/>
  <c r="J2413" i="8"/>
  <c r="I2413" i="8"/>
  <c r="G2413" i="8"/>
  <c r="J1346" i="8"/>
  <c r="I1346" i="8"/>
  <c r="G1346" i="8"/>
  <c r="J1111" i="8"/>
  <c r="G1111" i="8"/>
  <c r="I1111" i="8"/>
  <c r="J1808" i="8"/>
  <c r="I1808" i="8"/>
  <c r="G1808" i="8"/>
  <c r="J2692" i="8"/>
  <c r="I2692" i="8"/>
  <c r="G2692" i="8"/>
  <c r="J1670" i="8"/>
  <c r="I1670" i="8"/>
  <c r="G1670" i="8"/>
  <c r="J2670" i="8"/>
  <c r="G2670" i="8"/>
  <c r="I2670" i="8"/>
  <c r="J2104" i="8"/>
  <c r="I2104" i="8"/>
  <c r="G2104" i="8"/>
  <c r="J1914" i="8"/>
  <c r="I1914" i="8"/>
  <c r="G1914" i="8"/>
  <c r="J513" i="8"/>
  <c r="G513" i="8"/>
  <c r="I513" i="8"/>
  <c r="I1070" i="8"/>
  <c r="J1070" i="8"/>
  <c r="G1070" i="8"/>
  <c r="J695" i="8"/>
  <c r="G695" i="8"/>
  <c r="I695" i="8"/>
  <c r="J1765" i="8"/>
  <c r="I1765" i="8"/>
  <c r="G1765" i="8"/>
  <c r="J1484" i="8"/>
  <c r="G1484" i="8"/>
  <c r="I1484" i="8"/>
  <c r="J827" i="8"/>
  <c r="G827" i="8"/>
  <c r="I827" i="8"/>
  <c r="J1620" i="8"/>
  <c r="I1620" i="8"/>
  <c r="G1620" i="8"/>
  <c r="J1581" i="8"/>
  <c r="I1581" i="8"/>
  <c r="G1581" i="8"/>
  <c r="I436" i="8"/>
  <c r="G436" i="8"/>
  <c r="J436" i="8"/>
  <c r="I210" i="8"/>
  <c r="J210" i="8"/>
  <c r="G210" i="8"/>
  <c r="J2310" i="8"/>
  <c r="I2310" i="8"/>
  <c r="G2310" i="8"/>
  <c r="J525" i="8"/>
  <c r="I525" i="8"/>
  <c r="G525" i="8"/>
  <c r="J192" i="8"/>
  <c r="G192" i="8"/>
  <c r="I192" i="8"/>
  <c r="J542" i="8"/>
  <c r="I542" i="8"/>
  <c r="G542" i="8"/>
  <c r="I348" i="8"/>
  <c r="J348" i="8"/>
  <c r="G348" i="8"/>
  <c r="J252" i="8"/>
  <c r="I252" i="8"/>
  <c r="G252" i="8"/>
  <c r="J406" i="8"/>
  <c r="I406" i="8"/>
  <c r="G406" i="8"/>
  <c r="J1044" i="8"/>
  <c r="I1044" i="8"/>
  <c r="G1044" i="8"/>
  <c r="J1223" i="8"/>
  <c r="I1223" i="8"/>
  <c r="G1223" i="8"/>
  <c r="J937" i="8"/>
  <c r="G937" i="8"/>
  <c r="I937" i="8"/>
  <c r="J1812" i="8"/>
  <c r="I1812" i="8"/>
  <c r="G1812" i="8"/>
  <c r="J3249" i="8"/>
  <c r="I3249" i="8"/>
  <c r="G3249" i="8"/>
  <c r="J230" i="8"/>
  <c r="I230" i="8"/>
  <c r="G230" i="8"/>
  <c r="J470" i="8"/>
  <c r="I470" i="8"/>
  <c r="G470" i="8"/>
  <c r="J984" i="8"/>
  <c r="G984" i="8"/>
  <c r="I984" i="8"/>
  <c r="J1131" i="8"/>
  <c r="I1131" i="8"/>
  <c r="G1131" i="8"/>
  <c r="J1611" i="8"/>
  <c r="I1611" i="8"/>
  <c r="G1611" i="8"/>
  <c r="J1962" i="8"/>
  <c r="I1962" i="8"/>
  <c r="G1962" i="8"/>
  <c r="J1959" i="8"/>
  <c r="I1959" i="8"/>
  <c r="G1959" i="8"/>
  <c r="J2810" i="8"/>
  <c r="I2810" i="8"/>
  <c r="G2810" i="8"/>
  <c r="J96" i="8"/>
  <c r="I96" i="8"/>
  <c r="G96" i="8"/>
  <c r="J934" i="8"/>
  <c r="I934" i="8"/>
  <c r="G934" i="8"/>
  <c r="J946" i="8"/>
  <c r="I946" i="8"/>
  <c r="G946" i="8"/>
  <c r="J345" i="8"/>
  <c r="G345" i="8"/>
  <c r="I345" i="8"/>
  <c r="J1793" i="8"/>
  <c r="I1793" i="8"/>
  <c r="G1793" i="8"/>
  <c r="I2534" i="8"/>
  <c r="J2534" i="8"/>
  <c r="G2534" i="8"/>
  <c r="J943" i="8"/>
  <c r="I943" i="8"/>
  <c r="G943" i="8"/>
  <c r="G1319" i="8"/>
  <c r="I1319" i="8"/>
  <c r="J1319" i="8"/>
  <c r="J1596" i="8"/>
  <c r="I1596" i="8"/>
  <c r="G1596" i="8"/>
  <c r="J2690" i="8"/>
  <c r="I2690" i="8"/>
  <c r="G2690" i="8"/>
  <c r="J2286" i="8"/>
  <c r="G2286" i="8"/>
  <c r="I2286" i="8"/>
  <c r="J1881" i="8"/>
  <c r="I1881" i="8"/>
  <c r="G1881" i="8"/>
  <c r="J993" i="8"/>
  <c r="I993" i="8"/>
  <c r="G993" i="8"/>
  <c r="J2357" i="8"/>
  <c r="G2357" i="8"/>
  <c r="I2357" i="8"/>
  <c r="J1369" i="8"/>
  <c r="I1369" i="8"/>
  <c r="G1369" i="8"/>
  <c r="J2126" i="8"/>
  <c r="G2126" i="8"/>
  <c r="I2126" i="8"/>
  <c r="J1824" i="8"/>
  <c r="I1824" i="8"/>
  <c r="G1824" i="8"/>
  <c r="J1930" i="8"/>
  <c r="I1930" i="8"/>
  <c r="G1930" i="8"/>
  <c r="J1941" i="8"/>
  <c r="I1941" i="8"/>
  <c r="G1941" i="8"/>
  <c r="J2131" i="8"/>
  <c r="I2131" i="8"/>
  <c r="G2131" i="8"/>
  <c r="J579" i="8"/>
  <c r="I579" i="8"/>
  <c r="G579" i="8"/>
  <c r="J1091" i="8"/>
  <c r="I1091" i="8"/>
  <c r="G1091" i="8"/>
  <c r="J2070" i="8"/>
  <c r="I2070" i="8"/>
  <c r="G2070" i="8"/>
  <c r="J3495" i="8"/>
  <c r="I3495" i="8"/>
  <c r="G3495" i="8"/>
  <c r="J565" i="8"/>
  <c r="I565" i="8"/>
  <c r="G565" i="8"/>
  <c r="J949" i="8"/>
  <c r="I949" i="8"/>
  <c r="G949" i="8"/>
  <c r="J2012" i="8"/>
  <c r="G2012" i="8"/>
  <c r="I2012" i="8"/>
  <c r="J1819" i="8"/>
  <c r="I1819" i="8"/>
  <c r="G1819" i="8"/>
  <c r="J2722" i="8"/>
  <c r="I2722" i="8"/>
  <c r="G2722" i="8"/>
  <c r="J2294" i="8"/>
  <c r="I2294" i="8"/>
  <c r="G2294" i="8"/>
  <c r="J1885" i="8"/>
  <c r="I1885" i="8"/>
  <c r="G1885" i="8"/>
  <c r="J2076" i="8"/>
  <c r="I2076" i="8"/>
  <c r="G2076" i="8"/>
  <c r="J2340" i="8"/>
  <c r="G2340" i="8"/>
  <c r="I2340" i="8"/>
  <c r="J3192" i="8"/>
  <c r="I3192" i="8"/>
  <c r="G3192" i="8"/>
  <c r="J1419" i="8"/>
  <c r="I1419" i="8"/>
  <c r="G1419" i="8"/>
  <c r="J2297" i="8"/>
  <c r="I2297" i="8"/>
  <c r="G2297" i="8"/>
  <c r="J2599" i="8"/>
  <c r="I2599" i="8"/>
  <c r="G2599" i="8"/>
  <c r="J2440" i="8"/>
  <c r="I2440" i="8"/>
  <c r="G2440" i="8"/>
  <c r="J3362" i="8"/>
  <c r="I3362" i="8"/>
  <c r="G3362" i="8"/>
  <c r="J2885" i="8"/>
  <c r="I2885" i="8"/>
  <c r="G2885" i="8"/>
  <c r="J3046" i="8"/>
  <c r="I3046" i="8"/>
  <c r="G3046" i="8"/>
  <c r="J1801" i="8"/>
  <c r="I1801" i="8"/>
  <c r="G1801" i="8"/>
  <c r="J2439" i="8"/>
  <c r="I2439" i="8"/>
  <c r="G2439" i="8"/>
  <c r="J2261" i="8"/>
  <c r="G2261" i="8"/>
  <c r="I2261" i="8"/>
  <c r="J2570" i="8"/>
  <c r="I2570" i="8"/>
  <c r="G2570" i="8"/>
  <c r="J2277" i="8"/>
  <c r="G2277" i="8"/>
  <c r="I2277" i="8"/>
  <c r="J2682" i="8"/>
  <c r="I2682" i="8"/>
  <c r="G2682" i="8"/>
  <c r="J2540" i="8"/>
  <c r="I2540" i="8"/>
  <c r="G2540" i="8"/>
  <c r="J2893" i="8"/>
  <c r="G2893" i="8"/>
  <c r="I2893" i="8"/>
  <c r="J3499" i="8"/>
  <c r="I3499" i="8"/>
  <c r="G3499" i="8"/>
  <c r="J3274" i="8"/>
  <c r="I3274" i="8"/>
  <c r="G3274" i="8"/>
  <c r="J2994" i="8"/>
  <c r="I2994" i="8"/>
  <c r="G2994" i="8"/>
  <c r="J3400" i="8"/>
  <c r="I3400" i="8"/>
  <c r="G3400" i="8"/>
  <c r="J2962" i="8"/>
  <c r="I2962" i="8"/>
  <c r="G2962" i="8"/>
  <c r="J3147" i="8"/>
  <c r="I3147" i="8"/>
  <c r="G3147" i="8"/>
  <c r="J3343" i="8"/>
  <c r="I3343" i="8"/>
  <c r="G3343" i="8"/>
  <c r="J2754" i="8"/>
  <c r="I2754" i="8"/>
  <c r="G2754" i="8"/>
  <c r="J2987" i="8"/>
  <c r="I2987" i="8"/>
  <c r="G2987" i="8"/>
  <c r="J3337" i="8"/>
  <c r="I3337" i="8"/>
  <c r="G3337" i="8"/>
  <c r="J3788" i="8"/>
  <c r="I3788" i="8"/>
  <c r="G3788" i="8"/>
  <c r="J3307" i="8"/>
  <c r="I3307" i="8"/>
  <c r="G3307" i="8"/>
  <c r="J3030" i="8"/>
  <c r="I3030" i="8"/>
  <c r="G3030" i="8"/>
  <c r="J3775" i="8"/>
  <c r="G3775" i="8"/>
  <c r="I3775" i="8"/>
  <c r="J3367" i="8"/>
  <c r="G3367" i="8"/>
  <c r="I3367" i="8"/>
  <c r="J3387" i="8"/>
  <c r="I3387" i="8"/>
  <c r="G3387" i="8"/>
  <c r="J3642" i="8"/>
  <c r="I3642" i="8"/>
  <c r="G3642" i="8"/>
  <c r="J2641" i="8"/>
  <c r="I2641" i="8"/>
  <c r="G2641" i="8"/>
  <c r="J2784" i="8"/>
  <c r="I2784" i="8"/>
  <c r="G2784" i="8"/>
  <c r="I2881" i="8"/>
  <c r="J2881" i="8"/>
  <c r="G2881" i="8"/>
  <c r="J3254" i="8"/>
  <c r="I3254" i="8"/>
  <c r="G3254" i="8"/>
  <c r="J3320" i="8"/>
  <c r="I3320" i="8"/>
  <c r="G3320" i="8"/>
  <c r="J580" i="8"/>
  <c r="I580" i="8"/>
  <c r="G580" i="8"/>
  <c r="J2209" i="8"/>
  <c r="I2209" i="8"/>
  <c r="G2209" i="8"/>
  <c r="J1092" i="8"/>
  <c r="I1092" i="8"/>
  <c r="G1092" i="8"/>
  <c r="J1254" i="8"/>
  <c r="G1254" i="8"/>
  <c r="I1254" i="8"/>
  <c r="J61" i="8"/>
  <c r="I61" i="8"/>
  <c r="G61" i="8"/>
  <c r="J1859" i="8"/>
  <c r="I1859" i="8"/>
  <c r="G1859" i="8"/>
  <c r="J896" i="8"/>
  <c r="G896" i="8"/>
  <c r="I896" i="8"/>
  <c r="J964" i="8"/>
  <c r="I964" i="8"/>
  <c r="G964" i="8"/>
  <c r="J768" i="8"/>
  <c r="G768" i="8"/>
  <c r="I768" i="8"/>
  <c r="J2651" i="8"/>
  <c r="I2651" i="8"/>
  <c r="G2651" i="8"/>
  <c r="J1777" i="8"/>
  <c r="I1777" i="8"/>
  <c r="G1777" i="8"/>
  <c r="J1523" i="8"/>
  <c r="I1523" i="8"/>
  <c r="G1523" i="8"/>
  <c r="J2170" i="8"/>
  <c r="I2170" i="8"/>
  <c r="G2170" i="8"/>
  <c r="I11" i="8"/>
  <c r="J11" i="8"/>
  <c r="G11" i="8"/>
  <c r="J1308" i="8"/>
  <c r="G1308" i="8"/>
  <c r="I1308" i="8"/>
  <c r="J404" i="8"/>
  <c r="I404" i="8"/>
  <c r="G404" i="8"/>
  <c r="J759" i="8"/>
  <c r="G759" i="8"/>
  <c r="I759" i="8"/>
  <c r="J2415" i="8"/>
  <c r="I2415" i="8"/>
  <c r="G2415" i="8"/>
  <c r="G360" i="8"/>
  <c r="I360" i="8"/>
  <c r="J360" i="8"/>
  <c r="J167" i="8"/>
  <c r="G167" i="8"/>
  <c r="I167" i="8"/>
  <c r="J69" i="8"/>
  <c r="I69" i="8"/>
  <c r="G69" i="8"/>
  <c r="J1215" i="8"/>
  <c r="G1215" i="8"/>
  <c r="I1215" i="8"/>
  <c r="J517" i="8"/>
  <c r="I517" i="8"/>
  <c r="G517" i="8"/>
  <c r="J2405" i="8"/>
  <c r="G2405" i="8"/>
  <c r="I2405" i="8"/>
  <c r="J1651" i="8"/>
  <c r="I1651" i="8"/>
  <c r="G1651" i="8"/>
  <c r="J1718" i="8"/>
  <c r="I1718" i="8"/>
  <c r="G1718" i="8"/>
  <c r="J2022" i="8"/>
  <c r="I2022" i="8"/>
  <c r="G2022" i="8"/>
  <c r="J1989" i="8"/>
  <c r="I1989" i="8"/>
  <c r="G1989" i="8"/>
  <c r="J419" i="8"/>
  <c r="G419" i="8"/>
  <c r="I419" i="8"/>
  <c r="J2072" i="8"/>
  <c r="G2072" i="8"/>
  <c r="I2072" i="8"/>
  <c r="J1717" i="8"/>
  <c r="I1717" i="8"/>
  <c r="G1717" i="8"/>
  <c r="J794" i="8"/>
  <c r="I794" i="8"/>
  <c r="G794" i="8"/>
  <c r="J390" i="8"/>
  <c r="I390" i="8"/>
  <c r="G390" i="8"/>
  <c r="J1338" i="8"/>
  <c r="I1338" i="8"/>
  <c r="G1338" i="8"/>
  <c r="I574" i="8"/>
  <c r="J574" i="8"/>
  <c r="G574" i="8"/>
  <c r="J71" i="8"/>
  <c r="I71" i="8"/>
  <c r="G71" i="8"/>
  <c r="J2469" i="8"/>
  <c r="G2469" i="8"/>
  <c r="I2469" i="8"/>
  <c r="J891" i="8"/>
  <c r="G891" i="8"/>
  <c r="I891" i="8"/>
  <c r="I1667" i="8"/>
  <c r="J1667" i="8"/>
  <c r="G1667" i="8"/>
  <c r="J1720" i="8"/>
  <c r="I1720" i="8"/>
  <c r="G1720" i="8"/>
  <c r="J1991" i="8"/>
  <c r="I1991" i="8"/>
  <c r="G1991" i="8"/>
  <c r="J502" i="8"/>
  <c r="I502" i="8"/>
  <c r="G502" i="8"/>
  <c r="J202" i="8"/>
  <c r="I202" i="8"/>
  <c r="G202" i="8"/>
  <c r="J902" i="8"/>
  <c r="I902" i="8"/>
  <c r="G902" i="8"/>
  <c r="J1036" i="8"/>
  <c r="I1036" i="8"/>
  <c r="G1036" i="8"/>
  <c r="J1790" i="8"/>
  <c r="G1790" i="8"/>
  <c r="I1790" i="8"/>
  <c r="J314" i="8"/>
  <c r="I314" i="8"/>
  <c r="G314" i="8"/>
  <c r="I195" i="8"/>
  <c r="G195" i="8"/>
  <c r="J195" i="8"/>
  <c r="J1482" i="8"/>
  <c r="I1482" i="8"/>
  <c r="G1482" i="8"/>
  <c r="J357" i="8"/>
  <c r="I357" i="8"/>
  <c r="G357" i="8"/>
  <c r="J1709" i="8"/>
  <c r="I1709" i="8"/>
  <c r="G1709" i="8"/>
  <c r="J876" i="8"/>
  <c r="I876" i="8"/>
  <c r="G876" i="8"/>
  <c r="J765" i="8"/>
  <c r="I765" i="8"/>
  <c r="G765" i="8"/>
  <c r="J1397" i="8"/>
  <c r="G1397" i="8"/>
  <c r="I1397" i="8"/>
  <c r="J2085" i="8"/>
  <c r="I2085" i="8"/>
  <c r="G2085" i="8"/>
  <c r="J746" i="8"/>
  <c r="I746" i="8"/>
  <c r="G746" i="8"/>
  <c r="J321" i="8"/>
  <c r="G321" i="8"/>
  <c r="I321" i="8"/>
  <c r="J1090" i="8"/>
  <c r="I1090" i="8"/>
  <c r="G1090" i="8"/>
  <c r="J291" i="8"/>
  <c r="I291" i="8"/>
  <c r="G291" i="8"/>
  <c r="J245" i="8"/>
  <c r="I245" i="8"/>
  <c r="G245" i="8"/>
  <c r="J1072" i="8"/>
  <c r="G1072" i="8"/>
  <c r="I1072" i="8"/>
  <c r="I967" i="8"/>
  <c r="G967" i="8"/>
  <c r="J967" i="8"/>
  <c r="J2239" i="8"/>
  <c r="G2239" i="8"/>
  <c r="I2239" i="8"/>
  <c r="J2334" i="8"/>
  <c r="I2334" i="8"/>
  <c r="G2334" i="8"/>
  <c r="J1278" i="8"/>
  <c r="G1278" i="8"/>
  <c r="I1278" i="8"/>
  <c r="J1122" i="8"/>
  <c r="I1122" i="8"/>
  <c r="G1122" i="8"/>
  <c r="I726" i="8"/>
  <c r="J726" i="8"/>
  <c r="G726" i="8"/>
  <c r="J300" i="8"/>
  <c r="I300" i="8"/>
  <c r="G300" i="8"/>
  <c r="J488" i="8"/>
  <c r="G488" i="8"/>
  <c r="I488" i="8"/>
  <c r="J109" i="8"/>
  <c r="I109" i="8"/>
  <c r="G109" i="8"/>
  <c r="J1504" i="8"/>
  <c r="I1504" i="8"/>
  <c r="G1504" i="8"/>
  <c r="J1507" i="8"/>
  <c r="I1507" i="8"/>
  <c r="G1507" i="8"/>
  <c r="J496" i="8"/>
  <c r="G496" i="8"/>
  <c r="I496" i="8"/>
  <c r="J820" i="8"/>
  <c r="I820" i="8"/>
  <c r="G820" i="8"/>
  <c r="J1441" i="8"/>
  <c r="I1441" i="8"/>
  <c r="G1441" i="8"/>
  <c r="J515" i="8"/>
  <c r="I515" i="8"/>
  <c r="G515" i="8"/>
  <c r="I1312" i="8"/>
  <c r="G1312" i="8"/>
  <c r="J1312" i="8"/>
  <c r="G969" i="8"/>
  <c r="J969" i="8"/>
  <c r="I969" i="8"/>
  <c r="J2129" i="8"/>
  <c r="I2129" i="8"/>
  <c r="G2129" i="8"/>
  <c r="J2336" i="8"/>
  <c r="I2336" i="8"/>
  <c r="G2336" i="8"/>
  <c r="J179" i="8"/>
  <c r="I179" i="8"/>
  <c r="G179" i="8"/>
  <c r="J328" i="8"/>
  <c r="I328" i="8"/>
  <c r="G328" i="8"/>
  <c r="J1118" i="8"/>
  <c r="I1118" i="8"/>
  <c r="G1118" i="8"/>
  <c r="J100" i="8"/>
  <c r="I100" i="8"/>
  <c r="G100" i="8"/>
  <c r="J213" i="8"/>
  <c r="I213" i="8"/>
  <c r="G213" i="8"/>
  <c r="J1158" i="8"/>
  <c r="G1158" i="8"/>
  <c r="I1158" i="8"/>
  <c r="G760" i="8"/>
  <c r="J760" i="8"/>
  <c r="I760" i="8"/>
  <c r="J651" i="8"/>
  <c r="I651" i="8"/>
  <c r="G651" i="8"/>
  <c r="J1168" i="8"/>
  <c r="G1168" i="8"/>
  <c r="I1168" i="8"/>
  <c r="J1711" i="8"/>
  <c r="G1711" i="8"/>
  <c r="I1711" i="8"/>
  <c r="J2023" i="8"/>
  <c r="I2023" i="8"/>
  <c r="G2023" i="8"/>
  <c r="J160" i="8"/>
  <c r="I160" i="8"/>
  <c r="G160" i="8"/>
  <c r="J2557" i="8"/>
  <c r="I2557" i="8"/>
  <c r="G2557" i="8"/>
  <c r="J518" i="8"/>
  <c r="I518" i="8"/>
  <c r="G518" i="8"/>
  <c r="J2437" i="8"/>
  <c r="I2437" i="8"/>
  <c r="G2437" i="8"/>
  <c r="J2365" i="8"/>
  <c r="I2365" i="8"/>
  <c r="G2365" i="8"/>
  <c r="J494" i="8"/>
  <c r="I494" i="8"/>
  <c r="G494" i="8"/>
  <c r="J956" i="8"/>
  <c r="I956" i="8"/>
  <c r="G956" i="8"/>
  <c r="J845" i="8"/>
  <c r="I845" i="8"/>
  <c r="G845" i="8"/>
  <c r="J1502" i="8"/>
  <c r="I1502" i="8"/>
  <c r="G1502" i="8"/>
  <c r="J1527" i="8"/>
  <c r="I1527" i="8"/>
  <c r="G1527" i="8"/>
  <c r="J1644" i="8"/>
  <c r="I1644" i="8"/>
  <c r="G1644" i="8"/>
  <c r="J1882" i="8"/>
  <c r="I1882" i="8"/>
  <c r="G1882" i="8"/>
  <c r="J1899" i="8"/>
  <c r="I1899" i="8"/>
  <c r="G1899" i="8"/>
  <c r="J2628" i="8"/>
  <c r="I2628" i="8"/>
  <c r="G2628" i="8"/>
  <c r="G575" i="8"/>
  <c r="J575" i="8"/>
  <c r="I575" i="8"/>
  <c r="J831" i="8"/>
  <c r="G831" i="8"/>
  <c r="I831" i="8"/>
  <c r="J1087" i="8"/>
  <c r="G1087" i="8"/>
  <c r="I1087" i="8"/>
  <c r="J1466" i="8"/>
  <c r="I1466" i="8"/>
  <c r="G1466" i="8"/>
  <c r="I1335" i="8"/>
  <c r="G1335" i="8"/>
  <c r="J1335" i="8"/>
  <c r="J2081" i="8"/>
  <c r="I2081" i="8"/>
  <c r="G2081" i="8"/>
  <c r="J2318" i="8"/>
  <c r="G2318" i="8"/>
  <c r="I2318" i="8"/>
  <c r="J3161" i="8"/>
  <c r="I3161" i="8"/>
  <c r="G3161" i="8"/>
  <c r="J2963" i="8"/>
  <c r="I2963" i="8"/>
  <c r="G2963" i="8"/>
  <c r="J2142" i="8"/>
  <c r="I2142" i="8"/>
  <c r="G2142" i="8"/>
  <c r="J1149" i="8"/>
  <c r="I1149" i="8"/>
  <c r="G1149" i="8"/>
  <c r="J1237" i="8"/>
  <c r="I1237" i="8"/>
  <c r="G1237" i="8"/>
  <c r="J753" i="8"/>
  <c r="G753" i="8"/>
  <c r="I753" i="8"/>
  <c r="J1009" i="8"/>
  <c r="G1009" i="8"/>
  <c r="I1009" i="8"/>
  <c r="J1306" i="8"/>
  <c r="I1306" i="8"/>
  <c r="G1306" i="8"/>
  <c r="J2638" i="8"/>
  <c r="I2638" i="8"/>
  <c r="G2638" i="8"/>
  <c r="J1385" i="8"/>
  <c r="I1385" i="8"/>
  <c r="G1385" i="8"/>
  <c r="J2274" i="8"/>
  <c r="I2274" i="8"/>
  <c r="G2274" i="8"/>
  <c r="J2387" i="8"/>
  <c r="I2387" i="8"/>
  <c r="G2387" i="8"/>
  <c r="J2416" i="8"/>
  <c r="I2416" i="8"/>
  <c r="G2416" i="8"/>
  <c r="J1549" i="8"/>
  <c r="G1549" i="8"/>
  <c r="I1549" i="8"/>
  <c r="J1197" i="8"/>
  <c r="G1197" i="8"/>
  <c r="I1197" i="8"/>
  <c r="J595" i="8"/>
  <c r="I595" i="8"/>
  <c r="G595" i="8"/>
  <c r="J723" i="8"/>
  <c r="I723" i="8"/>
  <c r="G723" i="8"/>
  <c r="J851" i="8"/>
  <c r="I851" i="8"/>
  <c r="G851" i="8"/>
  <c r="J979" i="8"/>
  <c r="I979" i="8"/>
  <c r="G979" i="8"/>
  <c r="J1107" i="8"/>
  <c r="I1107" i="8"/>
  <c r="G1107" i="8"/>
  <c r="J1264" i="8"/>
  <c r="G1264" i="8"/>
  <c r="I1264" i="8"/>
  <c r="J2179" i="8"/>
  <c r="I2179" i="8"/>
  <c r="G2179" i="8"/>
  <c r="J1510" i="8"/>
  <c r="G1510" i="8"/>
  <c r="I1510" i="8"/>
  <c r="J1355" i="8"/>
  <c r="I1355" i="8"/>
  <c r="G1355" i="8"/>
  <c r="J1798" i="8"/>
  <c r="I1798" i="8"/>
  <c r="G1798" i="8"/>
  <c r="J1656" i="8"/>
  <c r="I1656" i="8"/>
  <c r="G1656" i="8"/>
  <c r="J1876" i="8"/>
  <c r="I1876" i="8"/>
  <c r="G1876" i="8"/>
  <c r="J2144" i="8"/>
  <c r="I2144" i="8"/>
  <c r="G2144" i="8"/>
  <c r="J1890" i="8"/>
  <c r="I1890" i="8"/>
  <c r="G1890" i="8"/>
  <c r="J2177" i="8"/>
  <c r="I2177" i="8"/>
  <c r="G2177" i="8"/>
  <c r="I800" i="8"/>
  <c r="G800" i="8"/>
  <c r="J800" i="8"/>
  <c r="J2196" i="8"/>
  <c r="I2196" i="8"/>
  <c r="G2196" i="8"/>
  <c r="J1203" i="8"/>
  <c r="I1203" i="8"/>
  <c r="G1203" i="8"/>
  <c r="J562" i="8"/>
  <c r="I562" i="8"/>
  <c r="G562" i="8"/>
  <c r="I459" i="8"/>
  <c r="J459" i="8"/>
  <c r="G459" i="8"/>
  <c r="I1365" i="8"/>
  <c r="G1365" i="8"/>
  <c r="J1365" i="8"/>
  <c r="G281" i="8"/>
  <c r="J281" i="8"/>
  <c r="I281" i="8"/>
  <c r="J936" i="8"/>
  <c r="G936" i="8"/>
  <c r="I936" i="8"/>
  <c r="I1479" i="8"/>
  <c r="J1479" i="8"/>
  <c r="G1479" i="8"/>
  <c r="J212" i="8"/>
  <c r="I212" i="8"/>
  <c r="G212" i="8"/>
  <c r="J1404" i="8"/>
  <c r="I1404" i="8"/>
  <c r="G1404" i="8"/>
  <c r="J1155" i="8"/>
  <c r="I1155" i="8"/>
  <c r="G1155" i="8"/>
  <c r="J1889" i="8"/>
  <c r="I1889" i="8"/>
  <c r="G1889" i="8"/>
  <c r="I194" i="8"/>
  <c r="J194" i="8"/>
  <c r="G194" i="8"/>
  <c r="J1182" i="8"/>
  <c r="I1182" i="8"/>
  <c r="G1182" i="8"/>
  <c r="J1172" i="8"/>
  <c r="I1172" i="8"/>
  <c r="G1172" i="8"/>
  <c r="J1190" i="8"/>
  <c r="I1190" i="8"/>
  <c r="G1190" i="8"/>
  <c r="J1040" i="8"/>
  <c r="G1040" i="8"/>
  <c r="I1040" i="8"/>
  <c r="J1311" i="8"/>
  <c r="I1311" i="8"/>
  <c r="G1311" i="8"/>
  <c r="J351" i="8"/>
  <c r="I351" i="8"/>
  <c r="G351" i="8"/>
  <c r="J363" i="8"/>
  <c r="I363" i="8"/>
  <c r="G363" i="8"/>
  <c r="J229" i="8"/>
  <c r="I229" i="8"/>
  <c r="G229" i="8"/>
  <c r="J1809" i="8"/>
  <c r="I1809" i="8"/>
  <c r="G1809" i="8"/>
  <c r="J681" i="8"/>
  <c r="G681" i="8"/>
  <c r="I681" i="8"/>
  <c r="J1313" i="8"/>
  <c r="I1313" i="8"/>
  <c r="G1313" i="8"/>
  <c r="I2156" i="8"/>
  <c r="J2156" i="8"/>
  <c r="G2156" i="8"/>
  <c r="J324" i="8"/>
  <c r="I324" i="8"/>
  <c r="G324" i="8"/>
  <c r="J619" i="8"/>
  <c r="I619" i="8"/>
  <c r="G619" i="8"/>
  <c r="J1543" i="8"/>
  <c r="I1543" i="8"/>
  <c r="G1543" i="8"/>
  <c r="J2948" i="8"/>
  <c r="I2948" i="8"/>
  <c r="G2948" i="8"/>
  <c r="I274" i="8"/>
  <c r="J274" i="8"/>
  <c r="G274" i="8"/>
  <c r="J433" i="8"/>
  <c r="G433" i="8"/>
  <c r="I433" i="8"/>
  <c r="G272" i="8"/>
  <c r="I272" i="8"/>
  <c r="J272" i="8"/>
  <c r="J161" i="8"/>
  <c r="I161" i="8"/>
  <c r="G161" i="8"/>
  <c r="J1069" i="8"/>
  <c r="I1069" i="8"/>
  <c r="G1069" i="8"/>
  <c r="J1980" i="8"/>
  <c r="I1980" i="8"/>
  <c r="G1980" i="8"/>
  <c r="J1822" i="8"/>
  <c r="I1822" i="8"/>
  <c r="G1822" i="8"/>
  <c r="J815" i="8"/>
  <c r="I815" i="8"/>
  <c r="G815" i="8"/>
  <c r="J1883" i="8"/>
  <c r="I1883" i="8"/>
  <c r="G1883" i="8"/>
  <c r="I1988" i="8"/>
  <c r="G1988" i="8"/>
  <c r="J1988" i="8"/>
  <c r="J2884" i="8"/>
  <c r="I2884" i="8"/>
  <c r="G2884" i="8"/>
  <c r="J1429" i="8"/>
  <c r="I1429" i="8"/>
  <c r="G1429" i="8"/>
  <c r="J865" i="8"/>
  <c r="I865" i="8"/>
  <c r="G865" i="8"/>
  <c r="J1557" i="8"/>
  <c r="I1557" i="8"/>
  <c r="G1557" i="8"/>
  <c r="J1579" i="8"/>
  <c r="I1579" i="8"/>
  <c r="G1579" i="8"/>
  <c r="J1676" i="8"/>
  <c r="G1676" i="8"/>
  <c r="I1676" i="8"/>
  <c r="J707" i="8"/>
  <c r="I707" i="8"/>
  <c r="G707" i="8"/>
  <c r="J1339" i="8"/>
  <c r="I1339" i="8"/>
  <c r="G1339" i="8"/>
  <c r="J2846" i="8"/>
  <c r="I2846" i="8"/>
  <c r="G2846" i="8"/>
  <c r="J1842" i="8"/>
  <c r="I1842" i="8"/>
  <c r="G1842" i="8"/>
  <c r="J2995" i="8"/>
  <c r="G2995" i="8"/>
  <c r="I2995" i="8"/>
  <c r="J1157" i="8"/>
  <c r="G1157" i="8"/>
  <c r="I1157" i="8"/>
  <c r="J693" i="8"/>
  <c r="I693" i="8"/>
  <c r="G693" i="8"/>
  <c r="J1224" i="8"/>
  <c r="G1224" i="8"/>
  <c r="I1224" i="8"/>
  <c r="J2234" i="8"/>
  <c r="I2234" i="8"/>
  <c r="G2234" i="8"/>
  <c r="J2550" i="8"/>
  <c r="I2550" i="8"/>
  <c r="G2550" i="8"/>
  <c r="J2491" i="8"/>
  <c r="I2491" i="8"/>
  <c r="G2491" i="8"/>
  <c r="J3722" i="8"/>
  <c r="I3722" i="8"/>
  <c r="G3722" i="8"/>
  <c r="J1710" i="8"/>
  <c r="I1710" i="8"/>
  <c r="G1710" i="8"/>
  <c r="J2042" i="8"/>
  <c r="I2042" i="8"/>
  <c r="G2042" i="8"/>
  <c r="J1852" i="8"/>
  <c r="I1852" i="8"/>
  <c r="G1852" i="8"/>
  <c r="J3341" i="8"/>
  <c r="I3341" i="8"/>
  <c r="G3341" i="8"/>
  <c r="J1682" i="8"/>
  <c r="I1682" i="8"/>
  <c r="G1682" i="8"/>
  <c r="J2379" i="8"/>
  <c r="I2379" i="8"/>
  <c r="G2379" i="8"/>
  <c r="J2677" i="8"/>
  <c r="I2677" i="8"/>
  <c r="G2677" i="8"/>
  <c r="J3690" i="8"/>
  <c r="I3690" i="8"/>
  <c r="G3690" i="8"/>
  <c r="J2903" i="8"/>
  <c r="I2903" i="8"/>
  <c r="G2903" i="8"/>
  <c r="J3068" i="8"/>
  <c r="I3068" i="8"/>
  <c r="G3068" i="8"/>
  <c r="J3482" i="8"/>
  <c r="I3482" i="8"/>
  <c r="G3482" i="8"/>
  <c r="J3240" i="8"/>
  <c r="I3240" i="8"/>
  <c r="G3240" i="8"/>
  <c r="J3115" i="8"/>
  <c r="I3115" i="8"/>
  <c r="G3115" i="8"/>
  <c r="J3208" i="8"/>
  <c r="I3208" i="8"/>
  <c r="G3208" i="8"/>
  <c r="J3522" i="8"/>
  <c r="I3522" i="8"/>
  <c r="G3522" i="8"/>
  <c r="J3116" i="8"/>
  <c r="I3116" i="8"/>
  <c r="G3116" i="8"/>
  <c r="J3783" i="8"/>
  <c r="I3783" i="8"/>
  <c r="G3783" i="8"/>
  <c r="J3073" i="8"/>
  <c r="I3073" i="8"/>
  <c r="G3073" i="8"/>
  <c r="J3506" i="8"/>
  <c r="I3506" i="8"/>
  <c r="G3506" i="8"/>
  <c r="J3692" i="8"/>
  <c r="I3692" i="8"/>
  <c r="G3692" i="8"/>
  <c r="J3168" i="8"/>
  <c r="I3168" i="8"/>
  <c r="G3168" i="8"/>
  <c r="J3423" i="8"/>
  <c r="I3423" i="8"/>
  <c r="G3423" i="8"/>
  <c r="J3622" i="8"/>
  <c r="I3622" i="8"/>
  <c r="G3622" i="8"/>
  <c r="J3319" i="8"/>
  <c r="I3319" i="8"/>
  <c r="G3319" i="8"/>
  <c r="J2761" i="8"/>
  <c r="I2761" i="8"/>
  <c r="G2761" i="8"/>
  <c r="J3189" i="8"/>
  <c r="I3189" i="8"/>
  <c r="G3189" i="8"/>
  <c r="J3007" i="8"/>
  <c r="I3007" i="8"/>
  <c r="G3007" i="8"/>
  <c r="J3188" i="8"/>
  <c r="G3188" i="8"/>
  <c r="I3188" i="8"/>
  <c r="J3637" i="8"/>
  <c r="I3637" i="8"/>
  <c r="G3637" i="8"/>
  <c r="J3793" i="8"/>
  <c r="I3793" i="8"/>
  <c r="G3793" i="8"/>
  <c r="J3378" i="8"/>
  <c r="I3378" i="8"/>
  <c r="G3378" i="8"/>
  <c r="J3227" i="8"/>
  <c r="I3227" i="8"/>
  <c r="G3227" i="8"/>
  <c r="J3126" i="8"/>
  <c r="I3126" i="8"/>
  <c r="G3126" i="8"/>
  <c r="J3559" i="8"/>
  <c r="I3559" i="8"/>
  <c r="G3559" i="8"/>
  <c r="J246" i="8"/>
  <c r="I246" i="8"/>
  <c r="G246" i="8"/>
  <c r="J116" i="8"/>
  <c r="I116" i="8"/>
  <c r="G116" i="8"/>
  <c r="J260" i="8"/>
  <c r="I260" i="8"/>
  <c r="G260" i="8"/>
  <c r="J938" i="8"/>
  <c r="I938" i="8"/>
  <c r="G938" i="8"/>
  <c r="I331" i="8"/>
  <c r="J331" i="8"/>
  <c r="G331" i="8"/>
  <c r="J983" i="8"/>
  <c r="G983" i="8"/>
  <c r="I983" i="8"/>
  <c r="J1832" i="8"/>
  <c r="G1832" i="8"/>
  <c r="I1832" i="8"/>
  <c r="J59" i="8"/>
  <c r="I59" i="8"/>
  <c r="G59" i="8"/>
  <c r="J1390" i="8"/>
  <c r="I1390" i="8"/>
  <c r="G1390" i="8"/>
  <c r="J1768" i="8"/>
  <c r="G1768" i="8"/>
  <c r="I1768" i="8"/>
  <c r="J2053" i="8"/>
  <c r="I2053" i="8"/>
  <c r="G2053" i="8"/>
  <c r="J544" i="8"/>
  <c r="I544" i="8"/>
  <c r="G544" i="8"/>
  <c r="J1767" i="8"/>
  <c r="I1767" i="8"/>
  <c r="G1767" i="8"/>
  <c r="J3686" i="8"/>
  <c r="I3686" i="8"/>
  <c r="G3686" i="8"/>
  <c r="J2875" i="8"/>
  <c r="I2875" i="8"/>
  <c r="G2875" i="8"/>
  <c r="J1661" i="8"/>
  <c r="I1661" i="8"/>
  <c r="G1661" i="8"/>
  <c r="J2074" i="8"/>
  <c r="I2074" i="8"/>
  <c r="G2074" i="8"/>
  <c r="J818" i="8"/>
  <c r="I818" i="8"/>
  <c r="G818" i="8"/>
  <c r="J666" i="8"/>
  <c r="I666" i="8"/>
  <c r="G666" i="8"/>
  <c r="J110" i="8"/>
  <c r="I110" i="8"/>
  <c r="G110" i="8"/>
  <c r="J985" i="8"/>
  <c r="G985" i="8"/>
  <c r="I985" i="8"/>
  <c r="J254" i="8"/>
  <c r="I254" i="8"/>
  <c r="G254" i="8"/>
  <c r="J17" i="8"/>
  <c r="I17" i="8"/>
  <c r="G17" i="8"/>
  <c r="G297" i="8"/>
  <c r="I297" i="8"/>
  <c r="J297" i="8"/>
  <c r="J1174" i="8"/>
  <c r="I1174" i="8"/>
  <c r="G1174" i="8"/>
  <c r="J1609" i="8"/>
  <c r="I1609" i="8"/>
  <c r="G1609" i="8"/>
  <c r="J244" i="8"/>
  <c r="I244" i="8"/>
  <c r="G244" i="8"/>
  <c r="J523" i="8"/>
  <c r="I523" i="8"/>
  <c r="G523" i="8"/>
  <c r="J1539" i="8"/>
  <c r="I1539" i="8"/>
  <c r="G1539" i="8"/>
  <c r="J83" i="8"/>
  <c r="I83" i="8"/>
  <c r="G83" i="8"/>
  <c r="I412" i="8"/>
  <c r="J412" i="8"/>
  <c r="G412" i="8"/>
  <c r="J1362" i="8"/>
  <c r="I1362" i="8"/>
  <c r="G1362" i="8"/>
  <c r="I52" i="8"/>
  <c r="J52" i="8"/>
  <c r="G52" i="8"/>
  <c r="I106" i="8"/>
  <c r="J106" i="8"/>
  <c r="G106" i="8"/>
  <c r="J543" i="8"/>
  <c r="I543" i="8"/>
  <c r="G543" i="8"/>
  <c r="J115" i="8"/>
  <c r="I115" i="8"/>
  <c r="G115" i="8"/>
  <c r="J339" i="8"/>
  <c r="I339" i="8"/>
  <c r="G339" i="8"/>
  <c r="J1554" i="8"/>
  <c r="I1554" i="8"/>
  <c r="G1554" i="8"/>
  <c r="J731" i="8"/>
  <c r="I731" i="8"/>
  <c r="G731" i="8"/>
  <c r="J2659" i="8"/>
  <c r="I2659" i="8"/>
  <c r="G2659" i="8"/>
  <c r="J121" i="8"/>
  <c r="G121" i="8"/>
  <c r="I121" i="8"/>
  <c r="J2743" i="8"/>
  <c r="I2743" i="8"/>
  <c r="G2743" i="8"/>
  <c r="J730" i="8"/>
  <c r="I730" i="8"/>
  <c r="G730" i="8"/>
  <c r="J383" i="8"/>
  <c r="G383" i="8"/>
  <c r="I383" i="8"/>
  <c r="J1388" i="8"/>
  <c r="I1388" i="8"/>
  <c r="G1388" i="8"/>
  <c r="J99" i="8"/>
  <c r="I99" i="8"/>
  <c r="G99" i="8"/>
  <c r="J1412" i="8"/>
  <c r="G1412" i="8"/>
  <c r="I1412" i="8"/>
  <c r="J951" i="8"/>
  <c r="G951" i="8"/>
  <c r="I951" i="8"/>
  <c r="J1384" i="8"/>
  <c r="G1384" i="8"/>
  <c r="I1384" i="8"/>
  <c r="J1430" i="8"/>
  <c r="G1430" i="8"/>
  <c r="I1430" i="8"/>
  <c r="J954" i="8"/>
  <c r="I954" i="8"/>
  <c r="G954" i="8"/>
  <c r="I66" i="8"/>
  <c r="G66" i="8"/>
  <c r="J66" i="8"/>
  <c r="J481" i="8"/>
  <c r="I481" i="8"/>
  <c r="G481" i="8"/>
  <c r="J950" i="8"/>
  <c r="I950" i="8"/>
  <c r="G950" i="8"/>
  <c r="J1010" i="8"/>
  <c r="I1010" i="8"/>
  <c r="G1010" i="8"/>
  <c r="J1028" i="8"/>
  <c r="I1028" i="8"/>
  <c r="G1028" i="8"/>
  <c r="J1701" i="8"/>
  <c r="I1701" i="8"/>
  <c r="G1701" i="8"/>
  <c r="I722" i="8"/>
  <c r="G722" i="8"/>
  <c r="J722" i="8"/>
  <c r="J1171" i="8"/>
  <c r="G1171" i="8"/>
  <c r="I1171" i="8"/>
  <c r="I634" i="8"/>
  <c r="J634" i="8"/>
  <c r="G634" i="8"/>
  <c r="J1284" i="8"/>
  <c r="G1284" i="8"/>
  <c r="I1284" i="8"/>
  <c r="J729" i="8"/>
  <c r="G729" i="8"/>
  <c r="I729" i="8"/>
  <c r="J1641" i="8"/>
  <c r="I1641" i="8"/>
  <c r="G1641" i="8"/>
  <c r="J1088" i="8"/>
  <c r="G1088" i="8"/>
  <c r="I1088" i="8"/>
  <c r="J1330" i="8"/>
  <c r="I1330" i="8"/>
  <c r="G1330" i="8"/>
  <c r="J463" i="8"/>
  <c r="G463" i="8"/>
  <c r="I463" i="8"/>
  <c r="J151" i="8"/>
  <c r="G151" i="8"/>
  <c r="I151" i="8"/>
  <c r="J1807" i="8"/>
  <c r="G1807" i="8"/>
  <c r="I1807" i="8"/>
  <c r="J566" i="8"/>
  <c r="I566" i="8"/>
  <c r="G566" i="8"/>
  <c r="J791" i="8"/>
  <c r="G791" i="8"/>
  <c r="I791" i="8"/>
  <c r="J2843" i="8"/>
  <c r="I2843" i="8"/>
  <c r="G2843" i="8"/>
  <c r="J226" i="8"/>
  <c r="G226" i="8"/>
  <c r="I226" i="8"/>
  <c r="J857" i="8"/>
  <c r="G857" i="8"/>
  <c r="I857" i="8"/>
  <c r="J704" i="8"/>
  <c r="G704" i="8"/>
  <c r="I704" i="8"/>
  <c r="J283" i="8"/>
  <c r="I283" i="8"/>
  <c r="G283" i="8"/>
  <c r="J536" i="8"/>
  <c r="G536" i="8"/>
  <c r="I536" i="8"/>
  <c r="G663" i="8"/>
  <c r="I663" i="8"/>
  <c r="J663" i="8"/>
  <c r="J904" i="8"/>
  <c r="I904" i="8"/>
  <c r="G904" i="8"/>
  <c r="J1521" i="8"/>
  <c r="I1521" i="8"/>
  <c r="G1521" i="8"/>
  <c r="J2537" i="8"/>
  <c r="I2537" i="8"/>
  <c r="G2537" i="8"/>
  <c r="I698" i="8"/>
  <c r="J698" i="8"/>
  <c r="G698" i="8"/>
  <c r="J716" i="8"/>
  <c r="I716" i="8"/>
  <c r="G716" i="8"/>
  <c r="J2502" i="8"/>
  <c r="I2502" i="8"/>
  <c r="G2502" i="8"/>
  <c r="J986" i="8"/>
  <c r="G986" i="8"/>
  <c r="I986" i="8"/>
  <c r="J1394" i="8"/>
  <c r="I1394" i="8"/>
  <c r="G1394" i="8"/>
  <c r="I131" i="8"/>
  <c r="J131" i="8"/>
  <c r="G131" i="8"/>
  <c r="J608" i="8"/>
  <c r="I608" i="8"/>
  <c r="G608" i="8"/>
  <c r="J2915" i="8"/>
  <c r="I2915" i="8"/>
  <c r="G2915" i="8"/>
  <c r="J2321" i="8"/>
  <c r="I2321" i="8"/>
  <c r="G2321" i="8"/>
  <c r="J501" i="8"/>
  <c r="I501" i="8"/>
  <c r="G501" i="8"/>
  <c r="J1363" i="8"/>
  <c r="I1363" i="8"/>
  <c r="G1363" i="8"/>
  <c r="J2654" i="8"/>
  <c r="I2654" i="8"/>
  <c r="G2654" i="8"/>
  <c r="I1030" i="8"/>
  <c r="J1030" i="8"/>
  <c r="G1030" i="8"/>
  <c r="J9" i="8"/>
  <c r="G9" i="8"/>
  <c r="I9" i="8"/>
  <c r="I130" i="8"/>
  <c r="G130" i="8"/>
  <c r="J130" i="8"/>
  <c r="J1078" i="8"/>
  <c r="I1078" i="8"/>
  <c r="G1078" i="8"/>
  <c r="I2373" i="8"/>
  <c r="J2373" i="8"/>
  <c r="G2373" i="8"/>
  <c r="J386" i="8"/>
  <c r="I386" i="8"/>
  <c r="G386" i="8"/>
  <c r="G633" i="8"/>
  <c r="I633" i="8"/>
  <c r="J633" i="8"/>
  <c r="J3038" i="8"/>
  <c r="I3038" i="8"/>
  <c r="G3038" i="8"/>
  <c r="J588" i="8"/>
  <c r="I588" i="8"/>
  <c r="G588" i="8"/>
  <c r="J2477" i="8"/>
  <c r="I2477" i="8"/>
  <c r="G2477" i="8"/>
  <c r="J223" i="8"/>
  <c r="I223" i="8"/>
  <c r="G223" i="8"/>
  <c r="I292" i="8"/>
  <c r="J292" i="8"/>
  <c r="G292" i="8"/>
  <c r="J346" i="8"/>
  <c r="I346" i="8"/>
  <c r="G346" i="8"/>
  <c r="J1086" i="8"/>
  <c r="I1086" i="8"/>
  <c r="G1086" i="8"/>
  <c r="I68" i="8"/>
  <c r="J68" i="8"/>
  <c r="G68" i="8"/>
  <c r="J1292" i="8"/>
  <c r="I1292" i="8"/>
  <c r="G1292" i="8"/>
  <c r="J1435" i="8"/>
  <c r="I1435" i="8"/>
  <c r="G1435" i="8"/>
  <c r="J134" i="8"/>
  <c r="I134" i="8"/>
  <c r="G134" i="8"/>
  <c r="J177" i="8"/>
  <c r="G177" i="8"/>
  <c r="I177" i="8"/>
  <c r="J70" i="8"/>
  <c r="I70" i="8"/>
  <c r="G70" i="8"/>
  <c r="J838" i="8"/>
  <c r="I838" i="8"/>
  <c r="G838" i="8"/>
  <c r="J564" i="8"/>
  <c r="I564" i="8"/>
  <c r="G564" i="8"/>
  <c r="J1163" i="8"/>
  <c r="I1163" i="8"/>
  <c r="G1163" i="8"/>
  <c r="J620" i="8"/>
  <c r="I620" i="8"/>
  <c r="G620" i="8"/>
  <c r="J1021" i="8"/>
  <c r="I1021" i="8"/>
  <c r="G1021" i="8"/>
  <c r="J2345" i="8"/>
  <c r="I2345" i="8"/>
  <c r="G2345" i="8"/>
  <c r="J136" i="8"/>
  <c r="I136" i="8"/>
  <c r="G136" i="8"/>
  <c r="J974" i="8"/>
  <c r="I974" i="8"/>
  <c r="G974" i="8"/>
  <c r="J944" i="8"/>
  <c r="G944" i="8"/>
  <c r="I944" i="8"/>
  <c r="J839" i="8"/>
  <c r="I839" i="8"/>
  <c r="G839" i="8"/>
  <c r="J1685" i="8"/>
  <c r="I1685" i="8"/>
  <c r="G1685" i="8"/>
  <c r="J2582" i="8"/>
  <c r="I2582" i="8"/>
  <c r="G2582" i="8"/>
  <c r="J299" i="8"/>
  <c r="I299" i="8"/>
  <c r="G299" i="8"/>
  <c r="J727" i="8"/>
  <c r="G727" i="8"/>
  <c r="I727" i="8"/>
  <c r="J855" i="8"/>
  <c r="G855" i="8"/>
  <c r="I855" i="8"/>
  <c r="J216" i="8"/>
  <c r="G216" i="8"/>
  <c r="I216" i="8"/>
  <c r="J533" i="8"/>
  <c r="I533" i="8"/>
  <c r="G533" i="8"/>
  <c r="J1668" i="8"/>
  <c r="G1668" i="8"/>
  <c r="I1668" i="8"/>
  <c r="J506" i="8"/>
  <c r="I506" i="8"/>
  <c r="G506" i="8"/>
  <c r="J1571" i="8"/>
  <c r="I1571" i="8"/>
  <c r="G1571" i="8"/>
  <c r="I298" i="8"/>
  <c r="J298" i="8"/>
  <c r="G298" i="8"/>
  <c r="J122" i="8"/>
  <c r="I122" i="8"/>
  <c r="G122" i="8"/>
  <c r="J1327" i="8"/>
  <c r="G1327" i="8"/>
  <c r="I1327" i="8"/>
  <c r="J2302" i="8"/>
  <c r="G2302" i="8"/>
  <c r="I2302" i="8"/>
  <c r="J840" i="8"/>
  <c r="I840" i="8"/>
  <c r="G840" i="8"/>
  <c r="J667" i="8"/>
  <c r="I667" i="8"/>
  <c r="G667" i="8"/>
  <c r="I2560" i="8"/>
  <c r="J2560" i="8"/>
  <c r="G2560" i="8"/>
  <c r="J408" i="8"/>
  <c r="G408" i="8"/>
  <c r="I408" i="8"/>
  <c r="J1848" i="8"/>
  <c r="I1848" i="8"/>
  <c r="G1848" i="8"/>
  <c r="J1457" i="8"/>
  <c r="I1457" i="8"/>
  <c r="G1457" i="8"/>
  <c r="J2562" i="8"/>
  <c r="I2562" i="8"/>
  <c r="G2562" i="8"/>
  <c r="J780" i="8"/>
  <c r="I780" i="8"/>
  <c r="G780" i="8"/>
  <c r="J63" i="8"/>
  <c r="G63" i="8"/>
  <c r="I63" i="8"/>
  <c r="J812" i="8"/>
  <c r="I812" i="8"/>
  <c r="G812" i="8"/>
  <c r="J701" i="8"/>
  <c r="I701" i="8"/>
  <c r="G701" i="8"/>
  <c r="J2207" i="8"/>
  <c r="I2207" i="8"/>
  <c r="G2207" i="8"/>
  <c r="J243" i="8"/>
  <c r="G243" i="8"/>
  <c r="I243" i="8"/>
  <c r="J834" i="8"/>
  <c r="I834" i="8"/>
  <c r="G834" i="8"/>
  <c r="J654" i="8"/>
  <c r="I654" i="8"/>
  <c r="G654" i="8"/>
  <c r="J148" i="8"/>
  <c r="I148" i="8"/>
  <c r="G148" i="8"/>
  <c r="J1348" i="8"/>
  <c r="G1348" i="8"/>
  <c r="I1348" i="8"/>
  <c r="J1161" i="8"/>
  <c r="I1161" i="8"/>
  <c r="G1161" i="8"/>
  <c r="J935" i="8"/>
  <c r="G935" i="8"/>
  <c r="I935" i="8"/>
  <c r="J3217" i="8"/>
  <c r="I3217" i="8"/>
  <c r="G3217" i="8"/>
  <c r="J866" i="8"/>
  <c r="G866" i="8"/>
  <c r="I866" i="8"/>
  <c r="J93" i="8"/>
  <c r="I93" i="8"/>
  <c r="G93" i="8"/>
  <c r="J1442" i="8"/>
  <c r="I1442" i="8"/>
  <c r="G1442" i="8"/>
  <c r="J1324" i="8"/>
  <c r="I1324" i="8"/>
  <c r="G1324" i="8"/>
  <c r="I550" i="8"/>
  <c r="J550" i="8"/>
  <c r="G550" i="8"/>
  <c r="J1310" i="8"/>
  <c r="I1310" i="8"/>
  <c r="G1310" i="8"/>
  <c r="J728" i="8"/>
  <c r="G728" i="8"/>
  <c r="I728" i="8"/>
  <c r="J1692" i="8"/>
  <c r="I1692" i="8"/>
  <c r="G1692" i="8"/>
  <c r="J1875" i="8"/>
  <c r="I1875" i="8"/>
  <c r="G1875" i="8"/>
  <c r="J166" i="8"/>
  <c r="I166" i="8"/>
  <c r="G166" i="8"/>
  <c r="J539" i="8"/>
  <c r="I539" i="8"/>
  <c r="G539" i="8"/>
  <c r="J1227" i="8"/>
  <c r="I1227" i="8"/>
  <c r="G1227" i="8"/>
  <c r="J668" i="8"/>
  <c r="I668" i="8"/>
  <c r="G668" i="8"/>
  <c r="J428" i="8"/>
  <c r="I428" i="8"/>
  <c r="G428" i="8"/>
  <c r="J557" i="8"/>
  <c r="I557" i="8"/>
  <c r="G557" i="8"/>
  <c r="J1463" i="8"/>
  <c r="I1463" i="8"/>
  <c r="G1463" i="8"/>
  <c r="J1594" i="8"/>
  <c r="I1594" i="8"/>
  <c r="G1594" i="8"/>
  <c r="J2658" i="8"/>
  <c r="I2658" i="8"/>
  <c r="G2658" i="8"/>
  <c r="J559" i="8"/>
  <c r="I559" i="8"/>
  <c r="G559" i="8"/>
  <c r="J1071" i="8"/>
  <c r="I1071" i="8"/>
  <c r="G1071" i="8"/>
  <c r="J2175" i="8"/>
  <c r="G2175" i="8"/>
  <c r="I2175" i="8"/>
  <c r="J2542" i="8"/>
  <c r="I2542" i="8"/>
  <c r="G2542" i="8"/>
  <c r="J1408" i="8"/>
  <c r="G1408" i="8"/>
  <c r="I1408" i="8"/>
  <c r="I737" i="8"/>
  <c r="G737" i="8"/>
  <c r="J737" i="8"/>
  <c r="J1121" i="8"/>
  <c r="I1121" i="8"/>
  <c r="G1121" i="8"/>
  <c r="J1529" i="8"/>
  <c r="I1529" i="8"/>
  <c r="G1529" i="8"/>
  <c r="J835" i="8"/>
  <c r="I835" i="8"/>
  <c r="G835" i="8"/>
  <c r="J2068" i="8"/>
  <c r="I2068" i="8"/>
  <c r="G2068" i="8"/>
  <c r="J2929" i="8"/>
  <c r="I2929" i="8"/>
  <c r="G2929" i="8"/>
  <c r="J3708" i="8"/>
  <c r="I3708" i="8"/>
  <c r="G3708" i="8"/>
  <c r="J821" i="8"/>
  <c r="I821" i="8"/>
  <c r="G821" i="8"/>
  <c r="J1472" i="8"/>
  <c r="G1472" i="8"/>
  <c r="I1472" i="8"/>
  <c r="J1608" i="8"/>
  <c r="G1608" i="8"/>
  <c r="I1608" i="8"/>
  <c r="J2731" i="8"/>
  <c r="I2731" i="8"/>
  <c r="G2731" i="8"/>
  <c r="J2788" i="8"/>
  <c r="I2788" i="8"/>
  <c r="G2788" i="8"/>
  <c r="J2247" i="8"/>
  <c r="I2247" i="8"/>
  <c r="G2247" i="8"/>
  <c r="J2025" i="8"/>
  <c r="I2025" i="8"/>
  <c r="G2025" i="8"/>
  <c r="J2125" i="8"/>
  <c r="G2125" i="8"/>
  <c r="I2125" i="8"/>
  <c r="J2468" i="8"/>
  <c r="G2468" i="8"/>
  <c r="I2468" i="8"/>
  <c r="J3491" i="8"/>
  <c r="G3491" i="8"/>
  <c r="I3491" i="8"/>
  <c r="J1591" i="8"/>
  <c r="I1591" i="8"/>
  <c r="G1591" i="8"/>
  <c r="J1582" i="8"/>
  <c r="I1582" i="8"/>
  <c r="G1582" i="8"/>
  <c r="J2038" i="8"/>
  <c r="G2038" i="8"/>
  <c r="I2038" i="8"/>
  <c r="J2435" i="8"/>
  <c r="I2435" i="8"/>
  <c r="G2435" i="8"/>
  <c r="J2258" i="8"/>
  <c r="I2258" i="8"/>
  <c r="G2258" i="8"/>
  <c r="J2568" i="8"/>
  <c r="I2568" i="8"/>
  <c r="G2568" i="8"/>
  <c r="J3370" i="8"/>
  <c r="I3370" i="8"/>
  <c r="G3370" i="8"/>
  <c r="J1595" i="8"/>
  <c r="I1595" i="8"/>
  <c r="G1595" i="8"/>
  <c r="J1514" i="8"/>
  <c r="I1514" i="8"/>
  <c r="G1514" i="8"/>
  <c r="I1478" i="8"/>
  <c r="J1478" i="8"/>
  <c r="G1478" i="8"/>
  <c r="J1712" i="8"/>
  <c r="G1712" i="8"/>
  <c r="I1712" i="8"/>
  <c r="J2305" i="8"/>
  <c r="I2305" i="8"/>
  <c r="G2305" i="8"/>
  <c r="J2212" i="8"/>
  <c r="G2212" i="8"/>
  <c r="I2212" i="8"/>
  <c r="J2314" i="8"/>
  <c r="I2314" i="8"/>
  <c r="G2314" i="8"/>
  <c r="J3275" i="8"/>
  <c r="I3275" i="8"/>
  <c r="G3275" i="8"/>
  <c r="J3521" i="8"/>
  <c r="I3521" i="8"/>
  <c r="G3521" i="8"/>
  <c r="J2024" i="8"/>
  <c r="G2024" i="8"/>
  <c r="I2024" i="8"/>
  <c r="J1982" i="8"/>
  <c r="I1982" i="8"/>
  <c r="G1982" i="8"/>
  <c r="J2172" i="8"/>
  <c r="I2172" i="8"/>
  <c r="G2172" i="8"/>
  <c r="J2221" i="8"/>
  <c r="I2221" i="8"/>
  <c r="G2221" i="8"/>
  <c r="J2412" i="8"/>
  <c r="I2412" i="8"/>
  <c r="G2412" i="8"/>
  <c r="J2625" i="8"/>
  <c r="I2625" i="8"/>
  <c r="G2625" i="8"/>
  <c r="J2728" i="8"/>
  <c r="I2728" i="8"/>
  <c r="G2728" i="8"/>
  <c r="J3420" i="8"/>
  <c r="I3420" i="8"/>
  <c r="G3420" i="8"/>
  <c r="J3289" i="8"/>
  <c r="I3289" i="8"/>
  <c r="G3289" i="8"/>
  <c r="J3449" i="8"/>
  <c r="I3449" i="8"/>
  <c r="G3449" i="8"/>
  <c r="J3166" i="8"/>
  <c r="I3166" i="8"/>
  <c r="G3166" i="8"/>
  <c r="J3091" i="8"/>
  <c r="I3091" i="8"/>
  <c r="G3091" i="8"/>
  <c r="J3629" i="8"/>
  <c r="I3629" i="8"/>
  <c r="G3629" i="8"/>
  <c r="J3096" i="8"/>
  <c r="I3096" i="8"/>
  <c r="G3096" i="8"/>
  <c r="J3414" i="8"/>
  <c r="I3414" i="8"/>
  <c r="G3414" i="8"/>
  <c r="J3523" i="8"/>
  <c r="I3523" i="8"/>
  <c r="G3523" i="8"/>
  <c r="J3119" i="8"/>
  <c r="I3119" i="8"/>
  <c r="G3119" i="8"/>
  <c r="J2879" i="8"/>
  <c r="I2879" i="8"/>
  <c r="G2879" i="8"/>
  <c r="J2989" i="8"/>
  <c r="I2989" i="8"/>
  <c r="G2989" i="8"/>
  <c r="J3170" i="8"/>
  <c r="I3170" i="8"/>
  <c r="G3170" i="8"/>
  <c r="J3311" i="8"/>
  <c r="I3311" i="8"/>
  <c r="G3311" i="8"/>
  <c r="J2913" i="8"/>
  <c r="I2913" i="8"/>
  <c r="G2913" i="8"/>
  <c r="J2865" i="8"/>
  <c r="I2865" i="8"/>
  <c r="G2865" i="8"/>
  <c r="J3328" i="8"/>
  <c r="I3328" i="8"/>
  <c r="G3328" i="8"/>
  <c r="J3478" i="8"/>
  <c r="I3478" i="8"/>
  <c r="G3478" i="8"/>
  <c r="J3641" i="8"/>
  <c r="I3641" i="8"/>
  <c r="G3641" i="8"/>
  <c r="J3699" i="8"/>
  <c r="I3699" i="8"/>
  <c r="G3699" i="8"/>
  <c r="J2887" i="8"/>
  <c r="I2887" i="8"/>
  <c r="G2887" i="8"/>
  <c r="J2803" i="8"/>
  <c r="I2803" i="8"/>
  <c r="G2803" i="8"/>
  <c r="J3008" i="8"/>
  <c r="I3008" i="8"/>
  <c r="G3008" i="8"/>
  <c r="J3580" i="8"/>
  <c r="G3580" i="8"/>
  <c r="I3580" i="8"/>
  <c r="J147" i="8"/>
  <c r="I147" i="8"/>
  <c r="G147" i="8"/>
  <c r="J1518" i="8"/>
  <c r="I1518" i="8"/>
  <c r="G1518" i="8"/>
  <c r="J1763" i="8"/>
  <c r="I1763" i="8"/>
  <c r="G1763" i="8"/>
  <c r="J3164" i="8"/>
  <c r="G3164" i="8"/>
  <c r="I3164" i="8"/>
  <c r="J1293" i="8"/>
  <c r="I1293" i="8"/>
  <c r="G1293" i="8"/>
  <c r="J492" i="8"/>
  <c r="I492" i="8"/>
  <c r="G492" i="8"/>
  <c r="J284" i="8"/>
  <c r="I284" i="8"/>
  <c r="G284" i="8"/>
  <c r="J457" i="8"/>
  <c r="G457" i="8"/>
  <c r="I457" i="8"/>
  <c r="J2525" i="8"/>
  <c r="I2525" i="8"/>
  <c r="G2525" i="8"/>
  <c r="J2206" i="8"/>
  <c r="I2206" i="8"/>
  <c r="G2206" i="8"/>
  <c r="J1245" i="8"/>
  <c r="I1245" i="8"/>
  <c r="G1245" i="8"/>
  <c r="J797" i="8"/>
  <c r="I797" i="8"/>
  <c r="G797" i="8"/>
  <c r="J15" i="8"/>
  <c r="G15" i="8"/>
  <c r="I15" i="8"/>
  <c r="J1398" i="8"/>
  <c r="G1398" i="8"/>
  <c r="I1398" i="8"/>
  <c r="J474" i="8"/>
  <c r="G474" i="8"/>
  <c r="I474" i="8"/>
  <c r="J220" i="8"/>
  <c r="I220" i="8"/>
  <c r="G220" i="8"/>
  <c r="J1376" i="8"/>
  <c r="I1376" i="8"/>
  <c r="G1376" i="8"/>
  <c r="J1134" i="8"/>
  <c r="I1134" i="8"/>
  <c r="G1134" i="8"/>
  <c r="J1896" i="8"/>
  <c r="G1896" i="8"/>
  <c r="I1896" i="8"/>
  <c r="J255" i="8"/>
  <c r="G255" i="8"/>
  <c r="I255" i="8"/>
  <c r="J832" i="8"/>
  <c r="G832" i="8"/>
  <c r="I832" i="8"/>
  <c r="I2111" i="8"/>
  <c r="J2111" i="8"/>
  <c r="G2111" i="8"/>
  <c r="J894" i="8"/>
  <c r="I894" i="8"/>
  <c r="G894" i="8"/>
  <c r="G441" i="8"/>
  <c r="I441" i="8"/>
  <c r="J441" i="8"/>
  <c r="J2672" i="8"/>
  <c r="I2672" i="8"/>
  <c r="G2672" i="8"/>
  <c r="J2689" i="8"/>
  <c r="I2689" i="8"/>
  <c r="G2689" i="8"/>
  <c r="J1936" i="8"/>
  <c r="I1936" i="8"/>
  <c r="G1936" i="8"/>
  <c r="J770" i="8"/>
  <c r="I770" i="8"/>
  <c r="G770" i="8"/>
  <c r="J553" i="8"/>
  <c r="G553" i="8"/>
  <c r="I553" i="8"/>
  <c r="J451" i="8"/>
  <c r="I451" i="8"/>
  <c r="G451" i="8"/>
  <c r="J601" i="8"/>
  <c r="G601" i="8"/>
  <c r="I601" i="8"/>
  <c r="J322" i="8"/>
  <c r="I322" i="8"/>
  <c r="G322" i="8"/>
  <c r="J1766" i="8"/>
  <c r="G1766" i="8"/>
  <c r="I1766" i="8"/>
  <c r="J1022" i="8"/>
  <c r="I1022" i="8"/>
  <c r="G1022" i="8"/>
  <c r="I776" i="8"/>
  <c r="G776" i="8"/>
  <c r="J776" i="8"/>
  <c r="I1830" i="8"/>
  <c r="J1830" i="8"/>
  <c r="G1830" i="8"/>
  <c r="J2753" i="8"/>
  <c r="I2753" i="8"/>
  <c r="G2753" i="8"/>
  <c r="J325" i="8"/>
  <c r="I325" i="8"/>
  <c r="G325" i="8"/>
  <c r="J1772" i="8"/>
  <c r="I1772" i="8"/>
  <c r="G1772" i="8"/>
  <c r="J2953" i="8"/>
  <c r="I2953" i="8"/>
  <c r="G2953" i="8"/>
  <c r="H3" i="8"/>
  <c r="I1056" i="8"/>
  <c r="G1056" i="8"/>
  <c r="J1056" i="8"/>
  <c r="J1474" i="8"/>
  <c r="I1474" i="8"/>
  <c r="G1474" i="8"/>
  <c r="J1872" i="8"/>
  <c r="I1872" i="8"/>
  <c r="G1872" i="8"/>
  <c r="J13" i="8"/>
  <c r="I13" i="8"/>
  <c r="G13" i="8"/>
  <c r="J340" i="8"/>
  <c r="I340" i="8"/>
  <c r="G340" i="8"/>
  <c r="J908" i="8"/>
  <c r="I908" i="8"/>
  <c r="G908" i="8"/>
  <c r="J2374" i="8"/>
  <c r="I2374" i="8"/>
  <c r="G2374" i="8"/>
  <c r="J112" i="8"/>
  <c r="G112" i="8"/>
  <c r="I112" i="8"/>
  <c r="J495" i="8"/>
  <c r="I495" i="8"/>
  <c r="G495" i="8"/>
  <c r="J165" i="8"/>
  <c r="I165" i="8"/>
  <c r="G165" i="8"/>
  <c r="J676" i="8"/>
  <c r="I676" i="8"/>
  <c r="G676" i="8"/>
  <c r="J836" i="8"/>
  <c r="I836" i="8"/>
  <c r="G836" i="8"/>
  <c r="J1205" i="8"/>
  <c r="I1205" i="8"/>
  <c r="G1205" i="8"/>
  <c r="J117" i="8"/>
  <c r="I117" i="8"/>
  <c r="G117" i="8"/>
  <c r="J602" i="8"/>
  <c r="G602" i="8"/>
  <c r="I602" i="8"/>
  <c r="J124" i="8"/>
  <c r="I124" i="8"/>
  <c r="G124" i="8"/>
  <c r="J1225" i="8"/>
  <c r="I1225" i="8"/>
  <c r="G1225" i="8"/>
  <c r="J10" i="8"/>
  <c r="I10" i="8"/>
  <c r="G10" i="8"/>
  <c r="J706" i="8"/>
  <c r="I706" i="8"/>
  <c r="G706" i="8"/>
  <c r="I2745" i="8"/>
  <c r="G2745" i="8"/>
  <c r="J2745" i="8"/>
  <c r="J253" i="8"/>
  <c r="I253" i="8"/>
  <c r="G253" i="8"/>
  <c r="J2381" i="8"/>
  <c r="G2381" i="8"/>
  <c r="I2381" i="8"/>
  <c r="J342" i="8"/>
  <c r="I342" i="8"/>
  <c r="G342" i="8"/>
  <c r="J2920" i="8"/>
  <c r="I2920" i="8"/>
  <c r="G2920" i="8"/>
  <c r="J1565" i="8"/>
  <c r="G1565" i="8"/>
  <c r="I1565" i="8"/>
  <c r="J859" i="8"/>
  <c r="I859" i="8"/>
  <c r="G859" i="8"/>
  <c r="J64" i="8"/>
  <c r="G64" i="8"/>
  <c r="I64" i="8"/>
  <c r="I1414" i="8"/>
  <c r="J1414" i="8"/>
  <c r="G1414" i="8"/>
  <c r="J2303" i="8"/>
  <c r="G2303" i="8"/>
  <c r="I2303" i="8"/>
  <c r="J414" i="8"/>
  <c r="I414" i="8"/>
  <c r="G414" i="8"/>
  <c r="J618" i="8"/>
  <c r="I618" i="8"/>
  <c r="G618" i="8"/>
  <c r="J365" i="8"/>
  <c r="I365" i="8"/>
  <c r="G365" i="8"/>
  <c r="J962" i="8"/>
  <c r="I962" i="8"/>
  <c r="G962" i="8"/>
  <c r="J686" i="8"/>
  <c r="I686" i="8"/>
  <c r="G686" i="8"/>
  <c r="J271" i="8"/>
  <c r="G271" i="8"/>
  <c r="I271" i="8"/>
  <c r="J375" i="8"/>
  <c r="G375" i="8"/>
  <c r="I375" i="8"/>
  <c r="J1297" i="8"/>
  <c r="I1297" i="8"/>
  <c r="G1297" i="8"/>
  <c r="J1120" i="8"/>
  <c r="G1120" i="8"/>
  <c r="I1120" i="8"/>
  <c r="J1015" i="8"/>
  <c r="G1015" i="8"/>
  <c r="I1015" i="8"/>
  <c r="J1823" i="8"/>
  <c r="I1823" i="8"/>
  <c r="G1823" i="8"/>
  <c r="J3596" i="8"/>
  <c r="I3596" i="8"/>
  <c r="G3596" i="8"/>
  <c r="J1290" i="8"/>
  <c r="I1290" i="8"/>
  <c r="G1290" i="8"/>
  <c r="J182" i="8"/>
  <c r="I182" i="8"/>
  <c r="G182" i="8"/>
  <c r="J2704" i="8"/>
  <c r="I2704" i="8"/>
  <c r="G2704" i="8"/>
  <c r="J538" i="8"/>
  <c r="I538" i="8"/>
  <c r="G538" i="8"/>
  <c r="G169" i="8"/>
  <c r="I169" i="8"/>
  <c r="J169" i="8"/>
  <c r="J315" i="8"/>
  <c r="G315" i="8"/>
  <c r="I315" i="8"/>
  <c r="J1334" i="8"/>
  <c r="G1334" i="8"/>
  <c r="I1334" i="8"/>
  <c r="J740" i="8"/>
  <c r="I740" i="8"/>
  <c r="G740" i="8"/>
  <c r="J1145" i="8"/>
  <c r="I1145" i="8"/>
  <c r="G1145" i="8"/>
  <c r="J316" i="8"/>
  <c r="I316" i="8"/>
  <c r="G316" i="8"/>
  <c r="J138" i="8"/>
  <c r="I138" i="8"/>
  <c r="G138" i="8"/>
  <c r="J522" i="8"/>
  <c r="G522" i="8"/>
  <c r="I522" i="8"/>
  <c r="J1342" i="8"/>
  <c r="I1342" i="8"/>
  <c r="G1342" i="8"/>
  <c r="J744" i="8"/>
  <c r="G744" i="8"/>
  <c r="I744" i="8"/>
  <c r="J635" i="8"/>
  <c r="G635" i="8"/>
  <c r="I635" i="8"/>
  <c r="J140" i="8"/>
  <c r="I140" i="8"/>
  <c r="G140" i="8"/>
  <c r="J989" i="8"/>
  <c r="I989" i="8"/>
  <c r="G989" i="8"/>
  <c r="J14" i="8"/>
  <c r="G14" i="8"/>
  <c r="I14" i="8"/>
  <c r="J1637" i="8"/>
  <c r="I1637" i="8"/>
  <c r="G1637" i="8"/>
  <c r="J282" i="8"/>
  <c r="I282" i="8"/>
  <c r="G282" i="8"/>
  <c r="J137" i="8"/>
  <c r="G137" i="8"/>
  <c r="I137" i="8"/>
  <c r="J1132" i="8"/>
  <c r="I1132" i="8"/>
  <c r="G1132" i="8"/>
  <c r="J2089" i="8"/>
  <c r="I2089" i="8"/>
  <c r="G2089" i="8"/>
  <c r="J319" i="8"/>
  <c r="G319" i="8"/>
  <c r="I319" i="8"/>
  <c r="J1106" i="8"/>
  <c r="I1106" i="8"/>
  <c r="G1106" i="8"/>
  <c r="J1458" i="8"/>
  <c r="I1458" i="8"/>
  <c r="G1458" i="8"/>
  <c r="J688" i="8"/>
  <c r="G688" i="8"/>
  <c r="I688" i="8"/>
  <c r="J583" i="8"/>
  <c r="I583" i="8"/>
  <c r="G583" i="8"/>
  <c r="J758" i="8"/>
  <c r="I758" i="8"/>
  <c r="G758" i="8"/>
  <c r="J398" i="8"/>
  <c r="I398" i="8"/>
  <c r="G398" i="8"/>
  <c r="J359" i="8"/>
  <c r="G359" i="8"/>
  <c r="I359" i="8"/>
  <c r="J183" i="8"/>
  <c r="G183" i="8"/>
  <c r="I183" i="8"/>
  <c r="J1761" i="8"/>
  <c r="I1761" i="8"/>
  <c r="G1761" i="8"/>
  <c r="J708" i="8"/>
  <c r="I708" i="8"/>
  <c r="G708" i="8"/>
  <c r="J527" i="8"/>
  <c r="G527" i="8"/>
  <c r="I527" i="8"/>
  <c r="J3162" i="8"/>
  <c r="I3162" i="8"/>
  <c r="G3162" i="8"/>
  <c r="J1902" i="8"/>
  <c r="I1902" i="8"/>
  <c r="G1902" i="8"/>
  <c r="J1925" i="8"/>
  <c r="I1925" i="8"/>
  <c r="G1925" i="8"/>
  <c r="J1332" i="8"/>
  <c r="I1332" i="8"/>
  <c r="G1332" i="8"/>
  <c r="J3426" i="8"/>
  <c r="I3426" i="8"/>
  <c r="G3426" i="8"/>
  <c r="J3669" i="8"/>
  <c r="I3669" i="8"/>
  <c r="G3669" i="8"/>
  <c r="J3731" i="8"/>
  <c r="I3731" i="8"/>
  <c r="G3731" i="8"/>
  <c r="J3281" i="8"/>
  <c r="I3281" i="8"/>
  <c r="G3281" i="8"/>
  <c r="J3287" i="8"/>
  <c r="I3287" i="8"/>
  <c r="G3287" i="8"/>
  <c r="J3726" i="8"/>
  <c r="I3726" i="8"/>
  <c r="G3726" i="8"/>
  <c r="J3714" i="8"/>
  <c r="I3714" i="8"/>
  <c r="G3714" i="8"/>
  <c r="J3730" i="8"/>
  <c r="I3730" i="8"/>
  <c r="G3730" i="8"/>
  <c r="J3653" i="8"/>
  <c r="I3653" i="8"/>
  <c r="G3653" i="8"/>
  <c r="J3717" i="8"/>
  <c r="I3717" i="8"/>
  <c r="G3717" i="8"/>
  <c r="J2944" i="8"/>
  <c r="I2944" i="8"/>
  <c r="G2944" i="8"/>
  <c r="J3173" i="8"/>
  <c r="I3173" i="8"/>
  <c r="G3173" i="8"/>
  <c r="J2955" i="8"/>
  <c r="I2955" i="8"/>
  <c r="G2955" i="8"/>
  <c r="J2895" i="8"/>
  <c r="I2895" i="8"/>
  <c r="G2895" i="8"/>
  <c r="J2861" i="8"/>
  <c r="I2861" i="8"/>
  <c r="G2861" i="8"/>
  <c r="J3003" i="8"/>
  <c r="I3003" i="8"/>
  <c r="G3003" i="8"/>
  <c r="J3099" i="8"/>
  <c r="I3099" i="8"/>
  <c r="G3099" i="8"/>
  <c r="J3529" i="8"/>
  <c r="I3529" i="8"/>
  <c r="G3529" i="8"/>
  <c r="J3081" i="8"/>
  <c r="I3081" i="8"/>
  <c r="G3081" i="8"/>
  <c r="J3366" i="8"/>
  <c r="I3366" i="8"/>
  <c r="G3366" i="8"/>
  <c r="J3184" i="8"/>
  <c r="I3184" i="8"/>
  <c r="G3184" i="8"/>
  <c r="J3578" i="8"/>
  <c r="I3578" i="8"/>
  <c r="G3578" i="8"/>
  <c r="J3625" i="8"/>
  <c r="I3625" i="8"/>
  <c r="G3625" i="8"/>
  <c r="J3517" i="8"/>
  <c r="I3517" i="8"/>
  <c r="G3517" i="8"/>
  <c r="J3401" i="8"/>
  <c r="I3401" i="8"/>
  <c r="G3401" i="8"/>
  <c r="J3620" i="8"/>
  <c r="I3620" i="8"/>
  <c r="G3620" i="8"/>
  <c r="J3659" i="8"/>
  <c r="G3659" i="8"/>
  <c r="I3659" i="8"/>
  <c r="J3638" i="8"/>
  <c r="I3638" i="8"/>
  <c r="G3638" i="8"/>
  <c r="J3789" i="8"/>
  <c r="I3789" i="8"/>
  <c r="G3789" i="8"/>
  <c r="J2899" i="8"/>
  <c r="I2899" i="8"/>
  <c r="G2899" i="8"/>
  <c r="J3181" i="8"/>
  <c r="I3181" i="8"/>
  <c r="G3181" i="8"/>
  <c r="J2863" i="8"/>
  <c r="I2863" i="8"/>
  <c r="G2863" i="8"/>
  <c r="J3005" i="8"/>
  <c r="I3005" i="8"/>
  <c r="G3005" i="8"/>
  <c r="J3186" i="8"/>
  <c r="I3186" i="8"/>
  <c r="G3186" i="8"/>
  <c r="J3361" i="8"/>
  <c r="I3361" i="8"/>
  <c r="G3361" i="8"/>
  <c r="J3332" i="8"/>
  <c r="I3332" i="8"/>
  <c r="G3332" i="8"/>
  <c r="J3404" i="8"/>
  <c r="I3404" i="8"/>
  <c r="G3404" i="8"/>
  <c r="J3542" i="8"/>
  <c r="I3542" i="8"/>
  <c r="G3542" i="8"/>
  <c r="J3623" i="8"/>
  <c r="I3623" i="8"/>
  <c r="G3623" i="8"/>
  <c r="J3640" i="8"/>
  <c r="I3640" i="8"/>
  <c r="G3640" i="8"/>
  <c r="J3791" i="8"/>
  <c r="I3791" i="8"/>
  <c r="G3791" i="8"/>
  <c r="J2735" i="8"/>
  <c r="I2735" i="8"/>
  <c r="G2735" i="8"/>
  <c r="J3253" i="8"/>
  <c r="I3253" i="8"/>
  <c r="G3253" i="8"/>
  <c r="J3121" i="8"/>
  <c r="I3121" i="8"/>
  <c r="G3121" i="8"/>
  <c r="J3127" i="8"/>
  <c r="I3127" i="8"/>
  <c r="G3127" i="8"/>
  <c r="J2958" i="8"/>
  <c r="G2958" i="8"/>
  <c r="I2958" i="8"/>
  <c r="J3204" i="8"/>
  <c r="I3204" i="8"/>
  <c r="G3204" i="8"/>
  <c r="J3533" i="8"/>
  <c r="I3533" i="8"/>
  <c r="G3533" i="8"/>
  <c r="J3356" i="8"/>
  <c r="I3356" i="8"/>
  <c r="G3356" i="8"/>
  <c r="J3433" i="8"/>
  <c r="I3433" i="8"/>
  <c r="G3433" i="8"/>
  <c r="J3697" i="8"/>
  <c r="I3697" i="8"/>
  <c r="G3697" i="8"/>
  <c r="J3652" i="8"/>
  <c r="I3652" i="8"/>
  <c r="G3652" i="8"/>
  <c r="J3682" i="8"/>
  <c r="I3682" i="8"/>
  <c r="G3682" i="8"/>
  <c r="J3809" i="8"/>
  <c r="I3809" i="8"/>
  <c r="G3809" i="8"/>
  <c r="J2673" i="8"/>
  <c r="I2673" i="8"/>
  <c r="G2673" i="8"/>
  <c r="J2926" i="8"/>
  <c r="I2926" i="8"/>
  <c r="G2926" i="8"/>
  <c r="J2816" i="8"/>
  <c r="I2816" i="8"/>
  <c r="G2816" i="8"/>
  <c r="J3040" i="8"/>
  <c r="I3040" i="8"/>
  <c r="G3040" i="8"/>
  <c r="J2819" i="8"/>
  <c r="I2819" i="8"/>
  <c r="G2819" i="8"/>
  <c r="J2961" i="8"/>
  <c r="I2961" i="8"/>
  <c r="G2961" i="8"/>
  <c r="J3043" i="8"/>
  <c r="I3043" i="8"/>
  <c r="G3043" i="8"/>
  <c r="J3259" i="8"/>
  <c r="I3259" i="8"/>
  <c r="G3259" i="8"/>
  <c r="J3025" i="8"/>
  <c r="I3025" i="8"/>
  <c r="G3025" i="8"/>
  <c r="J3084" i="8"/>
  <c r="I3084" i="8"/>
  <c r="G3084" i="8"/>
  <c r="J3142" i="8"/>
  <c r="I3142" i="8"/>
  <c r="G3142" i="8"/>
  <c r="J3270" i="8"/>
  <c r="I3270" i="8"/>
  <c r="G3270" i="8"/>
  <c r="J3485" i="8"/>
  <c r="I3485" i="8"/>
  <c r="G3485" i="8"/>
  <c r="J3684" i="8"/>
  <c r="I3684" i="8"/>
  <c r="G3684" i="8"/>
  <c r="J3520" i="8"/>
  <c r="I3520" i="8"/>
  <c r="G3520" i="8"/>
  <c r="J3448" i="8"/>
  <c r="I3448" i="8"/>
  <c r="G3448" i="8"/>
  <c r="J3575" i="8"/>
  <c r="I3575" i="8"/>
  <c r="G3575" i="8"/>
  <c r="J3633" i="8"/>
  <c r="I3633" i="8"/>
  <c r="G3633" i="8"/>
  <c r="J3778" i="8"/>
  <c r="I3778" i="8"/>
  <c r="G3778" i="8"/>
  <c r="J3747" i="8"/>
  <c r="I3747" i="8"/>
  <c r="G3747" i="8"/>
  <c r="J2266" i="8"/>
  <c r="I2266" i="8"/>
  <c r="G2266" i="8"/>
  <c r="J2354" i="8"/>
  <c r="I2354" i="8"/>
  <c r="G2354" i="8"/>
  <c r="J1201" i="8"/>
  <c r="I1201" i="8"/>
  <c r="G1201" i="8"/>
  <c r="J1828" i="8"/>
  <c r="I1828" i="8"/>
  <c r="G1828" i="8"/>
  <c r="J2152" i="8"/>
  <c r="G2152" i="8"/>
  <c r="I2152" i="8"/>
  <c r="J709" i="8"/>
  <c r="I709" i="8"/>
  <c r="G709" i="8"/>
  <c r="J965" i="8"/>
  <c r="I965" i="8"/>
  <c r="G965" i="8"/>
  <c r="J1341" i="8"/>
  <c r="I1341" i="8"/>
  <c r="G1341" i="8"/>
  <c r="J1636" i="8"/>
  <c r="G1636" i="8"/>
  <c r="I1636" i="8"/>
  <c r="J2228" i="8"/>
  <c r="I2228" i="8"/>
  <c r="G2228" i="8"/>
  <c r="J2585" i="8"/>
  <c r="I2585" i="8"/>
  <c r="G2585" i="8"/>
  <c r="J2588" i="8"/>
  <c r="G2588" i="8"/>
  <c r="I2588" i="8"/>
  <c r="I3001" i="8"/>
  <c r="G3001" i="8"/>
  <c r="J3001" i="8"/>
  <c r="J3660" i="8"/>
  <c r="I3660" i="8"/>
  <c r="G3660" i="8"/>
  <c r="J2182" i="8"/>
  <c r="I2182" i="8"/>
  <c r="G2182" i="8"/>
  <c r="J2272" i="8"/>
  <c r="I2272" i="8"/>
  <c r="G2272" i="8"/>
  <c r="J1913" i="8"/>
  <c r="I1913" i="8"/>
  <c r="G1913" i="8"/>
  <c r="J2041" i="8"/>
  <c r="I2041" i="8"/>
  <c r="G2041" i="8"/>
  <c r="J2146" i="8"/>
  <c r="I2146" i="8"/>
  <c r="G2146" i="8"/>
  <c r="J2606" i="8"/>
  <c r="G2606" i="8"/>
  <c r="I2606" i="8"/>
  <c r="J2356" i="8"/>
  <c r="I2356" i="8"/>
  <c r="G2356" i="8"/>
  <c r="J2484" i="8"/>
  <c r="I2484" i="8"/>
  <c r="G2484" i="8"/>
  <c r="J3177" i="8"/>
  <c r="I3177" i="8"/>
  <c r="G3177" i="8"/>
  <c r="J2809" i="8"/>
  <c r="I2809" i="8"/>
  <c r="G2809" i="8"/>
  <c r="J1436" i="8"/>
  <c r="I1436" i="8"/>
  <c r="G1436" i="8"/>
  <c r="J1533" i="8"/>
  <c r="I1533" i="8"/>
  <c r="G1533" i="8"/>
  <c r="J2094" i="8"/>
  <c r="I2094" i="8"/>
  <c r="G2094" i="8"/>
  <c r="J1726" i="8"/>
  <c r="G1726" i="8"/>
  <c r="I1726" i="8"/>
  <c r="J3047" i="8"/>
  <c r="I3047" i="8"/>
  <c r="G3047" i="8"/>
  <c r="J2231" i="8"/>
  <c r="I2231" i="8"/>
  <c r="G2231" i="8"/>
  <c r="J2109" i="8"/>
  <c r="I2109" i="8"/>
  <c r="G2109" i="8"/>
  <c r="J2760" i="8"/>
  <c r="I2760" i="8"/>
  <c r="G2760" i="8"/>
  <c r="J2456" i="8"/>
  <c r="I2456" i="8"/>
  <c r="G2456" i="8"/>
  <c r="J2931" i="8"/>
  <c r="I2931" i="8"/>
  <c r="G2931" i="8"/>
  <c r="J3468" i="8"/>
  <c r="I3468" i="8"/>
  <c r="G3468" i="8"/>
  <c r="J2105" i="8"/>
  <c r="I2105" i="8"/>
  <c r="G2105" i="8"/>
  <c r="J1698" i="8"/>
  <c r="I1698" i="8"/>
  <c r="G1698" i="8"/>
  <c r="J1785" i="8"/>
  <c r="I1785" i="8"/>
  <c r="G1785" i="8"/>
  <c r="J2256" i="8"/>
  <c r="I2256" i="8"/>
  <c r="G2256" i="8"/>
  <c r="J1836" i="8"/>
  <c r="I1836" i="8"/>
  <c r="G1836" i="8"/>
  <c r="J2411" i="8"/>
  <c r="I2411" i="8"/>
  <c r="G2411" i="8"/>
  <c r="J1985" i="8"/>
  <c r="I1985" i="8"/>
  <c r="G1985" i="8"/>
  <c r="J2428" i="8"/>
  <c r="I2428" i="8"/>
  <c r="G2428" i="8"/>
  <c r="I2721" i="8"/>
  <c r="J2721" i="8"/>
  <c r="G2721" i="8"/>
  <c r="J2828" i="8"/>
  <c r="I2828" i="8"/>
  <c r="G2828" i="8"/>
  <c r="J3056" i="8"/>
  <c r="I3056" i="8"/>
  <c r="G3056" i="8"/>
  <c r="J3721" i="8"/>
  <c r="I3721" i="8"/>
  <c r="G3721" i="8"/>
  <c r="J3098" i="8"/>
  <c r="I3098" i="8"/>
  <c r="G3098" i="8"/>
  <c r="J2933" i="8"/>
  <c r="G2933" i="8"/>
  <c r="I2933" i="8"/>
  <c r="J3314" i="8"/>
  <c r="I3314" i="8"/>
  <c r="G3314" i="8"/>
  <c r="J3429" i="8"/>
  <c r="I3429" i="8"/>
  <c r="G3429" i="8"/>
  <c r="J3167" i="8"/>
  <c r="I3167" i="8"/>
  <c r="G3167" i="8"/>
  <c r="J3489" i="8"/>
  <c r="I3489" i="8"/>
  <c r="G3489" i="8"/>
  <c r="J3336" i="8"/>
  <c r="I3336" i="8"/>
  <c r="G3336" i="8"/>
  <c r="J3502" i="8"/>
  <c r="I3502" i="8"/>
  <c r="G3502" i="8"/>
  <c r="J3272" i="8"/>
  <c r="I3272" i="8"/>
  <c r="G3272" i="8"/>
  <c r="J3306" i="8"/>
  <c r="I3306" i="8"/>
  <c r="G3306" i="8"/>
  <c r="J3748" i="8"/>
  <c r="I3748" i="8"/>
  <c r="G3748" i="8"/>
  <c r="J3211" i="8"/>
  <c r="I3211" i="8"/>
  <c r="G3211" i="8"/>
  <c r="I3052" i="8"/>
  <c r="G3052" i="8"/>
  <c r="J3052" i="8"/>
  <c r="J3768" i="8"/>
  <c r="I3768" i="8"/>
  <c r="G3768" i="8"/>
  <c r="J3358" i="8"/>
  <c r="I3358" i="8"/>
  <c r="G3358" i="8"/>
  <c r="J3706" i="8"/>
  <c r="I3706" i="8"/>
  <c r="G3706" i="8"/>
  <c r="J2952" i="8"/>
  <c r="I2952" i="8"/>
  <c r="G2952" i="8"/>
  <c r="J3198" i="8"/>
  <c r="I3198" i="8"/>
  <c r="G3198" i="8"/>
  <c r="J3687" i="8"/>
  <c r="G3687" i="8"/>
  <c r="I3687" i="8"/>
  <c r="J3621" i="8"/>
  <c r="I3621" i="8"/>
  <c r="G3621" i="8"/>
  <c r="J3494" i="8"/>
  <c r="I3494" i="8"/>
  <c r="G3494" i="8"/>
  <c r="J3285" i="8"/>
  <c r="I3285" i="8"/>
  <c r="G3285" i="8"/>
  <c r="J3422" i="8"/>
  <c r="I3422" i="8"/>
  <c r="G3422" i="8"/>
  <c r="J3744" i="8"/>
  <c r="I3744" i="8"/>
  <c r="G3744" i="8"/>
  <c r="J3412" i="8"/>
  <c r="I3412" i="8"/>
  <c r="G3412" i="8"/>
  <c r="J222" i="8"/>
  <c r="I222" i="8"/>
  <c r="G222" i="8"/>
  <c r="J317" i="8"/>
  <c r="I317" i="8"/>
  <c r="G317" i="8"/>
  <c r="J906" i="8"/>
  <c r="I906" i="8"/>
  <c r="G906" i="8"/>
  <c r="J1195" i="8"/>
  <c r="I1195" i="8"/>
  <c r="G1195" i="8"/>
  <c r="J374" i="8"/>
  <c r="I374" i="8"/>
  <c r="G374" i="8"/>
  <c r="J456" i="8"/>
  <c r="I456" i="8"/>
  <c r="G456" i="8"/>
  <c r="J514" i="8"/>
  <c r="I514" i="8"/>
  <c r="G514" i="8"/>
  <c r="J303" i="8"/>
  <c r="I303" i="8"/>
  <c r="G303" i="8"/>
  <c r="J1368" i="8"/>
  <c r="G1368" i="8"/>
  <c r="I1368" i="8"/>
  <c r="J900" i="8"/>
  <c r="I900" i="8"/>
  <c r="G900" i="8"/>
  <c r="J1923" i="8"/>
  <c r="I1923" i="8"/>
  <c r="G1923" i="8"/>
  <c r="J465" i="8"/>
  <c r="G465" i="8"/>
  <c r="I465" i="8"/>
  <c r="J2163" i="8"/>
  <c r="I2163" i="8"/>
  <c r="G2163" i="8"/>
  <c r="J922" i="8"/>
  <c r="I922" i="8"/>
  <c r="G922" i="8"/>
  <c r="I258" i="8"/>
  <c r="G258" i="8"/>
  <c r="J258" i="8"/>
  <c r="J432" i="8"/>
  <c r="G432" i="8"/>
  <c r="I432" i="8"/>
  <c r="J269" i="8"/>
  <c r="I269" i="8"/>
  <c r="G269" i="8"/>
  <c r="J1445" i="8"/>
  <c r="G1445" i="8"/>
  <c r="I1445" i="8"/>
  <c r="J454" i="8"/>
  <c r="I454" i="8"/>
  <c r="G454" i="8"/>
  <c r="J320" i="8"/>
  <c r="G320" i="8"/>
  <c r="I320" i="8"/>
  <c r="J2176" i="8"/>
  <c r="G2176" i="8"/>
  <c r="I2176" i="8"/>
  <c r="J289" i="8"/>
  <c r="I289" i="8"/>
  <c r="G289" i="8"/>
  <c r="J925" i="8"/>
  <c r="I925" i="8"/>
  <c r="G925" i="8"/>
  <c r="J53" i="8"/>
  <c r="I53" i="8"/>
  <c r="G53" i="8"/>
  <c r="J382" i="8"/>
  <c r="I382" i="8"/>
  <c r="G382" i="8"/>
  <c r="J1386" i="8"/>
  <c r="I1386" i="8"/>
  <c r="G1386" i="8"/>
  <c r="J497" i="8"/>
  <c r="G497" i="8"/>
  <c r="I497" i="8"/>
  <c r="I928" i="8"/>
  <c r="G928" i="8"/>
  <c r="J928" i="8"/>
  <c r="J1242" i="8"/>
  <c r="I1242" i="8"/>
  <c r="G1242" i="8"/>
  <c r="J2245" i="8"/>
  <c r="I2245" i="8"/>
  <c r="G2245" i="8"/>
  <c r="J923" i="8"/>
  <c r="I923" i="8"/>
  <c r="G923" i="8"/>
  <c r="J2165" i="8"/>
  <c r="G2165" i="8"/>
  <c r="I2165" i="8"/>
  <c r="J267" i="8"/>
  <c r="I267" i="8"/>
  <c r="G267" i="8"/>
  <c r="J1053" i="8"/>
  <c r="I1053" i="8"/>
  <c r="G1053" i="8"/>
  <c r="J1018" i="8"/>
  <c r="I1018" i="8"/>
  <c r="G1018" i="8"/>
  <c r="J1410" i="8"/>
  <c r="I1410" i="8"/>
  <c r="G1410" i="8"/>
  <c r="J225" i="8"/>
  <c r="I225" i="8"/>
  <c r="G225" i="8"/>
  <c r="J1700" i="8"/>
  <c r="G1700" i="8"/>
  <c r="I1700" i="8"/>
  <c r="J1970" i="8"/>
  <c r="I1970" i="8"/>
  <c r="G1970" i="8"/>
  <c r="J1963" i="8"/>
  <c r="I1963" i="8"/>
  <c r="G1963" i="8"/>
  <c r="J1274" i="8"/>
  <c r="I1274" i="8"/>
  <c r="G1274" i="8"/>
  <c r="J2259" i="8"/>
  <c r="I2259" i="8"/>
  <c r="G2259" i="8"/>
  <c r="J591" i="8"/>
  <c r="G591" i="8"/>
  <c r="I591" i="8"/>
  <c r="G847" i="8"/>
  <c r="J847" i="8"/>
  <c r="I847" i="8"/>
  <c r="J1103" i="8"/>
  <c r="G1103" i="8"/>
  <c r="I1103" i="8"/>
  <c r="J1505" i="8"/>
  <c r="I1505" i="8"/>
  <c r="G1505" i="8"/>
  <c r="J2260" i="8"/>
  <c r="I2260" i="8"/>
  <c r="G2260" i="8"/>
  <c r="J2350" i="8"/>
  <c r="G2350" i="8"/>
  <c r="I2350" i="8"/>
  <c r="J3279" i="8"/>
  <c r="I3279" i="8"/>
  <c r="G3279" i="8"/>
  <c r="J1569" i="8"/>
  <c r="I1569" i="8"/>
  <c r="G1569" i="8"/>
  <c r="J1281" i="8"/>
  <c r="I1281" i="8"/>
  <c r="G1281" i="8"/>
  <c r="J1170" i="8"/>
  <c r="G1170" i="8"/>
  <c r="I1170" i="8"/>
  <c r="J769" i="8"/>
  <c r="G769" i="8"/>
  <c r="I769" i="8"/>
  <c r="J1025" i="8"/>
  <c r="G1025" i="8"/>
  <c r="I1025" i="8"/>
  <c r="J1679" i="8"/>
  <c r="I1679" i="8"/>
  <c r="G1679" i="8"/>
  <c r="J1732" i="8"/>
  <c r="G1732" i="8"/>
  <c r="I1732" i="8"/>
  <c r="J2054" i="8"/>
  <c r="I2054" i="8"/>
  <c r="G2054" i="8"/>
  <c r="J2005" i="8"/>
  <c r="I2005" i="8"/>
  <c r="G2005" i="8"/>
  <c r="J2098" i="8"/>
  <c r="I2098" i="8"/>
  <c r="G2098" i="8"/>
  <c r="J2448" i="8"/>
  <c r="I2448" i="8"/>
  <c r="G2448" i="8"/>
  <c r="J3023" i="8"/>
  <c r="I3023" i="8"/>
  <c r="G3023" i="8"/>
  <c r="J1416" i="8"/>
  <c r="G1416" i="8"/>
  <c r="I1416" i="8"/>
  <c r="J1241" i="8"/>
  <c r="I1241" i="8"/>
  <c r="G1241" i="8"/>
  <c r="J1302" i="8"/>
  <c r="G1302" i="8"/>
  <c r="I1302" i="8"/>
  <c r="J611" i="8"/>
  <c r="I611" i="8"/>
  <c r="G611" i="8"/>
  <c r="J739" i="8"/>
  <c r="I739" i="8"/>
  <c r="G739" i="8"/>
  <c r="J867" i="8"/>
  <c r="I867" i="8"/>
  <c r="G867" i="8"/>
  <c r="J995" i="8"/>
  <c r="I995" i="8"/>
  <c r="G995" i="8"/>
  <c r="J1123" i="8"/>
  <c r="I1123" i="8"/>
  <c r="G1123" i="8"/>
  <c r="J2389" i="8"/>
  <c r="G2389" i="8"/>
  <c r="I2389" i="8"/>
  <c r="J1371" i="8"/>
  <c r="I1371" i="8"/>
  <c r="G1371" i="8"/>
  <c r="J1583" i="8"/>
  <c r="G1583" i="8"/>
  <c r="I1583" i="8"/>
  <c r="J2137" i="8"/>
  <c r="I2137" i="8"/>
  <c r="G2137" i="8"/>
  <c r="J1684" i="8"/>
  <c r="I1684" i="8"/>
  <c r="G1684" i="8"/>
  <c r="J2219" i="8"/>
  <c r="I2219" i="8"/>
  <c r="G2219" i="8"/>
  <c r="J2937" i="8"/>
  <c r="I2937" i="8"/>
  <c r="G2937" i="8"/>
  <c r="J1788" i="8"/>
  <c r="I1788" i="8"/>
  <c r="G1788" i="8"/>
  <c r="J2262" i="8"/>
  <c r="I2262" i="8"/>
  <c r="G2262" i="8"/>
  <c r="J2327" i="8"/>
  <c r="I2327" i="8"/>
  <c r="G2327" i="8"/>
  <c r="J1943" i="8"/>
  <c r="G1943" i="8"/>
  <c r="I1943" i="8"/>
  <c r="J2386" i="8"/>
  <c r="I2386" i="8"/>
  <c r="G2386" i="8"/>
  <c r="J1360" i="8"/>
  <c r="I1360" i="8"/>
  <c r="G1360" i="8"/>
  <c r="J1282" i="8"/>
  <c r="I1282" i="8"/>
  <c r="G1282" i="8"/>
  <c r="J2349" i="8"/>
  <c r="I2349" i="8"/>
  <c r="G2349" i="8"/>
  <c r="J597" i="8"/>
  <c r="I597" i="8"/>
  <c r="G597" i="8"/>
  <c r="J725" i="8"/>
  <c r="I725" i="8"/>
  <c r="G725" i="8"/>
  <c r="J853" i="8"/>
  <c r="I853" i="8"/>
  <c r="G853" i="8"/>
  <c r="J981" i="8"/>
  <c r="I981" i="8"/>
  <c r="G981" i="8"/>
  <c r="I1109" i="8"/>
  <c r="J1109" i="8"/>
  <c r="G1109" i="8"/>
  <c r="J2200" i="8"/>
  <c r="G2200" i="8"/>
  <c r="I2200" i="8"/>
  <c r="J1513" i="8"/>
  <c r="I1513" i="8"/>
  <c r="G1513" i="8"/>
  <c r="J1357" i="8"/>
  <c r="G1357" i="8"/>
  <c r="I1357" i="8"/>
  <c r="J1547" i="8"/>
  <c r="I1547" i="8"/>
  <c r="G1547" i="8"/>
  <c r="J1448" i="8"/>
  <c r="G1448" i="8"/>
  <c r="I1448" i="8"/>
  <c r="J1658" i="8"/>
  <c r="I1658" i="8"/>
  <c r="G1658" i="8"/>
  <c r="J2615" i="8"/>
  <c r="I2615" i="8"/>
  <c r="G2615" i="8"/>
  <c r="J1915" i="8"/>
  <c r="I1915" i="8"/>
  <c r="G1915" i="8"/>
  <c r="J2806" i="8"/>
  <c r="I2806" i="8"/>
  <c r="G2806" i="8"/>
  <c r="J2572" i="8"/>
  <c r="I2572" i="8"/>
  <c r="G2572" i="8"/>
  <c r="J2358" i="8"/>
  <c r="I2358" i="8"/>
  <c r="G2358" i="8"/>
  <c r="J2664" i="8"/>
  <c r="I2664" i="8"/>
  <c r="G2664" i="8"/>
  <c r="J3304" i="8"/>
  <c r="I3304" i="8"/>
  <c r="G3304" i="8"/>
  <c r="J2727" i="8"/>
  <c r="G2727" i="8"/>
  <c r="I2727" i="8"/>
  <c r="J2225" i="8"/>
  <c r="I2225" i="8"/>
  <c r="G2225" i="8"/>
  <c r="J2939" i="8"/>
  <c r="I2939" i="8"/>
  <c r="G2939" i="8"/>
  <c r="J2119" i="8"/>
  <c r="I2119" i="8"/>
  <c r="G2119" i="8"/>
  <c r="J2299" i="8"/>
  <c r="I2299" i="8"/>
  <c r="G2299" i="8"/>
  <c r="J2555" i="8"/>
  <c r="I2555" i="8"/>
  <c r="G2555" i="8"/>
  <c r="J1929" i="8"/>
  <c r="I1929" i="8"/>
  <c r="G1929" i="8"/>
  <c r="J2057" i="8"/>
  <c r="I2057" i="8"/>
  <c r="G2057" i="8"/>
  <c r="J2667" i="8"/>
  <c r="I2667" i="8"/>
  <c r="G2667" i="8"/>
  <c r="J2372" i="8"/>
  <c r="I2372" i="8"/>
  <c r="G2372" i="8"/>
  <c r="J2500" i="8"/>
  <c r="I2500" i="8"/>
  <c r="G2500" i="8"/>
  <c r="J2668" i="8"/>
  <c r="I2668" i="8"/>
  <c r="G2668" i="8"/>
  <c r="J2591" i="8"/>
  <c r="I2591" i="8"/>
  <c r="G2591" i="8"/>
  <c r="J3103" i="8"/>
  <c r="I3103" i="8"/>
  <c r="G3103" i="8"/>
  <c r="J2927" i="8"/>
  <c r="I2927" i="8"/>
  <c r="G2927" i="8"/>
  <c r="J2841" i="8"/>
  <c r="I2841" i="8"/>
  <c r="G2841" i="8"/>
  <c r="J3011" i="8"/>
  <c r="I3011" i="8"/>
  <c r="G3011" i="8"/>
  <c r="J3453" i="8"/>
  <c r="I3453" i="8"/>
  <c r="G3453" i="8"/>
  <c r="J3340" i="8"/>
  <c r="I3340" i="8"/>
  <c r="G3340" i="8"/>
  <c r="J3602" i="8"/>
  <c r="I3602" i="8"/>
  <c r="G3602" i="8"/>
  <c r="J1655" i="8"/>
  <c r="I1655" i="8"/>
  <c r="G1655" i="8"/>
  <c r="J1614" i="8"/>
  <c r="G1614" i="8"/>
  <c r="I1614" i="8"/>
  <c r="J1742" i="8"/>
  <c r="I1742" i="8"/>
  <c r="G1742" i="8"/>
  <c r="J2425" i="8"/>
  <c r="I2425" i="8"/>
  <c r="G2425" i="8"/>
  <c r="J2150" i="8"/>
  <c r="I2150" i="8"/>
  <c r="G2150" i="8"/>
  <c r="J2252" i="8"/>
  <c r="I2252" i="8"/>
  <c r="G2252" i="8"/>
  <c r="J2499" i="8"/>
  <c r="I2499" i="8"/>
  <c r="G2499" i="8"/>
  <c r="J1901" i="8"/>
  <c r="I1901" i="8"/>
  <c r="G1901" i="8"/>
  <c r="J2029" i="8"/>
  <c r="I2029" i="8"/>
  <c r="G2029" i="8"/>
  <c r="J2130" i="8"/>
  <c r="I2130" i="8"/>
  <c r="G2130" i="8"/>
  <c r="J2344" i="8"/>
  <c r="I2344" i="8"/>
  <c r="G2344" i="8"/>
  <c r="J2472" i="8"/>
  <c r="I2472" i="8"/>
  <c r="G2472" i="8"/>
  <c r="J2613" i="8"/>
  <c r="I2613" i="8"/>
  <c r="G2613" i="8"/>
  <c r="J3058" i="8"/>
  <c r="I3058" i="8"/>
  <c r="G3058" i="8"/>
  <c r="I2818" i="8"/>
  <c r="G2818" i="8"/>
  <c r="J2818" i="8"/>
  <c r="J2758" i="8"/>
  <c r="I2758" i="8"/>
  <c r="G2758" i="8"/>
  <c r="J3063" i="8"/>
  <c r="I3063" i="8"/>
  <c r="G3063" i="8"/>
  <c r="J2746" i="8"/>
  <c r="I2746" i="8"/>
  <c r="G2746" i="8"/>
  <c r="J2789" i="8"/>
  <c r="I2789" i="8"/>
  <c r="G2789" i="8"/>
  <c r="J2980" i="8"/>
  <c r="I2980" i="8"/>
  <c r="G2980" i="8"/>
  <c r="J3226" i="8"/>
  <c r="I3226" i="8"/>
  <c r="G3226" i="8"/>
  <c r="J1659" i="8"/>
  <c r="I1659" i="8"/>
  <c r="G1659" i="8"/>
  <c r="J1560" i="8"/>
  <c r="G1560" i="8"/>
  <c r="I1560" i="8"/>
  <c r="J2190" i="8"/>
  <c r="G2190" i="8"/>
  <c r="I2190" i="8"/>
  <c r="J1616" i="8"/>
  <c r="I1616" i="8"/>
  <c r="G1616" i="8"/>
  <c r="J1744" i="8"/>
  <c r="I1744" i="8"/>
  <c r="G1744" i="8"/>
  <c r="J2433" i="8"/>
  <c r="I2433" i="8"/>
  <c r="G2433" i="8"/>
  <c r="J1874" i="8"/>
  <c r="I1874" i="8"/>
  <c r="G1874" i="8"/>
  <c r="J1893" i="8"/>
  <c r="G1893" i="8"/>
  <c r="I1893" i="8"/>
  <c r="J2631" i="8"/>
  <c r="G2631" i="8"/>
  <c r="I2631" i="8"/>
  <c r="J2084" i="8"/>
  <c r="G2084" i="8"/>
  <c r="I2084" i="8"/>
  <c r="I2255" i="8"/>
  <c r="G2255" i="8"/>
  <c r="J2255" i="8"/>
  <c r="J2503" i="8"/>
  <c r="G2503" i="8"/>
  <c r="I2503" i="8"/>
  <c r="J1903" i="8"/>
  <c r="I1903" i="8"/>
  <c r="G1903" i="8"/>
  <c r="J2031" i="8"/>
  <c r="I2031" i="8"/>
  <c r="G2031" i="8"/>
  <c r="J2133" i="8"/>
  <c r="I2133" i="8"/>
  <c r="G2133" i="8"/>
  <c r="J2346" i="8"/>
  <c r="I2346" i="8"/>
  <c r="G2346" i="8"/>
  <c r="J2474" i="8"/>
  <c r="I2474" i="8"/>
  <c r="G2474" i="8"/>
  <c r="J2826" i="8"/>
  <c r="I2826" i="8"/>
  <c r="G2826" i="8"/>
  <c r="J2766" i="8"/>
  <c r="G2766" i="8"/>
  <c r="I2766" i="8"/>
  <c r="J2749" i="8"/>
  <c r="I2749" i="8"/>
  <c r="G2749" i="8"/>
  <c r="J2791" i="8"/>
  <c r="G2791" i="8"/>
  <c r="I2791" i="8"/>
  <c r="J3424" i="8"/>
  <c r="I3424" i="8"/>
  <c r="G3424" i="8"/>
  <c r="J2982" i="8"/>
  <c r="I2982" i="8"/>
  <c r="G2982" i="8"/>
  <c r="J3228" i="8"/>
  <c r="G3228" i="8"/>
  <c r="I3228" i="8"/>
  <c r="J3681" i="8"/>
  <c r="I3681" i="8"/>
  <c r="G3681" i="8"/>
  <c r="J1423" i="8"/>
  <c r="I1423" i="8"/>
  <c r="G1423" i="8"/>
  <c r="J1599" i="8"/>
  <c r="I1599" i="8"/>
  <c r="G1599" i="8"/>
  <c r="I1517" i="8"/>
  <c r="J1517" i="8"/>
  <c r="G1517" i="8"/>
  <c r="J1586" i="8"/>
  <c r="I1586" i="8"/>
  <c r="G1586" i="8"/>
  <c r="J1714" i="8"/>
  <c r="I1714" i="8"/>
  <c r="G1714" i="8"/>
  <c r="J1851" i="8"/>
  <c r="I1851" i="8"/>
  <c r="G1851" i="8"/>
  <c r="J2313" i="8"/>
  <c r="I2313" i="8"/>
  <c r="G2313" i="8"/>
  <c r="J1838" i="8"/>
  <c r="I1838" i="8"/>
  <c r="G1838" i="8"/>
  <c r="J2046" i="8"/>
  <c r="I2046" i="8"/>
  <c r="G2046" i="8"/>
  <c r="J1911" i="8"/>
  <c r="I1911" i="8"/>
  <c r="G1911" i="8"/>
  <c r="J2660" i="8"/>
  <c r="I2660" i="8"/>
  <c r="G2660" i="8"/>
  <c r="J581" i="8"/>
  <c r="I581" i="8"/>
  <c r="G581" i="8"/>
  <c r="J837" i="8"/>
  <c r="I837" i="8"/>
  <c r="G837" i="8"/>
  <c r="J1093" i="8"/>
  <c r="I1093" i="8"/>
  <c r="G1093" i="8"/>
  <c r="J1508" i="8"/>
  <c r="I1508" i="8"/>
  <c r="G1508" i="8"/>
  <c r="J1932" i="8"/>
  <c r="G1932" i="8"/>
  <c r="I1932" i="8"/>
  <c r="J2091" i="8"/>
  <c r="I2091" i="8"/>
  <c r="G2091" i="8"/>
  <c r="J2102" i="8"/>
  <c r="G2102" i="8"/>
  <c r="I2102" i="8"/>
  <c r="J2326" i="8"/>
  <c r="I2326" i="8"/>
  <c r="G2326" i="8"/>
  <c r="J1908" i="8"/>
  <c r="I1908" i="8"/>
  <c r="G1908" i="8"/>
  <c r="J2711" i="8"/>
  <c r="I2711" i="8"/>
  <c r="G2711" i="8"/>
  <c r="J2523" i="8"/>
  <c r="I2523" i="8"/>
  <c r="G2523" i="8"/>
  <c r="J2790" i="8"/>
  <c r="I2790" i="8"/>
  <c r="G2790" i="8"/>
  <c r="J2636" i="8"/>
  <c r="I2636" i="8"/>
  <c r="G2636" i="8"/>
  <c r="J2866" i="8"/>
  <c r="I2866" i="8"/>
  <c r="G2866" i="8"/>
  <c r="J2771" i="8"/>
  <c r="I2771" i="8"/>
  <c r="G2771" i="8"/>
  <c r="J2967" i="8"/>
  <c r="I2967" i="8"/>
  <c r="G2967" i="8"/>
  <c r="J3369" i="8"/>
  <c r="I3369" i="8"/>
  <c r="G3369" i="8"/>
  <c r="J1623" i="8"/>
  <c r="G1623" i="8"/>
  <c r="I1623" i="8"/>
  <c r="J1598" i="8"/>
  <c r="I1598" i="8"/>
  <c r="G1598" i="8"/>
  <c r="J1817" i="8"/>
  <c r="I1817" i="8"/>
  <c r="G1817" i="8"/>
  <c r="J2361" i="8"/>
  <c r="I2361" i="8"/>
  <c r="G2361" i="8"/>
  <c r="J1869" i="8"/>
  <c r="G1869" i="8"/>
  <c r="I1869" i="8"/>
  <c r="J2467" i="8"/>
  <c r="I2467" i="8"/>
  <c r="G2467" i="8"/>
  <c r="J2013" i="8"/>
  <c r="I2013" i="8"/>
  <c r="G2013" i="8"/>
  <c r="J2328" i="8"/>
  <c r="I2328" i="8"/>
  <c r="G2328" i="8"/>
  <c r="J3171" i="8"/>
  <c r="I3171" i="8"/>
  <c r="G3171" i="8"/>
  <c r="J3301" i="8"/>
  <c r="I3301" i="8"/>
  <c r="G3301" i="8"/>
  <c r="I1627" i="8"/>
  <c r="J1627" i="8"/>
  <c r="G1627" i="8"/>
  <c r="J1600" i="8"/>
  <c r="G1600" i="8"/>
  <c r="I1600" i="8"/>
  <c r="J1728" i="8"/>
  <c r="G1728" i="8"/>
  <c r="I1728" i="8"/>
  <c r="J1868" i="8"/>
  <c r="I1868" i="8"/>
  <c r="G1868" i="8"/>
  <c r="J2369" i="8"/>
  <c r="I2369" i="8"/>
  <c r="G2369" i="8"/>
  <c r="J1854" i="8"/>
  <c r="I1854" i="8"/>
  <c r="G1854" i="8"/>
  <c r="J2113" i="8"/>
  <c r="I2113" i="8"/>
  <c r="G2113" i="8"/>
  <c r="J2471" i="8"/>
  <c r="I2471" i="8"/>
  <c r="G2471" i="8"/>
  <c r="J2015" i="8"/>
  <c r="I2015" i="8"/>
  <c r="G2015" i="8"/>
  <c r="J2330" i="8"/>
  <c r="I2330" i="8"/>
  <c r="G2330" i="8"/>
  <c r="J2458" i="8"/>
  <c r="I2458" i="8"/>
  <c r="G2458" i="8"/>
  <c r="J2729" i="8"/>
  <c r="I2729" i="8"/>
  <c r="G2729" i="8"/>
  <c r="J3175" i="8"/>
  <c r="G3175" i="8"/>
  <c r="I3175" i="8"/>
  <c r="J1567" i="8"/>
  <c r="I1567" i="8"/>
  <c r="G1567" i="8"/>
  <c r="J1462" i="8"/>
  <c r="I1462" i="8"/>
  <c r="G1462" i="8"/>
  <c r="J1570" i="8"/>
  <c r="I1570" i="8"/>
  <c r="G1570" i="8"/>
  <c r="J2014" i="8"/>
  <c r="I2014" i="8"/>
  <c r="G2014" i="8"/>
  <c r="J2763" i="8"/>
  <c r="I2763" i="8"/>
  <c r="G2763" i="8"/>
  <c r="J2242" i="8"/>
  <c r="I2242" i="8"/>
  <c r="G2242" i="8"/>
  <c r="J2300" i="8"/>
  <c r="I2300" i="8"/>
  <c r="G2300" i="8"/>
  <c r="J2556" i="8"/>
  <c r="I2556" i="8"/>
  <c r="G2556" i="8"/>
  <c r="J2681" i="8"/>
  <c r="I2681" i="8"/>
  <c r="G2681" i="8"/>
  <c r="J3695" i="8"/>
  <c r="I3695" i="8"/>
  <c r="G3695" i="8"/>
  <c r="J3299" i="8"/>
  <c r="I3299" i="8"/>
  <c r="G3299" i="8"/>
  <c r="J3465" i="8"/>
  <c r="I3465" i="8"/>
  <c r="G3465" i="8"/>
  <c r="J3335" i="8"/>
  <c r="I3335" i="8"/>
  <c r="G3335" i="8"/>
  <c r="J3239" i="8"/>
  <c r="I3239" i="8"/>
  <c r="G3239" i="8"/>
  <c r="J3132" i="8"/>
  <c r="I3132" i="8"/>
  <c r="G3132" i="8"/>
  <c r="J3565" i="8"/>
  <c r="I3565" i="8"/>
  <c r="G3565" i="8"/>
  <c r="J3405" i="8"/>
  <c r="I3405" i="8"/>
  <c r="G3405" i="8"/>
  <c r="J3500" i="8"/>
  <c r="I3500" i="8"/>
  <c r="G3500" i="8"/>
  <c r="J3551" i="8"/>
  <c r="I3551" i="8"/>
  <c r="G3551" i="8"/>
  <c r="J3719" i="8"/>
  <c r="G3719" i="8"/>
  <c r="I3719" i="8"/>
  <c r="J3348" i="8"/>
  <c r="I3348" i="8"/>
  <c r="G3348" i="8"/>
  <c r="J3471" i="8"/>
  <c r="I3471" i="8"/>
  <c r="G3471" i="8"/>
  <c r="J3139" i="8"/>
  <c r="G3139" i="8"/>
  <c r="I3139" i="8"/>
  <c r="J3415" i="8"/>
  <c r="I3415" i="8"/>
  <c r="G3415" i="8"/>
  <c r="J3143" i="8"/>
  <c r="I3143" i="8"/>
  <c r="G3143" i="8"/>
  <c r="J186" i="8"/>
  <c r="I186" i="8"/>
  <c r="G186" i="8"/>
  <c r="I878" i="8"/>
  <c r="J878" i="8"/>
  <c r="G878" i="8"/>
  <c r="J227" i="8"/>
  <c r="I227" i="8"/>
  <c r="G227" i="8"/>
  <c r="J1370" i="8"/>
  <c r="I1370" i="8"/>
  <c r="G1370" i="8"/>
  <c r="J149" i="8"/>
  <c r="I149" i="8"/>
  <c r="G149" i="8"/>
  <c r="J264" i="8"/>
  <c r="I264" i="8"/>
  <c r="G264" i="8"/>
  <c r="I132" i="8"/>
  <c r="J132" i="8"/>
  <c r="G132" i="8"/>
  <c r="J665" i="8"/>
  <c r="G665" i="8"/>
  <c r="I665" i="8"/>
  <c r="J2099" i="8"/>
  <c r="I2099" i="8"/>
  <c r="G2099" i="8"/>
  <c r="J1251" i="8"/>
  <c r="I1251" i="8"/>
  <c r="G1251" i="8"/>
  <c r="I786" i="8"/>
  <c r="J786" i="8"/>
  <c r="G786" i="8"/>
  <c r="J1440" i="8"/>
  <c r="I1440" i="8"/>
  <c r="G1440" i="8"/>
  <c r="J187" i="8"/>
  <c r="G187" i="8"/>
  <c r="I187" i="8"/>
  <c r="J193" i="8"/>
  <c r="G193" i="8"/>
  <c r="I193" i="8"/>
  <c r="I638" i="8"/>
  <c r="J638" i="8"/>
  <c r="G638" i="8"/>
  <c r="J1244" i="8"/>
  <c r="I1244" i="8"/>
  <c r="G1244" i="8"/>
  <c r="J461" i="8"/>
  <c r="I461" i="8"/>
  <c r="G461" i="8"/>
  <c r="J1577" i="8"/>
  <c r="I1577" i="8"/>
  <c r="G1577" i="8"/>
  <c r="J1024" i="8"/>
  <c r="G1024" i="8"/>
  <c r="I1024" i="8"/>
  <c r="J1884" i="8"/>
  <c r="I1884" i="8"/>
  <c r="G1884" i="8"/>
  <c r="J2675" i="8"/>
  <c r="I2675" i="8"/>
  <c r="G2675" i="8"/>
  <c r="I420" i="8"/>
  <c r="J420" i="8"/>
  <c r="G420" i="8"/>
  <c r="J310" i="8"/>
  <c r="I310" i="8"/>
  <c r="G310" i="8"/>
  <c r="J478" i="8"/>
  <c r="I478" i="8"/>
  <c r="G478" i="8"/>
  <c r="J823" i="8"/>
  <c r="G823" i="8"/>
  <c r="I823" i="8"/>
  <c r="J1610" i="8"/>
  <c r="I1610" i="8"/>
  <c r="G1610" i="8"/>
  <c r="J2558" i="8"/>
  <c r="I2558" i="8"/>
  <c r="G2558" i="8"/>
  <c r="J1096" i="8"/>
  <c r="I1096" i="8"/>
  <c r="G1096" i="8"/>
  <c r="J1561" i="8"/>
  <c r="I1561" i="8"/>
  <c r="G1561" i="8"/>
  <c r="J18" i="8"/>
  <c r="I18" i="8"/>
  <c r="G18" i="8"/>
  <c r="I235" i="8"/>
  <c r="J235" i="8"/>
  <c r="G235" i="8"/>
  <c r="J650" i="8"/>
  <c r="I650" i="8"/>
  <c r="G650" i="8"/>
  <c r="J369" i="8"/>
  <c r="G369" i="8"/>
  <c r="I369" i="8"/>
  <c r="J994" i="8"/>
  <c r="G994" i="8"/>
  <c r="I994" i="8"/>
  <c r="J694" i="8"/>
  <c r="I694" i="8"/>
  <c r="G694" i="8"/>
  <c r="J259" i="8"/>
  <c r="I259" i="8"/>
  <c r="G259" i="8"/>
  <c r="J280" i="8"/>
  <c r="G280" i="8"/>
  <c r="I280" i="8"/>
  <c r="J101" i="8"/>
  <c r="I101" i="8"/>
  <c r="G101" i="8"/>
  <c r="J421" i="8"/>
  <c r="I421" i="8"/>
  <c r="G421" i="8"/>
  <c r="J1428" i="8"/>
  <c r="I1428" i="8"/>
  <c r="G1428" i="8"/>
  <c r="J1060" i="8"/>
  <c r="I1060" i="8"/>
  <c r="G1060" i="8"/>
  <c r="J1185" i="8"/>
  <c r="I1185" i="8"/>
  <c r="G1185" i="8"/>
  <c r="G953" i="8"/>
  <c r="J953" i="8"/>
  <c r="I953" i="8"/>
  <c r="J1944" i="8"/>
  <c r="G1944" i="8"/>
  <c r="I1944" i="8"/>
  <c r="J3488" i="8"/>
  <c r="I3488" i="8"/>
  <c r="G3488" i="8"/>
  <c r="J1673" i="8"/>
  <c r="I1673" i="8"/>
  <c r="G1673" i="8"/>
  <c r="J861" i="8"/>
  <c r="I861" i="8"/>
  <c r="G861" i="8"/>
  <c r="J2230" i="8"/>
  <c r="I2230" i="8"/>
  <c r="G2230" i="8"/>
  <c r="J1050" i="8"/>
  <c r="I1050" i="8"/>
  <c r="G1050" i="8"/>
  <c r="J1426" i="8"/>
  <c r="I1426" i="8"/>
  <c r="G1426" i="8"/>
  <c r="I234" i="8"/>
  <c r="J234" i="8"/>
  <c r="G234" i="8"/>
  <c r="J682" i="8"/>
  <c r="I682" i="8"/>
  <c r="G682" i="8"/>
  <c r="I372" i="8"/>
  <c r="J372" i="8"/>
  <c r="G372" i="8"/>
  <c r="J1246" i="8"/>
  <c r="I1246" i="8"/>
  <c r="G1246" i="8"/>
  <c r="J1026" i="8"/>
  <c r="I1026" i="8"/>
  <c r="G1026" i="8"/>
  <c r="I702" i="8"/>
  <c r="J702" i="8"/>
  <c r="G702" i="8"/>
  <c r="I268" i="8"/>
  <c r="J268" i="8"/>
  <c r="G268" i="8"/>
  <c r="J103" i="8"/>
  <c r="G103" i="8"/>
  <c r="I103" i="8"/>
  <c r="J343" i="8"/>
  <c r="G343" i="8"/>
  <c r="I343" i="8"/>
  <c r="J1222" i="8"/>
  <c r="I1222" i="8"/>
  <c r="G1222" i="8"/>
  <c r="J556" i="8"/>
  <c r="I556" i="8"/>
  <c r="G556" i="8"/>
  <c r="J1064" i="8"/>
  <c r="G1064" i="8"/>
  <c r="I1064" i="8"/>
  <c r="J955" i="8"/>
  <c r="G955" i="8"/>
  <c r="I955" i="8"/>
  <c r="J2584" i="8"/>
  <c r="I2584" i="8"/>
  <c r="G2584" i="8"/>
  <c r="J1826" i="8"/>
  <c r="I1826" i="8"/>
  <c r="G1826" i="8"/>
  <c r="J3702" i="8"/>
  <c r="I3702" i="8"/>
  <c r="G3702" i="8"/>
  <c r="J379" i="8"/>
  <c r="G379" i="8"/>
  <c r="I379" i="8"/>
  <c r="J1219" i="8"/>
  <c r="I1219" i="8"/>
  <c r="G1219" i="8"/>
  <c r="J430" i="8"/>
  <c r="I430" i="8"/>
  <c r="G430" i="8"/>
  <c r="J203" i="8"/>
  <c r="I203" i="8"/>
  <c r="G203" i="8"/>
  <c r="J318" i="8"/>
  <c r="I318" i="8"/>
  <c r="G318" i="8"/>
  <c r="J485" i="8"/>
  <c r="I485" i="8"/>
  <c r="G485" i="8"/>
  <c r="J940" i="8"/>
  <c r="I940" i="8"/>
  <c r="G940" i="8"/>
  <c r="J1867" i="8"/>
  <c r="I1867" i="8"/>
  <c r="G1867" i="8"/>
  <c r="J1250" i="8"/>
  <c r="I1250" i="8"/>
  <c r="G1250" i="8"/>
  <c r="J829" i="8"/>
  <c r="I829" i="8"/>
  <c r="G829" i="8"/>
  <c r="J1622" i="8"/>
  <c r="I1622" i="8"/>
  <c r="G1622" i="8"/>
  <c r="J1847" i="8"/>
  <c r="I1847" i="8"/>
  <c r="G1847" i="8"/>
  <c r="J2566" i="8"/>
  <c r="I2566" i="8"/>
  <c r="G2566" i="8"/>
  <c r="J1558" i="8"/>
  <c r="G1558" i="8"/>
  <c r="I1558" i="8"/>
  <c r="J1002" i="8"/>
  <c r="I1002" i="8"/>
  <c r="G1002" i="8"/>
  <c r="J443" i="8"/>
  <c r="G443" i="8"/>
  <c r="I443" i="8"/>
  <c r="J218" i="8"/>
  <c r="I218" i="8"/>
  <c r="G218" i="8"/>
  <c r="J1473" i="8"/>
  <c r="I1473" i="8"/>
  <c r="G1473" i="8"/>
  <c r="J782" i="8"/>
  <c r="I782" i="8"/>
  <c r="G782" i="8"/>
  <c r="J422" i="8"/>
  <c r="I422" i="8"/>
  <c r="G422" i="8"/>
  <c r="J123" i="8"/>
  <c r="G123" i="8"/>
  <c r="I123" i="8"/>
  <c r="J1705" i="8"/>
  <c r="I1705" i="8"/>
  <c r="G1705" i="8"/>
  <c r="J1597" i="8"/>
  <c r="I1597" i="8"/>
  <c r="G1597" i="8"/>
  <c r="J512" i="8"/>
  <c r="G512" i="8"/>
  <c r="I512" i="8"/>
  <c r="J2271" i="8"/>
  <c r="I2271" i="8"/>
  <c r="G2271" i="8"/>
  <c r="J592" i="8"/>
  <c r="G592" i="8"/>
  <c r="I592" i="8"/>
  <c r="J848" i="8"/>
  <c r="G848" i="8"/>
  <c r="I848" i="8"/>
  <c r="J1104" i="8"/>
  <c r="G1104" i="8"/>
  <c r="I1104" i="8"/>
  <c r="J531" i="8"/>
  <c r="I531" i="8"/>
  <c r="G531" i="8"/>
  <c r="J1916" i="8"/>
  <c r="I1916" i="8"/>
  <c r="G1916" i="8"/>
  <c r="J743" i="8"/>
  <c r="G743" i="8"/>
  <c r="I743" i="8"/>
  <c r="J999" i="8"/>
  <c r="G999" i="8"/>
  <c r="I999" i="8"/>
  <c r="J2453" i="8"/>
  <c r="G2453" i="8"/>
  <c r="I2453" i="8"/>
  <c r="J1375" i="8"/>
  <c r="I1375" i="8"/>
  <c r="G1375" i="8"/>
  <c r="J2158" i="8"/>
  <c r="I2158" i="8"/>
  <c r="G2158" i="8"/>
  <c r="J2351" i="8"/>
  <c r="I2351" i="8"/>
  <c r="G2351" i="8"/>
  <c r="J2398" i="8"/>
  <c r="I2398" i="8"/>
  <c r="G2398" i="8"/>
  <c r="J1034" i="8"/>
  <c r="G1034" i="8"/>
  <c r="I1034" i="8"/>
  <c r="G233" i="8"/>
  <c r="I233" i="8"/>
  <c r="J233" i="8"/>
  <c r="J231" i="8"/>
  <c r="G231" i="8"/>
  <c r="I231" i="8"/>
  <c r="J790" i="8"/>
  <c r="I790" i="8"/>
  <c r="G790" i="8"/>
  <c r="J125" i="8"/>
  <c r="I125" i="8"/>
  <c r="G125" i="8"/>
  <c r="J468" i="8"/>
  <c r="I468" i="8"/>
  <c r="G468" i="8"/>
  <c r="J1737" i="8"/>
  <c r="I1737" i="8"/>
  <c r="G1737" i="8"/>
  <c r="J450" i="8"/>
  <c r="I450" i="8"/>
  <c r="G450" i="8"/>
  <c r="J1613" i="8"/>
  <c r="G1613" i="8"/>
  <c r="I1613" i="8"/>
  <c r="J368" i="8"/>
  <c r="G368" i="8"/>
  <c r="I368" i="8"/>
  <c r="J2333" i="8"/>
  <c r="I2333" i="8"/>
  <c r="G2333" i="8"/>
  <c r="J596" i="8"/>
  <c r="I596" i="8"/>
  <c r="G596" i="8"/>
  <c r="J852" i="8"/>
  <c r="I852" i="8"/>
  <c r="G852" i="8"/>
  <c r="J1108" i="8"/>
  <c r="I1108" i="8"/>
  <c r="G1108" i="8"/>
  <c r="J387" i="8"/>
  <c r="I387" i="8"/>
  <c r="G387" i="8"/>
  <c r="J1249" i="8"/>
  <c r="I1249" i="8"/>
  <c r="G1249" i="8"/>
  <c r="J745" i="8"/>
  <c r="G745" i="8"/>
  <c r="I745" i="8"/>
  <c r="J1001" i="8"/>
  <c r="G1001" i="8"/>
  <c r="I1001" i="8"/>
  <c r="J2485" i="8"/>
  <c r="G2485" i="8"/>
  <c r="I2485" i="8"/>
  <c r="J1791" i="8"/>
  <c r="G1791" i="8"/>
  <c r="I1791" i="8"/>
  <c r="J1377" i="8"/>
  <c r="I1377" i="8"/>
  <c r="G1377" i="8"/>
  <c r="J1485" i="8"/>
  <c r="G1485" i="8"/>
  <c r="I1485" i="8"/>
  <c r="J2169" i="8"/>
  <c r="I2169" i="8"/>
  <c r="G2169" i="8"/>
  <c r="J1926" i="8"/>
  <c r="I1926" i="8"/>
  <c r="G1926" i="8"/>
  <c r="J2235" i="8"/>
  <c r="I2235" i="8"/>
  <c r="G2235" i="8"/>
  <c r="J2355" i="8"/>
  <c r="I2355" i="8"/>
  <c r="G2355" i="8"/>
  <c r="J2400" i="8"/>
  <c r="I2400" i="8"/>
  <c r="G2400" i="8"/>
  <c r="I2730" i="8"/>
  <c r="G2730" i="8"/>
  <c r="J2730" i="8"/>
  <c r="J2904" i="8"/>
  <c r="I2904" i="8"/>
  <c r="G2904" i="8"/>
  <c r="J898" i="8"/>
  <c r="I898" i="8"/>
  <c r="G898" i="8"/>
  <c r="J670" i="8"/>
  <c r="I670" i="8"/>
  <c r="G670" i="8"/>
  <c r="J378" i="8"/>
  <c r="I378" i="8"/>
  <c r="G378" i="8"/>
  <c r="J164" i="8"/>
  <c r="I164" i="8"/>
  <c r="G164" i="8"/>
  <c r="J95" i="8"/>
  <c r="I95" i="8"/>
  <c r="G95" i="8"/>
  <c r="J410" i="8"/>
  <c r="I410" i="8"/>
  <c r="G410" i="8"/>
  <c r="J1380" i="8"/>
  <c r="G1380" i="8"/>
  <c r="I1380" i="8"/>
  <c r="J480" i="8"/>
  <c r="I480" i="8"/>
  <c r="G480" i="8"/>
  <c r="J792" i="8"/>
  <c r="G792" i="8"/>
  <c r="I792" i="8"/>
  <c r="J1048" i="8"/>
  <c r="G1048" i="8"/>
  <c r="I1048" i="8"/>
  <c r="I499" i="8"/>
  <c r="J499" i="8"/>
  <c r="G499" i="8"/>
  <c r="J683" i="8"/>
  <c r="I683" i="8"/>
  <c r="G683" i="8"/>
  <c r="J939" i="8"/>
  <c r="I939" i="8"/>
  <c r="G939" i="8"/>
  <c r="J1315" i="8"/>
  <c r="I1315" i="8"/>
  <c r="G1315" i="8"/>
  <c r="J2268" i="8"/>
  <c r="I2268" i="8"/>
  <c r="G2268" i="8"/>
  <c r="J2159" i="8"/>
  <c r="G2159" i="8"/>
  <c r="I2159" i="8"/>
  <c r="J3284" i="8"/>
  <c r="I3284" i="8"/>
  <c r="G3284" i="8"/>
  <c r="J1356" i="8"/>
  <c r="I1356" i="8"/>
  <c r="G1356" i="8"/>
  <c r="G312" i="8"/>
  <c r="I312" i="8"/>
  <c r="J312" i="8"/>
  <c r="J1187" i="8"/>
  <c r="I1187" i="8"/>
  <c r="G1187" i="8"/>
  <c r="J309" i="8"/>
  <c r="I309" i="8"/>
  <c r="G309" i="8"/>
  <c r="J1062" i="8"/>
  <c r="I1062" i="8"/>
  <c r="G1062" i="8"/>
  <c r="J1784" i="8"/>
  <c r="I1784" i="8"/>
  <c r="G1784" i="8"/>
  <c r="J65" i="8"/>
  <c r="I65" i="8"/>
  <c r="G65" i="8"/>
  <c r="J197" i="8"/>
  <c r="I197" i="8"/>
  <c r="G197" i="8"/>
  <c r="J1318" i="8"/>
  <c r="G1318" i="8"/>
  <c r="I1318" i="8"/>
  <c r="J732" i="8"/>
  <c r="I732" i="8"/>
  <c r="G732" i="8"/>
  <c r="J988" i="8"/>
  <c r="I988" i="8"/>
  <c r="G988" i="8"/>
  <c r="J1276" i="8"/>
  <c r="I1276" i="8"/>
  <c r="G1276" i="8"/>
  <c r="J621" i="8"/>
  <c r="I621" i="8"/>
  <c r="G621" i="8"/>
  <c r="J877" i="8"/>
  <c r="I877" i="8"/>
  <c r="G877" i="8"/>
  <c r="J1133" i="8"/>
  <c r="I1133" i="8"/>
  <c r="G1133" i="8"/>
  <c r="I1615" i="8"/>
  <c r="G1615" i="8"/>
  <c r="J1615" i="8"/>
  <c r="J2850" i="8"/>
  <c r="I2850" i="8"/>
  <c r="G2850" i="8"/>
  <c r="I1336" i="8"/>
  <c r="G1336" i="8"/>
  <c r="J1336" i="8"/>
  <c r="J1796" i="8"/>
  <c r="G1796" i="8"/>
  <c r="I1796" i="8"/>
  <c r="J719" i="8"/>
  <c r="G719" i="8"/>
  <c r="I719" i="8"/>
  <c r="J975" i="8"/>
  <c r="G975" i="8"/>
  <c r="I975" i="8"/>
  <c r="J2136" i="8"/>
  <c r="G2136" i="8"/>
  <c r="I2136" i="8"/>
  <c r="J1351" i="8"/>
  <c r="I1351" i="8"/>
  <c r="G1351" i="8"/>
  <c r="J1652" i="8"/>
  <c r="G1652" i="8"/>
  <c r="I1652" i="8"/>
  <c r="J2166" i="8"/>
  <c r="I2166" i="8"/>
  <c r="G2166" i="8"/>
  <c r="J1907" i="8"/>
  <c r="I1907" i="8"/>
  <c r="G1907" i="8"/>
  <c r="J2632" i="8"/>
  <c r="I2632" i="8"/>
  <c r="G2632" i="8"/>
  <c r="J3815" i="8"/>
  <c r="G3815" i="8"/>
  <c r="I3815" i="8"/>
  <c r="J1553" i="8"/>
  <c r="I1553" i="8"/>
  <c r="G1553" i="8"/>
  <c r="J641" i="8"/>
  <c r="G641" i="8"/>
  <c r="I641" i="8"/>
  <c r="J897" i="8"/>
  <c r="G897" i="8"/>
  <c r="I897" i="8"/>
  <c r="G1846" i="8"/>
  <c r="J1846" i="8"/>
  <c r="I1846" i="8"/>
  <c r="J1401" i="8"/>
  <c r="I1401" i="8"/>
  <c r="G1401" i="8"/>
  <c r="J2000" i="8"/>
  <c r="I2000" i="8"/>
  <c r="G2000" i="8"/>
  <c r="J2385" i="8"/>
  <c r="I2385" i="8"/>
  <c r="G2385" i="8"/>
  <c r="J2451" i="8"/>
  <c r="I2451" i="8"/>
  <c r="G2451" i="8"/>
  <c r="J2739" i="8"/>
  <c r="G2739" i="8"/>
  <c r="I2739" i="8"/>
  <c r="J1669" i="8"/>
  <c r="I1669" i="8"/>
  <c r="G1669" i="8"/>
  <c r="J772" i="8"/>
  <c r="I772" i="8"/>
  <c r="G772" i="8"/>
  <c r="J1231" i="8"/>
  <c r="G1231" i="8"/>
  <c r="I1231" i="8"/>
  <c r="G49" i="8"/>
  <c r="J154" i="8"/>
  <c r="I154" i="8"/>
  <c r="G154" i="8"/>
  <c r="I524" i="8"/>
  <c r="J524" i="8"/>
  <c r="G524" i="8"/>
  <c r="J921" i="8"/>
  <c r="G921" i="8"/>
  <c r="I921" i="8"/>
  <c r="J19" i="8"/>
  <c r="I19" i="8"/>
  <c r="G19" i="8"/>
  <c r="J2248" i="8"/>
  <c r="I2248" i="8"/>
  <c r="G2248" i="8"/>
  <c r="J211" i="8"/>
  <c r="I211" i="8"/>
  <c r="G211" i="8"/>
  <c r="J224" i="8"/>
  <c r="I224" i="8"/>
  <c r="G224" i="8"/>
  <c r="J576" i="8"/>
  <c r="G576" i="8"/>
  <c r="I576" i="8"/>
  <c r="J1924" i="8"/>
  <c r="G1924" i="8"/>
  <c r="I1924" i="8"/>
  <c r="J392" i="8"/>
  <c r="I392" i="8"/>
  <c r="G392" i="8"/>
  <c r="J858" i="8"/>
  <c r="G858" i="8"/>
  <c r="I858" i="8"/>
  <c r="I171" i="8"/>
  <c r="G171" i="8"/>
  <c r="J171" i="8"/>
  <c r="J622" i="8"/>
  <c r="I622" i="8"/>
  <c r="G622" i="8"/>
  <c r="J1427" i="8"/>
  <c r="I1427" i="8"/>
  <c r="G1427" i="8"/>
  <c r="J2494" i="8"/>
  <c r="I2494" i="8"/>
  <c r="G2494" i="8"/>
  <c r="J738" i="8"/>
  <c r="G738" i="8"/>
  <c r="I738" i="8"/>
  <c r="J85" i="8"/>
  <c r="I85" i="8"/>
  <c r="G85" i="8"/>
  <c r="J54" i="8"/>
  <c r="I54" i="8"/>
  <c r="G54" i="8"/>
  <c r="J98" i="8"/>
  <c r="G98" i="8"/>
  <c r="I98" i="8"/>
  <c r="I228" i="8"/>
  <c r="J228" i="8"/>
  <c r="G228" i="8"/>
  <c r="J1150" i="8"/>
  <c r="I1150" i="8"/>
  <c r="G1150" i="8"/>
  <c r="J520" i="8"/>
  <c r="I520" i="8"/>
  <c r="G520" i="8"/>
  <c r="J1014" i="8"/>
  <c r="I1014" i="8"/>
  <c r="G1014" i="8"/>
  <c r="J87" i="8"/>
  <c r="G87" i="8"/>
  <c r="I87" i="8"/>
  <c r="J181" i="8"/>
  <c r="I181" i="8"/>
  <c r="G181" i="8"/>
  <c r="J1747" i="8"/>
  <c r="I1747" i="8"/>
  <c r="G1747" i="8"/>
  <c r="J1114" i="8"/>
  <c r="I1114" i="8"/>
  <c r="G1114" i="8"/>
  <c r="J257" i="8"/>
  <c r="G257" i="8"/>
  <c r="I257" i="8"/>
  <c r="J750" i="8"/>
  <c r="I750" i="8"/>
  <c r="G750" i="8"/>
  <c r="J370" i="8"/>
  <c r="I370" i="8"/>
  <c r="G370" i="8"/>
  <c r="J3233" i="8"/>
  <c r="I3233" i="8"/>
  <c r="G3233" i="8"/>
  <c r="J2529" i="8"/>
  <c r="I2529" i="8"/>
  <c r="G2529" i="8"/>
  <c r="J648" i="8"/>
  <c r="I648" i="8"/>
  <c r="G648" i="8"/>
  <c r="J1841" i="8"/>
  <c r="I1841" i="8"/>
  <c r="G1841" i="8"/>
  <c r="J603" i="8"/>
  <c r="I603" i="8"/>
  <c r="G603" i="8"/>
  <c r="J2898" i="8"/>
  <c r="I2898" i="8"/>
  <c r="G2898" i="8"/>
  <c r="J2227" i="8"/>
  <c r="I2227" i="8"/>
  <c r="G2227" i="8"/>
  <c r="J1191" i="8"/>
  <c r="I1191" i="8"/>
  <c r="G1191" i="8"/>
  <c r="J1192" i="8"/>
  <c r="I1192" i="8"/>
  <c r="G1192" i="8"/>
  <c r="J3300" i="8"/>
  <c r="I3300" i="8"/>
  <c r="G3300" i="8"/>
  <c r="J196" i="8"/>
  <c r="I196" i="8"/>
  <c r="G196" i="8"/>
  <c r="J200" i="8"/>
  <c r="I200" i="8"/>
  <c r="G200" i="8"/>
  <c r="J486" i="8"/>
  <c r="I486" i="8"/>
  <c r="G486" i="8"/>
  <c r="J558" i="8"/>
  <c r="I558" i="8"/>
  <c r="G558" i="8"/>
  <c r="J530" i="8"/>
  <c r="I530" i="8"/>
  <c r="G530" i="8"/>
  <c r="J992" i="8"/>
  <c r="I992" i="8"/>
  <c r="G992" i="8"/>
  <c r="J2341" i="8"/>
  <c r="G2341" i="8"/>
  <c r="I2341" i="8"/>
  <c r="J887" i="8"/>
  <c r="G887" i="8"/>
  <c r="I887" i="8"/>
  <c r="J1647" i="8"/>
  <c r="G1647" i="8"/>
  <c r="I1647" i="8"/>
  <c r="J1938" i="8"/>
  <c r="I1938" i="8"/>
  <c r="G1938" i="8"/>
  <c r="J1716" i="8"/>
  <c r="I1716" i="8"/>
  <c r="G1716" i="8"/>
  <c r="J1863" i="8"/>
  <c r="I1863" i="8"/>
  <c r="G1863" i="8"/>
  <c r="J2018" i="8"/>
  <c r="I2018" i="8"/>
  <c r="G2018" i="8"/>
  <c r="J1987" i="8"/>
  <c r="I1987" i="8"/>
  <c r="G1987" i="8"/>
  <c r="J471" i="8"/>
  <c r="G471" i="8"/>
  <c r="I471" i="8"/>
  <c r="J1454" i="8"/>
  <c r="I1454" i="8"/>
  <c r="G1454" i="8"/>
  <c r="J1051" i="8"/>
  <c r="I1051" i="8"/>
  <c r="G1051" i="8"/>
  <c r="I2732" i="8"/>
  <c r="G2732" i="8"/>
  <c r="J2732" i="8"/>
  <c r="J350" i="8"/>
  <c r="I350" i="8"/>
  <c r="G350" i="8"/>
  <c r="J1322" i="8"/>
  <c r="I1322" i="8"/>
  <c r="G1322" i="8"/>
  <c r="J652" i="8"/>
  <c r="I652" i="8"/>
  <c r="G652" i="8"/>
  <c r="J1672" i="8"/>
  <c r="G1672" i="8"/>
  <c r="I1672" i="8"/>
  <c r="J60" i="8"/>
  <c r="I60" i="8"/>
  <c r="G60" i="8"/>
  <c r="J445" i="8"/>
  <c r="I445" i="8"/>
  <c r="G445" i="8"/>
  <c r="J1573" i="8"/>
  <c r="G1573" i="8"/>
  <c r="I1573" i="8"/>
  <c r="J529" i="8"/>
  <c r="G529" i="8"/>
  <c r="I529" i="8"/>
  <c r="J427" i="8"/>
  <c r="I427" i="8"/>
  <c r="G427" i="8"/>
  <c r="J2168" i="8"/>
  <c r="I2168" i="8"/>
  <c r="G2168" i="8"/>
  <c r="J240" i="8"/>
  <c r="G240" i="8"/>
  <c r="I240" i="8"/>
  <c r="J822" i="8"/>
  <c r="I822" i="8"/>
  <c r="G822" i="8"/>
  <c r="J133" i="8"/>
  <c r="I133" i="8"/>
  <c r="G133" i="8"/>
  <c r="J1880" i="8"/>
  <c r="G1880" i="8"/>
  <c r="I1880" i="8"/>
  <c r="J612" i="8"/>
  <c r="I612" i="8"/>
  <c r="G612" i="8"/>
  <c r="J1124" i="8"/>
  <c r="I1124" i="8"/>
  <c r="G1124" i="8"/>
  <c r="I396" i="8"/>
  <c r="G396" i="8"/>
  <c r="J396" i="8"/>
  <c r="J1017" i="8"/>
  <c r="G1017" i="8"/>
  <c r="I1017" i="8"/>
  <c r="J2329" i="8"/>
  <c r="I2329" i="8"/>
  <c r="G2329" i="8"/>
  <c r="J198" i="8"/>
  <c r="I198" i="8"/>
  <c r="G198" i="8"/>
  <c r="J367" i="8"/>
  <c r="I367" i="8"/>
  <c r="G367" i="8"/>
  <c r="J482" i="8"/>
  <c r="G482" i="8"/>
  <c r="I482" i="8"/>
  <c r="J1270" i="8"/>
  <c r="I1270" i="8"/>
  <c r="G1270" i="8"/>
  <c r="J1117" i="8"/>
  <c r="I1117" i="8"/>
  <c r="G1117" i="8"/>
  <c r="J16" i="8"/>
  <c r="G16" i="8"/>
  <c r="I16" i="8"/>
  <c r="J449" i="8"/>
  <c r="G449" i="8"/>
  <c r="I449" i="8"/>
  <c r="J1605" i="8"/>
  <c r="I1605" i="8"/>
  <c r="G1605" i="8"/>
  <c r="J1220" i="8"/>
  <c r="I1220" i="8"/>
  <c r="G1220" i="8"/>
  <c r="J431" i="8"/>
  <c r="I431" i="8"/>
  <c r="G431" i="8"/>
  <c r="J1481" i="8"/>
  <c r="I1481" i="8"/>
  <c r="G1481" i="8"/>
  <c r="G273" i="8"/>
  <c r="I273" i="8"/>
  <c r="J273" i="8"/>
  <c r="J2501" i="8"/>
  <c r="I2501" i="8"/>
  <c r="G2501" i="8"/>
  <c r="I830" i="8"/>
  <c r="G830" i="8"/>
  <c r="J830" i="8"/>
  <c r="J534" i="8"/>
  <c r="I534" i="8"/>
  <c r="G534" i="8"/>
  <c r="J135" i="8"/>
  <c r="I135" i="8"/>
  <c r="G135" i="8"/>
  <c r="I491" i="8"/>
  <c r="G491" i="8"/>
  <c r="J491" i="8"/>
  <c r="J616" i="8"/>
  <c r="G616" i="8"/>
  <c r="I616" i="8"/>
  <c r="J1128" i="8"/>
  <c r="I1128" i="8"/>
  <c r="G1128" i="8"/>
  <c r="I1273" i="8"/>
  <c r="J1273" i="8"/>
  <c r="G1273" i="8"/>
  <c r="J1019" i="8"/>
  <c r="G1019" i="8"/>
  <c r="I1019" i="8"/>
  <c r="J2337" i="8"/>
  <c r="I2337" i="8"/>
  <c r="G2337" i="8"/>
  <c r="J3736" i="8"/>
  <c r="I3736" i="8"/>
  <c r="G3736" i="8"/>
  <c r="J55" i="8"/>
  <c r="G55" i="8"/>
  <c r="I55" i="8"/>
  <c r="J545" i="8"/>
  <c r="I545" i="8"/>
  <c r="G545" i="8"/>
  <c r="G209" i="8"/>
  <c r="I209" i="8"/>
  <c r="J209" i="8"/>
  <c r="J1860" i="8"/>
  <c r="G1860" i="8"/>
  <c r="I1860" i="8"/>
  <c r="J1464" i="8"/>
  <c r="I1464" i="8"/>
  <c r="G1464" i="8"/>
  <c r="J2559" i="8"/>
  <c r="I2559" i="8"/>
  <c r="G2559" i="8"/>
  <c r="J826" i="8"/>
  <c r="I826" i="8"/>
  <c r="G826" i="8"/>
  <c r="J394" i="8"/>
  <c r="I394" i="8"/>
  <c r="G394" i="8"/>
  <c r="J1314" i="8"/>
  <c r="I1314" i="8"/>
  <c r="G1314" i="8"/>
  <c r="J1515" i="8"/>
  <c r="I1515" i="8"/>
  <c r="G1515" i="8"/>
  <c r="J1402" i="8"/>
  <c r="I1402" i="8"/>
  <c r="G1402" i="8"/>
  <c r="I582" i="8"/>
  <c r="J582" i="8"/>
  <c r="G582" i="8"/>
  <c r="J73" i="8"/>
  <c r="G73" i="8"/>
  <c r="I73" i="8"/>
  <c r="G537" i="8"/>
  <c r="J537" i="8"/>
  <c r="I537" i="8"/>
  <c r="J1004" i="8"/>
  <c r="I1004" i="8"/>
  <c r="G1004" i="8"/>
  <c r="J2533" i="8"/>
  <c r="I2533" i="8"/>
  <c r="G2533" i="8"/>
  <c r="J893" i="8"/>
  <c r="I893" i="8"/>
  <c r="G893" i="8"/>
  <c r="J1671" i="8"/>
  <c r="I1671" i="8"/>
  <c r="G1671" i="8"/>
  <c r="J1984" i="8"/>
  <c r="G1984" i="8"/>
  <c r="I1984" i="8"/>
  <c r="J1722" i="8"/>
  <c r="I1722" i="8"/>
  <c r="G1722" i="8"/>
  <c r="J1871" i="8"/>
  <c r="G1871" i="8"/>
  <c r="I1871" i="8"/>
  <c r="J2034" i="8"/>
  <c r="I2034" i="8"/>
  <c r="G2034" i="8"/>
  <c r="J1995" i="8"/>
  <c r="I1995" i="8"/>
  <c r="G1995" i="8"/>
  <c r="G249" i="8"/>
  <c r="I249" i="8"/>
  <c r="J249" i="8"/>
  <c r="J438" i="8"/>
  <c r="I438" i="8"/>
  <c r="G438" i="8"/>
  <c r="J175" i="8"/>
  <c r="I175" i="8"/>
  <c r="G175" i="8"/>
  <c r="J78" i="8"/>
  <c r="I78" i="8"/>
  <c r="G78" i="8"/>
  <c r="J247" i="8"/>
  <c r="G247" i="8"/>
  <c r="I247" i="8"/>
  <c r="I846" i="8"/>
  <c r="J846" i="8"/>
  <c r="G846" i="8"/>
  <c r="J1354" i="8"/>
  <c r="I1354" i="8"/>
  <c r="G1354" i="8"/>
  <c r="I594" i="8"/>
  <c r="J594" i="8"/>
  <c r="G594" i="8"/>
  <c r="J139" i="8"/>
  <c r="I139" i="8"/>
  <c r="G139" i="8"/>
  <c r="I500" i="8"/>
  <c r="J500" i="8"/>
  <c r="G500" i="8"/>
  <c r="J466" i="8"/>
  <c r="I466" i="8"/>
  <c r="G466" i="8"/>
  <c r="J1725" i="8"/>
  <c r="I1725" i="8"/>
  <c r="G1725" i="8"/>
  <c r="J384" i="8"/>
  <c r="G384" i="8"/>
  <c r="I384" i="8"/>
  <c r="J624" i="8"/>
  <c r="G624" i="8"/>
  <c r="I624" i="8"/>
  <c r="J880" i="8"/>
  <c r="G880" i="8"/>
  <c r="I880" i="8"/>
  <c r="J1136" i="8"/>
  <c r="I1136" i="8"/>
  <c r="G1136" i="8"/>
  <c r="J403" i="8"/>
  <c r="I403" i="8"/>
  <c r="G403" i="8"/>
  <c r="J1617" i="8"/>
  <c r="I1617" i="8"/>
  <c r="G1617" i="8"/>
  <c r="J1289" i="8"/>
  <c r="I1289" i="8"/>
  <c r="G1289" i="8"/>
  <c r="J1178" i="8"/>
  <c r="I1178" i="8"/>
  <c r="G1178" i="8"/>
  <c r="J775" i="8"/>
  <c r="I775" i="8"/>
  <c r="G775" i="8"/>
  <c r="J1031" i="8"/>
  <c r="I1031" i="8"/>
  <c r="G1031" i="8"/>
  <c r="J1407" i="8"/>
  <c r="I1407" i="8"/>
  <c r="G1407" i="8"/>
  <c r="J1551" i="8"/>
  <c r="I1551" i="8"/>
  <c r="G1551" i="8"/>
  <c r="J2409" i="8"/>
  <c r="I2409" i="8"/>
  <c r="G2409" i="8"/>
  <c r="J2479" i="8"/>
  <c r="I2479" i="8"/>
  <c r="G2479" i="8"/>
  <c r="J2117" i="8"/>
  <c r="I2117" i="8"/>
  <c r="G2117" i="8"/>
  <c r="I2462" i="8"/>
  <c r="J2462" i="8"/>
  <c r="G2462" i="8"/>
  <c r="J442" i="8"/>
  <c r="I442" i="8"/>
  <c r="G442" i="8"/>
  <c r="I308" i="8"/>
  <c r="G308" i="8"/>
  <c r="J308" i="8"/>
  <c r="J184" i="8"/>
  <c r="G184" i="8"/>
  <c r="I184" i="8"/>
  <c r="J86" i="8"/>
  <c r="I86" i="8"/>
  <c r="G86" i="8"/>
  <c r="J854" i="8"/>
  <c r="I854" i="8"/>
  <c r="G854" i="8"/>
  <c r="J1418" i="8"/>
  <c r="I1418" i="8"/>
  <c r="G1418" i="8"/>
  <c r="J626" i="8"/>
  <c r="I626" i="8"/>
  <c r="G626" i="8"/>
  <c r="J141" i="8"/>
  <c r="I141" i="8"/>
  <c r="G141" i="8"/>
  <c r="J1741" i="8"/>
  <c r="I1741" i="8"/>
  <c r="G1741" i="8"/>
  <c r="J453" i="8"/>
  <c r="I453" i="8"/>
  <c r="G453" i="8"/>
  <c r="J628" i="8"/>
  <c r="I628" i="8"/>
  <c r="G628" i="8"/>
  <c r="J884" i="8"/>
  <c r="I884" i="8"/>
  <c r="G884" i="8"/>
  <c r="J1140" i="8"/>
  <c r="G1140" i="8"/>
  <c r="I1140" i="8"/>
  <c r="J1633" i="8"/>
  <c r="I1633" i="8"/>
  <c r="G1633" i="8"/>
  <c r="J1269" i="8"/>
  <c r="I1269" i="8"/>
  <c r="G1269" i="8"/>
  <c r="J2217" i="8"/>
  <c r="I2217" i="8"/>
  <c r="G2217" i="8"/>
  <c r="J777" i="8"/>
  <c r="G777" i="8"/>
  <c r="I777" i="8"/>
  <c r="J1033" i="8"/>
  <c r="G1033" i="8"/>
  <c r="I1033" i="8"/>
  <c r="J1409" i="8"/>
  <c r="I1409" i="8"/>
  <c r="G1409" i="8"/>
  <c r="J2417" i="8"/>
  <c r="I2417" i="8"/>
  <c r="G2417" i="8"/>
  <c r="J2483" i="8"/>
  <c r="G2483" i="8"/>
  <c r="I2483" i="8"/>
  <c r="J2464" i="8"/>
  <c r="I2464" i="8"/>
  <c r="G2464" i="8"/>
  <c r="J3469" i="8"/>
  <c r="I3469" i="8"/>
  <c r="G3469" i="8"/>
  <c r="J810" i="8"/>
  <c r="I810" i="8"/>
  <c r="G810" i="8"/>
  <c r="J507" i="8"/>
  <c r="G507" i="8"/>
  <c r="I507" i="8"/>
  <c r="G217" i="8"/>
  <c r="J217" i="8"/>
  <c r="I217" i="8"/>
  <c r="J2493" i="8"/>
  <c r="I2493" i="8"/>
  <c r="G2493" i="8"/>
  <c r="J215" i="8"/>
  <c r="G215" i="8"/>
  <c r="I215" i="8"/>
  <c r="J734" i="8"/>
  <c r="I734" i="8"/>
  <c r="G734" i="8"/>
  <c r="G313" i="8"/>
  <c r="I313" i="8"/>
  <c r="J313" i="8"/>
  <c r="J511" i="8"/>
  <c r="G511" i="8"/>
  <c r="I511" i="8"/>
  <c r="J111" i="8"/>
  <c r="I111" i="8"/>
  <c r="G111" i="8"/>
  <c r="J434" i="8"/>
  <c r="I434" i="8"/>
  <c r="G434" i="8"/>
  <c r="J352" i="8"/>
  <c r="I352" i="8"/>
  <c r="G352" i="8"/>
  <c r="J824" i="8"/>
  <c r="G824" i="8"/>
  <c r="I824" i="8"/>
  <c r="J1080" i="8"/>
  <c r="G1080" i="8"/>
  <c r="I1080" i="8"/>
  <c r="J1450" i="8"/>
  <c r="I1450" i="8"/>
  <c r="G1450" i="8"/>
  <c r="J371" i="8"/>
  <c r="I371" i="8"/>
  <c r="G371" i="8"/>
  <c r="J1320" i="8"/>
  <c r="G1320" i="8"/>
  <c r="I1320" i="8"/>
  <c r="I1209" i="8"/>
  <c r="J1209" i="8"/>
  <c r="G1209" i="8"/>
  <c r="J715" i="8"/>
  <c r="I715" i="8"/>
  <c r="G715" i="8"/>
  <c r="J971" i="8"/>
  <c r="I971" i="8"/>
  <c r="G971" i="8"/>
  <c r="J1347" i="8"/>
  <c r="I1347" i="8"/>
  <c r="G1347" i="8"/>
  <c r="J1858" i="8"/>
  <c r="I1858" i="8"/>
  <c r="G1858" i="8"/>
  <c r="J2107" i="8"/>
  <c r="I2107" i="8"/>
  <c r="G2107" i="8"/>
  <c r="J2134" i="8"/>
  <c r="I2134" i="8"/>
  <c r="G2134" i="8"/>
  <c r="J2244" i="8"/>
  <c r="I2244" i="8"/>
  <c r="G2244" i="8"/>
  <c r="J2338" i="8"/>
  <c r="I2338" i="8"/>
  <c r="G2338" i="8"/>
  <c r="J1786" i="8"/>
  <c r="I1786" i="8"/>
  <c r="G1786" i="8"/>
  <c r="J333" i="8"/>
  <c r="I333" i="8"/>
  <c r="G333" i="8"/>
  <c r="J188" i="8"/>
  <c r="I188" i="8"/>
  <c r="G188" i="8"/>
  <c r="G674" i="8"/>
  <c r="J674" i="8"/>
  <c r="I674" i="8"/>
  <c r="I614" i="8"/>
  <c r="J614" i="8"/>
  <c r="G614" i="8"/>
  <c r="J1126" i="8"/>
  <c r="I1126" i="8"/>
  <c r="G1126" i="8"/>
  <c r="J172" i="8"/>
  <c r="I172" i="8"/>
  <c r="G172" i="8"/>
  <c r="J108" i="8"/>
  <c r="I108" i="8"/>
  <c r="G108" i="8"/>
  <c r="J81" i="8"/>
  <c r="G81" i="8"/>
  <c r="I81" i="8"/>
  <c r="J1279" i="8"/>
  <c r="G1279" i="8"/>
  <c r="I1279" i="8"/>
  <c r="J546" i="8"/>
  <c r="G546" i="8"/>
  <c r="I546" i="8"/>
  <c r="J1382" i="8"/>
  <c r="G1382" i="8"/>
  <c r="I1382" i="8"/>
  <c r="G464" i="8"/>
  <c r="I464" i="8"/>
  <c r="J464" i="8"/>
  <c r="J764" i="8"/>
  <c r="I764" i="8"/>
  <c r="G764" i="8"/>
  <c r="J1020" i="8"/>
  <c r="I1020" i="8"/>
  <c r="G1020" i="8"/>
  <c r="J483" i="8"/>
  <c r="I483" i="8"/>
  <c r="G483" i="8"/>
  <c r="J653" i="8"/>
  <c r="I653" i="8"/>
  <c r="G653" i="8"/>
  <c r="J909" i="8"/>
  <c r="I909" i="8"/>
  <c r="G909" i="8"/>
  <c r="J1715" i="8"/>
  <c r="I1715" i="8"/>
  <c r="G1715" i="8"/>
  <c r="J1750" i="8"/>
  <c r="G1750" i="8"/>
  <c r="I1750" i="8"/>
  <c r="J2936" i="8"/>
  <c r="I2936" i="8"/>
  <c r="G2936" i="8"/>
  <c r="J2079" i="8"/>
  <c r="I2079" i="8"/>
  <c r="G2079" i="8"/>
  <c r="J2027" i="8"/>
  <c r="I2027" i="8"/>
  <c r="G2027" i="8"/>
  <c r="J3229" i="8"/>
  <c r="I3229" i="8"/>
  <c r="G3229" i="8"/>
  <c r="J1400" i="8"/>
  <c r="I1400" i="8"/>
  <c r="G1400" i="8"/>
  <c r="J2509" i="8"/>
  <c r="I2509" i="8"/>
  <c r="G2509" i="8"/>
  <c r="J1213" i="8"/>
  <c r="I1213" i="8"/>
  <c r="G1213" i="8"/>
  <c r="J607" i="8"/>
  <c r="I607" i="8"/>
  <c r="G607" i="8"/>
  <c r="J735" i="8"/>
  <c r="I735" i="8"/>
  <c r="G735" i="8"/>
  <c r="J863" i="8"/>
  <c r="I863" i="8"/>
  <c r="G863" i="8"/>
  <c r="J991" i="8"/>
  <c r="I991" i="8"/>
  <c r="G991" i="8"/>
  <c r="J1119" i="8"/>
  <c r="I1119" i="8"/>
  <c r="G1119" i="8"/>
  <c r="J1280" i="8"/>
  <c r="G1280" i="8"/>
  <c r="I1280" i="8"/>
  <c r="J1550" i="8"/>
  <c r="I1550" i="8"/>
  <c r="G1550" i="8"/>
  <c r="J2325" i="8"/>
  <c r="G2325" i="8"/>
  <c r="I2325" i="8"/>
  <c r="J1526" i="8"/>
  <c r="G1526" i="8"/>
  <c r="I1526" i="8"/>
  <c r="J1367" i="8"/>
  <c r="I1367" i="8"/>
  <c r="G1367" i="8"/>
  <c r="J1575" i="8"/>
  <c r="I1575" i="8"/>
  <c r="G1575" i="8"/>
  <c r="J1839" i="8"/>
  <c r="I1839" i="8"/>
  <c r="G1839" i="8"/>
  <c r="J1674" i="8"/>
  <c r="I1674" i="8"/>
  <c r="G1674" i="8"/>
  <c r="J2192" i="8"/>
  <c r="I2192" i="8"/>
  <c r="G2192" i="8"/>
  <c r="J2862" i="8"/>
  <c r="I2862" i="8"/>
  <c r="G2862" i="8"/>
  <c r="J2319" i="8"/>
  <c r="I2319" i="8"/>
  <c r="G2319" i="8"/>
  <c r="J1939" i="8"/>
  <c r="I1939" i="8"/>
  <c r="G1939" i="8"/>
  <c r="J2382" i="8"/>
  <c r="G2382" i="8"/>
  <c r="I2382" i="8"/>
  <c r="J2724" i="8"/>
  <c r="I2724" i="8"/>
  <c r="G2724" i="8"/>
  <c r="J1159" i="8"/>
  <c r="G1159" i="8"/>
  <c r="I1159" i="8"/>
  <c r="J1697" i="8"/>
  <c r="I1697" i="8"/>
  <c r="G1697" i="8"/>
  <c r="J1304" i="8"/>
  <c r="G1304" i="8"/>
  <c r="I1304" i="8"/>
  <c r="J657" i="8"/>
  <c r="G657" i="8"/>
  <c r="I657" i="8"/>
  <c r="J785" i="8"/>
  <c r="G785" i="8"/>
  <c r="I785" i="8"/>
  <c r="J913" i="8"/>
  <c r="G913" i="8"/>
  <c r="I913" i="8"/>
  <c r="J569" i="8"/>
  <c r="G569" i="8"/>
  <c r="I569" i="8"/>
  <c r="J1081" i="8"/>
  <c r="G1081" i="8"/>
  <c r="I1081" i="8"/>
  <c r="I2028" i="8"/>
  <c r="G2028" i="8"/>
  <c r="J2028" i="8"/>
  <c r="J2576" i="8"/>
  <c r="I2576" i="8"/>
  <c r="G2576" i="8"/>
  <c r="J2800" i="8"/>
  <c r="I2800" i="8"/>
  <c r="G2800" i="8"/>
  <c r="J1378" i="8"/>
  <c r="I1378" i="8"/>
  <c r="G1378" i="8"/>
  <c r="J239" i="8"/>
  <c r="I239" i="8"/>
  <c r="G239" i="8"/>
  <c r="J1795" i="8"/>
  <c r="I1795" i="8"/>
  <c r="G1795" i="8"/>
  <c r="J2073" i="8"/>
  <c r="I2073" i="8"/>
  <c r="G2073" i="8"/>
  <c r="J58" i="8"/>
  <c r="I58" i="8"/>
  <c r="G58" i="8"/>
  <c r="J241" i="8"/>
  <c r="G241" i="8"/>
  <c r="I241" i="8"/>
  <c r="J74" i="8"/>
  <c r="I74" i="8"/>
  <c r="G74" i="8"/>
  <c r="J120" i="8"/>
  <c r="G120" i="8"/>
  <c r="I120" i="8"/>
  <c r="J279" i="8"/>
  <c r="G279" i="8"/>
  <c r="I279" i="8"/>
  <c r="J958" i="8"/>
  <c r="I958" i="8"/>
  <c r="G958" i="8"/>
  <c r="J1042" i="8"/>
  <c r="I1042" i="8"/>
  <c r="G1042" i="8"/>
  <c r="J1243" i="8"/>
  <c r="I1243" i="8"/>
  <c r="G1243" i="8"/>
  <c r="J416" i="8"/>
  <c r="I416" i="8"/>
  <c r="G416" i="8"/>
  <c r="J680" i="8"/>
  <c r="G680" i="8"/>
  <c r="I680" i="8"/>
  <c r="I435" i="8"/>
  <c r="G435" i="8"/>
  <c r="J435" i="8"/>
  <c r="J571" i="8"/>
  <c r="G571" i="8"/>
  <c r="I571" i="8"/>
  <c r="J1083" i="8"/>
  <c r="G1083" i="8"/>
  <c r="I1083" i="8"/>
  <c r="J2036" i="8"/>
  <c r="G2036" i="8"/>
  <c r="I2036" i="8"/>
  <c r="J2852" i="8"/>
  <c r="I2852" i="8"/>
  <c r="G2852" i="8"/>
  <c r="J733" i="8"/>
  <c r="I733" i="8"/>
  <c r="G733" i="8"/>
  <c r="J1082" i="8"/>
  <c r="I1082" i="8"/>
  <c r="G1082" i="8"/>
  <c r="J1444" i="8"/>
  <c r="G1444" i="8"/>
  <c r="I1444" i="8"/>
  <c r="J714" i="8"/>
  <c r="I714" i="8"/>
  <c r="G714" i="8"/>
  <c r="G376" i="8"/>
  <c r="I376" i="8"/>
  <c r="J376" i="8"/>
  <c r="J1058" i="8"/>
  <c r="G1058" i="8"/>
  <c r="I1058" i="8"/>
  <c r="G208" i="8"/>
  <c r="I208" i="8"/>
  <c r="J208" i="8"/>
  <c r="J710" i="8"/>
  <c r="I710" i="8"/>
  <c r="G710" i="8"/>
  <c r="G105" i="8"/>
  <c r="I105" i="8"/>
  <c r="J105" i="8"/>
  <c r="J1068" i="8"/>
  <c r="I1068" i="8"/>
  <c r="G1068" i="8"/>
  <c r="J364" i="8"/>
  <c r="I364" i="8"/>
  <c r="G364" i="8"/>
  <c r="J957" i="8"/>
  <c r="I957" i="8"/>
  <c r="G957" i="8"/>
  <c r="J1888" i="8"/>
  <c r="I1888" i="8"/>
  <c r="G1888" i="8"/>
  <c r="J1835" i="8"/>
  <c r="I1835" i="8"/>
  <c r="G1835" i="8"/>
  <c r="J3145" i="8"/>
  <c r="I3145" i="8"/>
  <c r="G3145" i="8"/>
  <c r="J3752" i="8"/>
  <c r="I3752" i="8"/>
  <c r="G3752" i="8"/>
  <c r="J72" i="8"/>
  <c r="I72" i="8"/>
  <c r="G72" i="8"/>
  <c r="J472" i="8"/>
  <c r="G472" i="8"/>
  <c r="I472" i="8"/>
  <c r="J389" i="8"/>
  <c r="I389" i="8"/>
  <c r="G389" i="8"/>
  <c r="G248" i="8"/>
  <c r="I248" i="8"/>
  <c r="J248" i="8"/>
  <c r="J142" i="8"/>
  <c r="I142" i="8"/>
  <c r="G142" i="8"/>
  <c r="J910" i="8"/>
  <c r="I910" i="8"/>
  <c r="G910" i="8"/>
  <c r="J850" i="8"/>
  <c r="I850" i="8"/>
  <c r="G850" i="8"/>
  <c r="J155" i="8"/>
  <c r="I155" i="8"/>
  <c r="G155" i="8"/>
  <c r="I338" i="8"/>
  <c r="J338" i="8"/>
  <c r="G338" i="8"/>
  <c r="J1211" i="8"/>
  <c r="I1211" i="8"/>
  <c r="G1211" i="8"/>
  <c r="J1864" i="8"/>
  <c r="G1864" i="8"/>
  <c r="I1864" i="8"/>
  <c r="J469" i="8"/>
  <c r="I469" i="8"/>
  <c r="G469" i="8"/>
  <c r="J656" i="8"/>
  <c r="G656" i="8"/>
  <c r="I656" i="8"/>
  <c r="G912" i="8"/>
  <c r="I912" i="8"/>
  <c r="J912" i="8"/>
  <c r="J807" i="8"/>
  <c r="G807" i="8"/>
  <c r="I807" i="8"/>
  <c r="J1063" i="8"/>
  <c r="G1063" i="8"/>
  <c r="I1063" i="8"/>
  <c r="J1456" i="8"/>
  <c r="G1456" i="8"/>
  <c r="I1456" i="8"/>
  <c r="J1956" i="8"/>
  <c r="G1956" i="8"/>
  <c r="I1956" i="8"/>
  <c r="J1588" i="8"/>
  <c r="I1588" i="8"/>
  <c r="G1588" i="8"/>
  <c r="J2630" i="8"/>
  <c r="I2630" i="8"/>
  <c r="G2630" i="8"/>
  <c r="J2626" i="8"/>
  <c r="I2626" i="8"/>
  <c r="G2626" i="8"/>
  <c r="J2202" i="8"/>
  <c r="I2202" i="8"/>
  <c r="G2202" i="8"/>
  <c r="J2526" i="8"/>
  <c r="I2526" i="8"/>
  <c r="G2526" i="8"/>
  <c r="J3597" i="8"/>
  <c r="I3597" i="8"/>
  <c r="G3597" i="8"/>
  <c r="G168" i="8"/>
  <c r="I168" i="8"/>
  <c r="J168" i="8"/>
  <c r="J80" i="8"/>
  <c r="G80" i="8"/>
  <c r="I80" i="8"/>
  <c r="J1800" i="8"/>
  <c r="G1800" i="8"/>
  <c r="I1800" i="8"/>
  <c r="J150" i="8"/>
  <c r="I150" i="8"/>
  <c r="G150" i="8"/>
  <c r="J918" i="8"/>
  <c r="I918" i="8"/>
  <c r="G918" i="8"/>
  <c r="J1230" i="8"/>
  <c r="I1230" i="8"/>
  <c r="G1230" i="8"/>
  <c r="I882" i="8"/>
  <c r="G882" i="8"/>
  <c r="J882" i="8"/>
  <c r="J157" i="8"/>
  <c r="I157" i="8"/>
  <c r="G157" i="8"/>
  <c r="J551" i="8"/>
  <c r="G551" i="8"/>
  <c r="I551" i="8"/>
  <c r="J660" i="8"/>
  <c r="I660" i="8"/>
  <c r="G660" i="8"/>
  <c r="J916" i="8"/>
  <c r="I916" i="8"/>
  <c r="G916" i="8"/>
  <c r="J1180" i="8"/>
  <c r="I1180" i="8"/>
  <c r="G1180" i="8"/>
  <c r="J809" i="8"/>
  <c r="G809" i="8"/>
  <c r="I809" i="8"/>
  <c r="J1065" i="8"/>
  <c r="G1065" i="8"/>
  <c r="I1065" i="8"/>
  <c r="J1964" i="8"/>
  <c r="I1964" i="8"/>
  <c r="G1964" i="8"/>
  <c r="J1452" i="8"/>
  <c r="I1452" i="8"/>
  <c r="G1452" i="8"/>
  <c r="J1453" i="8"/>
  <c r="I1453" i="8"/>
  <c r="G1453" i="8"/>
  <c r="J1590" i="8"/>
  <c r="I1590" i="8"/>
  <c r="G1590" i="8"/>
  <c r="J2694" i="8"/>
  <c r="I2694" i="8"/>
  <c r="G2694" i="8"/>
  <c r="J2634" i="8"/>
  <c r="I2634" i="8"/>
  <c r="G2634" i="8"/>
  <c r="J2205" i="8"/>
  <c r="I2205" i="8"/>
  <c r="G2205" i="8"/>
  <c r="J2528" i="8"/>
  <c r="I2528" i="8"/>
  <c r="G2528" i="8"/>
  <c r="J3599" i="8"/>
  <c r="I3599" i="8"/>
  <c r="G3599" i="8"/>
  <c r="J1066" i="8"/>
  <c r="I1066" i="8"/>
  <c r="G1066" i="8"/>
  <c r="J413" i="8"/>
  <c r="I413" i="8"/>
  <c r="G413" i="8"/>
  <c r="J798" i="8"/>
  <c r="I798" i="8"/>
  <c r="G798" i="8"/>
  <c r="J294" i="8"/>
  <c r="I294" i="8"/>
  <c r="G294" i="8"/>
  <c r="J127" i="8"/>
  <c r="G127" i="8"/>
  <c r="I127" i="8"/>
  <c r="J1769" i="8"/>
  <c r="I1769" i="8"/>
  <c r="G1769" i="8"/>
  <c r="J1629" i="8"/>
  <c r="I1629" i="8"/>
  <c r="G1629" i="8"/>
  <c r="J1286" i="8"/>
  <c r="I1286" i="8"/>
  <c r="G1286" i="8"/>
  <c r="J2397" i="8"/>
  <c r="I2397" i="8"/>
  <c r="G2397" i="8"/>
  <c r="J600" i="8"/>
  <c r="G600" i="8"/>
  <c r="I600" i="8"/>
  <c r="J856" i="8"/>
  <c r="G856" i="8"/>
  <c r="I856" i="8"/>
  <c r="J1112" i="8"/>
  <c r="G1112" i="8"/>
  <c r="I1112" i="8"/>
  <c r="J1451" i="8"/>
  <c r="I1451" i="8"/>
  <c r="G1451" i="8"/>
  <c r="J2078" i="8"/>
  <c r="I2078" i="8"/>
  <c r="G2078" i="8"/>
  <c r="J1229" i="8"/>
  <c r="I1229" i="8"/>
  <c r="G1229" i="8"/>
  <c r="J747" i="8"/>
  <c r="I747" i="8"/>
  <c r="G747" i="8"/>
  <c r="J1003" i="8"/>
  <c r="I1003" i="8"/>
  <c r="G1003" i="8"/>
  <c r="J2517" i="8"/>
  <c r="I2517" i="8"/>
  <c r="G2517" i="8"/>
  <c r="J1379" i="8"/>
  <c r="I1379" i="8"/>
  <c r="G1379" i="8"/>
  <c r="J2240" i="8"/>
  <c r="I2240" i="8"/>
  <c r="G2240" i="8"/>
  <c r="J2359" i="8"/>
  <c r="I2359" i="8"/>
  <c r="G2359" i="8"/>
  <c r="J2402" i="8"/>
  <c r="I2402" i="8"/>
  <c r="G2402" i="8"/>
  <c r="J586" i="8"/>
  <c r="I586" i="8"/>
  <c r="G586" i="8"/>
  <c r="J201" i="8"/>
  <c r="G201" i="8"/>
  <c r="I201" i="8"/>
  <c r="J1214" i="8"/>
  <c r="G1214" i="8"/>
  <c r="I1214" i="8"/>
  <c r="J275" i="8"/>
  <c r="I275" i="8"/>
  <c r="G275" i="8"/>
  <c r="J930" i="8"/>
  <c r="G930" i="8"/>
  <c r="I930" i="8"/>
  <c r="J199" i="8"/>
  <c r="I199" i="8"/>
  <c r="G199" i="8"/>
  <c r="J358" i="8"/>
  <c r="I358" i="8"/>
  <c r="G358" i="8"/>
  <c r="I678" i="8"/>
  <c r="J678" i="8"/>
  <c r="G678" i="8"/>
  <c r="J1204" i="8"/>
  <c r="I1204" i="8"/>
  <c r="G1204" i="8"/>
  <c r="J97" i="8"/>
  <c r="I97" i="8"/>
  <c r="G97" i="8"/>
  <c r="J1396" i="8"/>
  <c r="I1396" i="8"/>
  <c r="G1396" i="8"/>
  <c r="J418" i="8"/>
  <c r="G418" i="8"/>
  <c r="I418" i="8"/>
  <c r="J568" i="8"/>
  <c r="G568" i="8"/>
  <c r="I568" i="8"/>
  <c r="G336" i="8"/>
  <c r="I336" i="8"/>
  <c r="J336" i="8"/>
  <c r="J1206" i="8"/>
  <c r="I1206" i="8"/>
  <c r="G1206" i="8"/>
  <c r="J549" i="8"/>
  <c r="I549" i="8"/>
  <c r="G549" i="8"/>
  <c r="J796" i="8"/>
  <c r="I796" i="8"/>
  <c r="G796" i="8"/>
  <c r="J1052" i="8"/>
  <c r="I1052" i="8"/>
  <c r="G1052" i="8"/>
  <c r="J355" i="8"/>
  <c r="I355" i="8"/>
  <c r="G355" i="8"/>
  <c r="I1169" i="8"/>
  <c r="J1169" i="8"/>
  <c r="G1169" i="8"/>
  <c r="J1147" i="8"/>
  <c r="I1147" i="8"/>
  <c r="G1147" i="8"/>
  <c r="J685" i="8"/>
  <c r="I685" i="8"/>
  <c r="G685" i="8"/>
  <c r="J941" i="8"/>
  <c r="I941" i="8"/>
  <c r="G941" i="8"/>
  <c r="J1317" i="8"/>
  <c r="G1317" i="8"/>
  <c r="I1317" i="8"/>
  <c r="J1834" i="8"/>
  <c r="I1834" i="8"/>
  <c r="G1834" i="8"/>
  <c r="J1821" i="8"/>
  <c r="I1821" i="8"/>
  <c r="G1821" i="8"/>
  <c r="J1803" i="8"/>
  <c r="I1803" i="8"/>
  <c r="G1803" i="8"/>
  <c r="J2164" i="8"/>
  <c r="I2164" i="8"/>
  <c r="G2164" i="8"/>
  <c r="J3546" i="8"/>
  <c r="I3546" i="8"/>
  <c r="G3546" i="8"/>
  <c r="J1257" i="8"/>
  <c r="I1257" i="8"/>
  <c r="G1257" i="8"/>
  <c r="J2121" i="8"/>
  <c r="I2121" i="8"/>
  <c r="G2121" i="8"/>
  <c r="J1461" i="8"/>
  <c r="I1461" i="8"/>
  <c r="G1461" i="8"/>
  <c r="I623" i="8"/>
  <c r="G623" i="8"/>
  <c r="J623" i="8"/>
  <c r="J751" i="8"/>
  <c r="I751" i="8"/>
  <c r="G751" i="8"/>
  <c r="J879" i="8"/>
  <c r="I879" i="8"/>
  <c r="G879" i="8"/>
  <c r="J1007" i="8"/>
  <c r="I1007" i="8"/>
  <c r="G1007" i="8"/>
  <c r="J1135" i="8"/>
  <c r="I1135" i="8"/>
  <c r="G1135" i="8"/>
  <c r="G1383" i="8"/>
  <c r="J1383" i="8"/>
  <c r="I1383" i="8"/>
  <c r="I1619" i="8"/>
  <c r="J1619" i="8"/>
  <c r="G1619" i="8"/>
  <c r="G1501" i="8"/>
  <c r="J1501" i="8"/>
  <c r="I1501" i="8"/>
  <c r="J2233" i="8"/>
  <c r="I2233" i="8"/>
  <c r="G2233" i="8"/>
  <c r="J1702" i="8"/>
  <c r="I1702" i="8"/>
  <c r="G1702" i="8"/>
  <c r="J1986" i="8"/>
  <c r="I1986" i="8"/>
  <c r="G1986" i="8"/>
  <c r="J1820" i="8"/>
  <c r="I1820" i="8"/>
  <c r="G1820" i="8"/>
  <c r="J2383" i="8"/>
  <c r="I2383" i="8"/>
  <c r="G2383" i="8"/>
  <c r="J1971" i="8"/>
  <c r="I1971" i="8"/>
  <c r="G1971" i="8"/>
  <c r="J2414" i="8"/>
  <c r="I2414" i="8"/>
  <c r="G2414" i="8"/>
  <c r="J2858" i="8"/>
  <c r="I2858" i="8"/>
  <c r="G2858" i="8"/>
  <c r="J2942" i="8"/>
  <c r="I2942" i="8"/>
  <c r="G2942" i="8"/>
  <c r="J2946" i="8"/>
  <c r="I2946" i="8"/>
  <c r="G2946" i="8"/>
  <c r="I1153" i="8"/>
  <c r="G1153" i="8"/>
  <c r="J1153" i="8"/>
  <c r="J2574" i="8"/>
  <c r="I2574" i="8"/>
  <c r="G2574" i="8"/>
  <c r="I673" i="8"/>
  <c r="G673" i="8"/>
  <c r="J673" i="8"/>
  <c r="I801" i="8"/>
  <c r="G801" i="8"/>
  <c r="J801" i="8"/>
  <c r="J929" i="8"/>
  <c r="I929" i="8"/>
  <c r="G929" i="8"/>
  <c r="J1057" i="8"/>
  <c r="I1057" i="8"/>
  <c r="G1057" i="8"/>
  <c r="J1816" i="8"/>
  <c r="G1816" i="8"/>
  <c r="I1816" i="8"/>
  <c r="J1443" i="8"/>
  <c r="I1443" i="8"/>
  <c r="G1443" i="8"/>
  <c r="J1779" i="8"/>
  <c r="I1779" i="8"/>
  <c r="G1779" i="8"/>
  <c r="J1437" i="8"/>
  <c r="G1437" i="8"/>
  <c r="I1437" i="8"/>
  <c r="J1780" i="8"/>
  <c r="I1780" i="8"/>
  <c r="G1780" i="8"/>
  <c r="J1576" i="8"/>
  <c r="G1576" i="8"/>
  <c r="I1576" i="8"/>
  <c r="J2589" i="8"/>
  <c r="I2589" i="8"/>
  <c r="G2589" i="8"/>
  <c r="J2586" i="8"/>
  <c r="I2586" i="8"/>
  <c r="G2586" i="8"/>
  <c r="J2135" i="8"/>
  <c r="G2135" i="8"/>
  <c r="I2135" i="8"/>
  <c r="J2581" i="8"/>
  <c r="I2581" i="8"/>
  <c r="G2581" i="8"/>
  <c r="J2715" i="8"/>
  <c r="I2715" i="8"/>
  <c r="G2715" i="8"/>
  <c r="J2512" i="8"/>
  <c r="I2512" i="8"/>
  <c r="G2512" i="8"/>
  <c r="J2767" i="8"/>
  <c r="I2767" i="8"/>
  <c r="G2767" i="8"/>
  <c r="J1585" i="8"/>
  <c r="I1585" i="8"/>
  <c r="G1585" i="8"/>
  <c r="J1261" i="8"/>
  <c r="I1261" i="8"/>
  <c r="G1261" i="8"/>
  <c r="J2153" i="8"/>
  <c r="I2153" i="8"/>
  <c r="G2153" i="8"/>
  <c r="J643" i="8"/>
  <c r="I643" i="8"/>
  <c r="G643" i="8"/>
  <c r="J771" i="8"/>
  <c r="I771" i="8"/>
  <c r="G771" i="8"/>
  <c r="J899" i="8"/>
  <c r="I899" i="8"/>
  <c r="G899" i="8"/>
  <c r="J1027" i="8"/>
  <c r="I1027" i="8"/>
  <c r="G1027" i="8"/>
  <c r="J1403" i="8"/>
  <c r="I1403" i="8"/>
  <c r="G1403" i="8"/>
  <c r="I1683" i="8"/>
  <c r="J1683" i="8"/>
  <c r="G1683" i="8"/>
  <c r="J1544" i="8"/>
  <c r="G1544" i="8"/>
  <c r="I1544" i="8"/>
  <c r="J2032" i="8"/>
  <c r="G2032" i="8"/>
  <c r="I2032" i="8"/>
  <c r="J1734" i="8"/>
  <c r="I1734" i="8"/>
  <c r="G1734" i="8"/>
  <c r="J1887" i="8"/>
  <c r="I1887" i="8"/>
  <c r="G1887" i="8"/>
  <c r="J2393" i="8"/>
  <c r="I2393" i="8"/>
  <c r="G2393" i="8"/>
  <c r="J2058" i="8"/>
  <c r="I2058" i="8"/>
  <c r="G2058" i="8"/>
  <c r="J1861" i="8"/>
  <c r="I1861" i="8"/>
  <c r="G1861" i="8"/>
  <c r="J2455" i="8"/>
  <c r="I2455" i="8"/>
  <c r="G2455" i="8"/>
  <c r="J2007" i="8"/>
  <c r="I2007" i="8"/>
  <c r="G2007" i="8"/>
  <c r="J2101" i="8"/>
  <c r="G2101" i="8"/>
  <c r="I2101" i="8"/>
  <c r="J2744" i="8"/>
  <c r="I2744" i="8"/>
  <c r="G2744" i="8"/>
  <c r="J2450" i="8"/>
  <c r="I2450" i="8"/>
  <c r="G2450" i="8"/>
  <c r="J1499" i="8"/>
  <c r="I1499" i="8"/>
  <c r="G1499" i="8"/>
  <c r="J1265" i="8"/>
  <c r="I1265" i="8"/>
  <c r="G1265" i="8"/>
  <c r="J2185" i="8"/>
  <c r="I2185" i="8"/>
  <c r="G2185" i="8"/>
  <c r="J1154" i="8"/>
  <c r="I1154" i="8"/>
  <c r="G1154" i="8"/>
  <c r="J629" i="8"/>
  <c r="I629" i="8"/>
  <c r="G629" i="8"/>
  <c r="J757" i="8"/>
  <c r="I757" i="8"/>
  <c r="G757" i="8"/>
  <c r="J885" i="8"/>
  <c r="I885" i="8"/>
  <c r="G885" i="8"/>
  <c r="J1013" i="8"/>
  <c r="I1013" i="8"/>
  <c r="G1013" i="8"/>
  <c r="J1141" i="8"/>
  <c r="G1141" i="8"/>
  <c r="I1141" i="8"/>
  <c r="J1559" i="8"/>
  <c r="I1559" i="8"/>
  <c r="G1559" i="8"/>
  <c r="J1389" i="8"/>
  <c r="I1389" i="8"/>
  <c r="G1389" i="8"/>
  <c r="J1643" i="8"/>
  <c r="I1643" i="8"/>
  <c r="G1643" i="8"/>
  <c r="J1509" i="8"/>
  <c r="G1509" i="8"/>
  <c r="I1509" i="8"/>
  <c r="J1708" i="8"/>
  <c r="I1708" i="8"/>
  <c r="G1708" i="8"/>
  <c r="J2289" i="8"/>
  <c r="I2289" i="8"/>
  <c r="G2289" i="8"/>
  <c r="J2002" i="8"/>
  <c r="I2002" i="8"/>
  <c r="G2002" i="8"/>
  <c r="J1829" i="8"/>
  <c r="G1829" i="8"/>
  <c r="I1829" i="8"/>
  <c r="J2399" i="8"/>
  <c r="I2399" i="8"/>
  <c r="G2399" i="8"/>
  <c r="J1979" i="8"/>
  <c r="I1979" i="8"/>
  <c r="G1979" i="8"/>
  <c r="J2422" i="8"/>
  <c r="I2422" i="8"/>
  <c r="G2422" i="8"/>
  <c r="J3277" i="8"/>
  <c r="I3277" i="8"/>
  <c r="G3277" i="8"/>
  <c r="J3417" i="8"/>
  <c r="I3417" i="8"/>
  <c r="G3417" i="8"/>
  <c r="J1966" i="8"/>
  <c r="I1966" i="8"/>
  <c r="G1966" i="8"/>
  <c r="J2363" i="8"/>
  <c r="I2363" i="8"/>
  <c r="G2363" i="8"/>
  <c r="J2650" i="8"/>
  <c r="I2650" i="8"/>
  <c r="G2650" i="8"/>
  <c r="J1961" i="8"/>
  <c r="I1961" i="8"/>
  <c r="G1961" i="8"/>
  <c r="J2210" i="8"/>
  <c r="I2210" i="8"/>
  <c r="G2210" i="8"/>
  <c r="J3359" i="8"/>
  <c r="I3359" i="8"/>
  <c r="G3359" i="8"/>
  <c r="J2404" i="8"/>
  <c r="G2404" i="8"/>
  <c r="I2404" i="8"/>
  <c r="J2532" i="8"/>
  <c r="G2532" i="8"/>
  <c r="I2532" i="8"/>
  <c r="J2649" i="8"/>
  <c r="I2649" i="8"/>
  <c r="G2649" i="8"/>
  <c r="J2934" i="8"/>
  <c r="I2934" i="8"/>
  <c r="G2934" i="8"/>
  <c r="J3050" i="8"/>
  <c r="I3050" i="8"/>
  <c r="G3050" i="8"/>
  <c r="J2909" i="8"/>
  <c r="I2909" i="8"/>
  <c r="G2909" i="8"/>
  <c r="J3705" i="8"/>
  <c r="I3705" i="8"/>
  <c r="G3705" i="8"/>
  <c r="J1492" i="8"/>
  <c r="I1492" i="8"/>
  <c r="G1492" i="8"/>
  <c r="J1719" i="8"/>
  <c r="I1719" i="8"/>
  <c r="G1719" i="8"/>
  <c r="J1894" i="8"/>
  <c r="I1894" i="8"/>
  <c r="G1894" i="8"/>
  <c r="J1646" i="8"/>
  <c r="I1646" i="8"/>
  <c r="G1646" i="8"/>
  <c r="J1774" i="8"/>
  <c r="I1774" i="8"/>
  <c r="G1774" i="8"/>
  <c r="J2553" i="8"/>
  <c r="I2553" i="8"/>
  <c r="G2553" i="8"/>
  <c r="J1940" i="8"/>
  <c r="I1940" i="8"/>
  <c r="G1940" i="8"/>
  <c r="J3074" i="8"/>
  <c r="I3074" i="8"/>
  <c r="G3074" i="8"/>
  <c r="J2124" i="8"/>
  <c r="G2124" i="8"/>
  <c r="I2124" i="8"/>
  <c r="J2307" i="8"/>
  <c r="G2307" i="8"/>
  <c r="I2307" i="8"/>
  <c r="J2563" i="8"/>
  <c r="I2563" i="8"/>
  <c r="G2563" i="8"/>
  <c r="J1933" i="8"/>
  <c r="G1933" i="8"/>
  <c r="I1933" i="8"/>
  <c r="J2061" i="8"/>
  <c r="G2061" i="8"/>
  <c r="I2061" i="8"/>
  <c r="J2173" i="8"/>
  <c r="I2173" i="8"/>
  <c r="G2173" i="8"/>
  <c r="J2683" i="8"/>
  <c r="I2683" i="8"/>
  <c r="G2683" i="8"/>
  <c r="J2376" i="8"/>
  <c r="I2376" i="8"/>
  <c r="G2376" i="8"/>
  <c r="J2504" i="8"/>
  <c r="I2504" i="8"/>
  <c r="G2504" i="8"/>
  <c r="J2676" i="8"/>
  <c r="I2676" i="8"/>
  <c r="G2676" i="8"/>
  <c r="J2573" i="8"/>
  <c r="I2573" i="8"/>
  <c r="G2573" i="8"/>
  <c r="J3141" i="8"/>
  <c r="I3141" i="8"/>
  <c r="G3141" i="8"/>
  <c r="J2943" i="8"/>
  <c r="I2943" i="8"/>
  <c r="G2943" i="8"/>
  <c r="J2853" i="8"/>
  <c r="I2853" i="8"/>
  <c r="G2853" i="8"/>
  <c r="I3015" i="8"/>
  <c r="J3015" i="8"/>
  <c r="G3015" i="8"/>
  <c r="J3396" i="8"/>
  <c r="I3396" i="8"/>
  <c r="G3396" i="8"/>
  <c r="J3607" i="8"/>
  <c r="I3607" i="8"/>
  <c r="G3607" i="8"/>
  <c r="J1495" i="8"/>
  <c r="I1495" i="8"/>
  <c r="G1495" i="8"/>
  <c r="J1723" i="8"/>
  <c r="I1723" i="8"/>
  <c r="G1723" i="8"/>
  <c r="J1648" i="8"/>
  <c r="G1648" i="8"/>
  <c r="I1648" i="8"/>
  <c r="J1776" i="8"/>
  <c r="G1776" i="8"/>
  <c r="I1776" i="8"/>
  <c r="J2123" i="8"/>
  <c r="I2123" i="8"/>
  <c r="G2123" i="8"/>
  <c r="J2561" i="8"/>
  <c r="I2561" i="8"/>
  <c r="G2561" i="8"/>
  <c r="J2798" i="8"/>
  <c r="G2798" i="8"/>
  <c r="I2798" i="8"/>
  <c r="J2241" i="8"/>
  <c r="I2241" i="8"/>
  <c r="G2241" i="8"/>
  <c r="J2571" i="8"/>
  <c r="I2571" i="8"/>
  <c r="G2571" i="8"/>
  <c r="J2127" i="8"/>
  <c r="I2127" i="8"/>
  <c r="G2127" i="8"/>
  <c r="J2311" i="8"/>
  <c r="I2311" i="8"/>
  <c r="G2311" i="8"/>
  <c r="J2567" i="8"/>
  <c r="G2567" i="8"/>
  <c r="I2567" i="8"/>
  <c r="J1935" i="8"/>
  <c r="G1935" i="8"/>
  <c r="I1935" i="8"/>
  <c r="J2063" i="8"/>
  <c r="I2063" i="8"/>
  <c r="G2063" i="8"/>
  <c r="J2691" i="8"/>
  <c r="I2691" i="8"/>
  <c r="G2691" i="8"/>
  <c r="J2600" i="8"/>
  <c r="I2600" i="8"/>
  <c r="G2600" i="8"/>
  <c r="J2378" i="8"/>
  <c r="I2378" i="8"/>
  <c r="G2378" i="8"/>
  <c r="I2506" i="8"/>
  <c r="J2506" i="8"/>
  <c r="G2506" i="8"/>
  <c r="J2680" i="8"/>
  <c r="I2680" i="8"/>
  <c r="G2680" i="8"/>
  <c r="J3149" i="8"/>
  <c r="I3149" i="8"/>
  <c r="G3149" i="8"/>
  <c r="J2888" i="8"/>
  <c r="I2888" i="8"/>
  <c r="G2888" i="8"/>
  <c r="J2855" i="8"/>
  <c r="G2855" i="8"/>
  <c r="I2855" i="8"/>
  <c r="J3017" i="8"/>
  <c r="I3017" i="8"/>
  <c r="G3017" i="8"/>
  <c r="J3610" i="8"/>
  <c r="I3610" i="8"/>
  <c r="G3610" i="8"/>
  <c r="J3679" i="8"/>
  <c r="I3679" i="8"/>
  <c r="G3679" i="8"/>
  <c r="J1459" i="8"/>
  <c r="I1459" i="8"/>
  <c r="G1459" i="8"/>
  <c r="J1663" i="8"/>
  <c r="G1663" i="8"/>
  <c r="I1663" i="8"/>
  <c r="J2201" i="8"/>
  <c r="I2201" i="8"/>
  <c r="G2201" i="8"/>
  <c r="J1618" i="8"/>
  <c r="I1618" i="8"/>
  <c r="G1618" i="8"/>
  <c r="J1746" i="8"/>
  <c r="I1746" i="8"/>
  <c r="G1746" i="8"/>
  <c r="J1892" i="8"/>
  <c r="G1892" i="8"/>
  <c r="I1892" i="8"/>
  <c r="J1095" i="8"/>
  <c r="I1095" i="8"/>
  <c r="G1095" i="8"/>
  <c r="J1494" i="8"/>
  <c r="G1494" i="8"/>
  <c r="I1494" i="8"/>
  <c r="J1511" i="8"/>
  <c r="G1511" i="8"/>
  <c r="I1511" i="8"/>
  <c r="J1638" i="8"/>
  <c r="I1638" i="8"/>
  <c r="G1638" i="8"/>
  <c r="J1866" i="8"/>
  <c r="I1866" i="8"/>
  <c r="G1866" i="8"/>
  <c r="J3201" i="8"/>
  <c r="I3201" i="8"/>
  <c r="G3201" i="8"/>
  <c r="J3013" i="8"/>
  <c r="I3013" i="8"/>
  <c r="G3013" i="8"/>
  <c r="J144" i="8"/>
  <c r="G144" i="8"/>
  <c r="I144" i="8"/>
  <c r="J2301" i="8"/>
  <c r="I2301" i="8"/>
  <c r="G2301" i="8"/>
  <c r="I332" i="8"/>
  <c r="G332" i="8"/>
  <c r="J332" i="8"/>
  <c r="J509" i="8"/>
  <c r="I509" i="8"/>
  <c r="G509" i="8"/>
  <c r="J982" i="8"/>
  <c r="I982" i="8"/>
  <c r="G982" i="8"/>
  <c r="J2211" i="8"/>
  <c r="I2211" i="8"/>
  <c r="G2211" i="8"/>
  <c r="J1138" i="8"/>
  <c r="I1138" i="8"/>
  <c r="G1138" i="8"/>
  <c r="J174" i="8"/>
  <c r="I174" i="8"/>
  <c r="G174" i="8"/>
  <c r="J423" i="8"/>
  <c r="G423" i="8"/>
  <c r="I423" i="8"/>
  <c r="J948" i="8"/>
  <c r="I948" i="8"/>
  <c r="G948" i="8"/>
  <c r="J1912" i="8"/>
  <c r="I1912" i="8"/>
  <c r="G1912" i="8"/>
  <c r="J2195" i="8"/>
  <c r="I2195" i="8"/>
  <c r="G2195" i="8"/>
  <c r="J585" i="8"/>
  <c r="G585" i="8"/>
  <c r="I585" i="8"/>
  <c r="J1097" i="8"/>
  <c r="G1097" i="8"/>
  <c r="I1097" i="8"/>
  <c r="J1497" i="8"/>
  <c r="I1497" i="8"/>
  <c r="G1497" i="8"/>
  <c r="J862" i="8"/>
  <c r="I862" i="8"/>
  <c r="G862" i="8"/>
  <c r="J658" i="8"/>
  <c r="I658" i="8"/>
  <c r="G658" i="8"/>
  <c r="J143" i="8"/>
  <c r="G143" i="8"/>
  <c r="I143" i="8"/>
  <c r="J1179" i="8"/>
  <c r="I1179" i="8"/>
  <c r="G1179" i="8"/>
  <c r="J632" i="8"/>
  <c r="G632" i="8"/>
  <c r="I632" i="8"/>
  <c r="J1144" i="8"/>
  <c r="I1144" i="8"/>
  <c r="G1144" i="8"/>
  <c r="J1649" i="8"/>
  <c r="I1649" i="8"/>
  <c r="G1649" i="8"/>
  <c r="J779" i="8"/>
  <c r="I779" i="8"/>
  <c r="G779" i="8"/>
  <c r="J1411" i="8"/>
  <c r="I1411" i="8"/>
  <c r="G1411" i="8"/>
  <c r="J2449" i="8"/>
  <c r="I2449" i="8"/>
  <c r="G2449" i="8"/>
  <c r="J2122" i="8"/>
  <c r="I2122" i="8"/>
  <c r="G2122" i="8"/>
  <c r="J2466" i="8"/>
  <c r="I2466" i="8"/>
  <c r="G2466" i="8"/>
  <c r="J237" i="8"/>
  <c r="I237" i="8"/>
  <c r="G237" i="8"/>
  <c r="J1548" i="8"/>
  <c r="G1548" i="8"/>
  <c r="I1548" i="8"/>
  <c r="J1084" i="8"/>
  <c r="I1084" i="8"/>
  <c r="G1084" i="8"/>
  <c r="J1865" i="8"/>
  <c r="I1865" i="8"/>
  <c r="G1865" i="8"/>
  <c r="J717" i="8"/>
  <c r="I717" i="8"/>
  <c r="G717" i="8"/>
  <c r="J2115" i="8"/>
  <c r="I2115" i="8"/>
  <c r="G2115" i="8"/>
  <c r="J2342" i="8"/>
  <c r="I2342" i="8"/>
  <c r="G2342" i="8"/>
  <c r="J767" i="8"/>
  <c r="G767" i="8"/>
  <c r="I767" i="8"/>
  <c r="G1152" i="8"/>
  <c r="J1152" i="8"/>
  <c r="I1152" i="8"/>
  <c r="J1399" i="8"/>
  <c r="I1399" i="8"/>
  <c r="G1399" i="8"/>
  <c r="J1530" i="8"/>
  <c r="I1530" i="8"/>
  <c r="G1530" i="8"/>
  <c r="J2353" i="8"/>
  <c r="I2353" i="8"/>
  <c r="G2353" i="8"/>
  <c r="J2447" i="8"/>
  <c r="I2447" i="8"/>
  <c r="G2447" i="8"/>
  <c r="J3104" i="8"/>
  <c r="I3104" i="8"/>
  <c r="G3104" i="8"/>
  <c r="J1234" i="8"/>
  <c r="I1234" i="8"/>
  <c r="G1234" i="8"/>
  <c r="J561" i="8"/>
  <c r="G561" i="8"/>
  <c r="I561" i="8"/>
  <c r="J689" i="8"/>
  <c r="G689" i="8"/>
  <c r="I689" i="8"/>
  <c r="J817" i="8"/>
  <c r="G817" i="8"/>
  <c r="I817" i="8"/>
  <c r="J945" i="8"/>
  <c r="G945" i="8"/>
  <c r="I945" i="8"/>
  <c r="J1073" i="8"/>
  <c r="G1073" i="8"/>
  <c r="I1073" i="8"/>
  <c r="J1434" i="8"/>
  <c r="I1434" i="8"/>
  <c r="G1434" i="8"/>
  <c r="J1996" i="8"/>
  <c r="G1996" i="8"/>
  <c r="I1996" i="8"/>
  <c r="J1321" i="8"/>
  <c r="I1321" i="8"/>
  <c r="G1321" i="8"/>
  <c r="J1468" i="8"/>
  <c r="I1468" i="8"/>
  <c r="G1468" i="8"/>
  <c r="J1843" i="8"/>
  <c r="I1843" i="8"/>
  <c r="G1843" i="8"/>
  <c r="J1469" i="8"/>
  <c r="I1469" i="8"/>
  <c r="G1469" i="8"/>
  <c r="J1844" i="8"/>
  <c r="I1844" i="8"/>
  <c r="G1844" i="8"/>
  <c r="J1604" i="8"/>
  <c r="G1604" i="8"/>
  <c r="I1604" i="8"/>
  <c r="J2769" i="8"/>
  <c r="I2769" i="8"/>
  <c r="G2769" i="8"/>
  <c r="J2698" i="8"/>
  <c r="I2698" i="8"/>
  <c r="G2698" i="8"/>
  <c r="J2226" i="8"/>
  <c r="I2226" i="8"/>
  <c r="G2226" i="8"/>
  <c r="J2288" i="8"/>
  <c r="I2288" i="8"/>
  <c r="G2288" i="8"/>
  <c r="J2544" i="8"/>
  <c r="I2544" i="8"/>
  <c r="G2544" i="8"/>
  <c r="J2890" i="8"/>
  <c r="I2890" i="8"/>
  <c r="G2890" i="8"/>
  <c r="J3094" i="8"/>
  <c r="I3094" i="8"/>
  <c r="G3094" i="8"/>
  <c r="J1713" i="8"/>
  <c r="I1713" i="8"/>
  <c r="G1713" i="8"/>
  <c r="J1307" i="8"/>
  <c r="I1307" i="8"/>
  <c r="G1307" i="8"/>
  <c r="J2655" i="8"/>
  <c r="I2655" i="8"/>
  <c r="G2655" i="8"/>
  <c r="J1194" i="8"/>
  <c r="I1194" i="8"/>
  <c r="G1194" i="8"/>
  <c r="J659" i="8"/>
  <c r="I659" i="8"/>
  <c r="G659" i="8"/>
  <c r="J787" i="8"/>
  <c r="I787" i="8"/>
  <c r="G787" i="8"/>
  <c r="J915" i="8"/>
  <c r="I915" i="8"/>
  <c r="G915" i="8"/>
  <c r="J1043" i="8"/>
  <c r="I1043" i="8"/>
  <c r="G1043" i="8"/>
  <c r="J1421" i="8"/>
  <c r="G1421" i="8"/>
  <c r="I1421" i="8"/>
  <c r="J1739" i="8"/>
  <c r="I1739" i="8"/>
  <c r="G1739" i="8"/>
  <c r="J1756" i="8"/>
  <c r="I1756" i="8"/>
  <c r="G1756" i="8"/>
  <c r="J2481" i="8"/>
  <c r="I2481" i="8"/>
  <c r="G2481" i="8"/>
  <c r="J2695" i="8"/>
  <c r="G2695" i="8"/>
  <c r="I2695" i="8"/>
  <c r="J2095" i="8"/>
  <c r="G2095" i="8"/>
  <c r="I2095" i="8"/>
  <c r="J2519" i="8"/>
  <c r="I2519" i="8"/>
  <c r="G2519" i="8"/>
  <c r="J2039" i="8"/>
  <c r="I2039" i="8"/>
  <c r="G2039" i="8"/>
  <c r="J2482" i="8"/>
  <c r="I2482" i="8"/>
  <c r="G2482" i="8"/>
  <c r="I2653" i="8"/>
  <c r="J2653" i="8"/>
  <c r="G2653" i="8"/>
  <c r="J3655" i="8"/>
  <c r="G3655" i="8"/>
  <c r="I3655" i="8"/>
  <c r="J2837" i="8"/>
  <c r="I2837" i="8"/>
  <c r="G2837" i="8"/>
  <c r="J1601" i="8"/>
  <c r="I1601" i="8"/>
  <c r="G1601" i="8"/>
  <c r="J2174" i="8"/>
  <c r="I2174" i="8"/>
  <c r="G2174" i="8"/>
  <c r="J645" i="8"/>
  <c r="I645" i="8"/>
  <c r="G645" i="8"/>
  <c r="J773" i="8"/>
  <c r="I773" i="8"/>
  <c r="G773" i="8"/>
  <c r="J901" i="8"/>
  <c r="I901" i="8"/>
  <c r="G901" i="8"/>
  <c r="J1029" i="8"/>
  <c r="I1029" i="8"/>
  <c r="G1029" i="8"/>
  <c r="J1160" i="8"/>
  <c r="G1160" i="8"/>
  <c r="I1160" i="8"/>
  <c r="J1855" i="8"/>
  <c r="G1855" i="8"/>
  <c r="I1855" i="8"/>
  <c r="J1405" i="8"/>
  <c r="G1405" i="8"/>
  <c r="I1405" i="8"/>
  <c r="J1699" i="8"/>
  <c r="I1699" i="8"/>
  <c r="G1699" i="8"/>
  <c r="J2040" i="8"/>
  <c r="I2040" i="8"/>
  <c r="G2040" i="8"/>
  <c r="J1736" i="8"/>
  <c r="G1736" i="8"/>
  <c r="I1736" i="8"/>
  <c r="J2401" i="8"/>
  <c r="I2401" i="8"/>
  <c r="G2401" i="8"/>
  <c r="J2066" i="8"/>
  <c r="I2066" i="8"/>
  <c r="G2066" i="8"/>
  <c r="J2463" i="8"/>
  <c r="I2463" i="8"/>
  <c r="G2463" i="8"/>
  <c r="I2011" i="8"/>
  <c r="G2011" i="8"/>
  <c r="J2011" i="8"/>
  <c r="J2106" i="8"/>
  <c r="I2106" i="8"/>
  <c r="G2106" i="8"/>
  <c r="J2755" i="8"/>
  <c r="I2755" i="8"/>
  <c r="G2755" i="8"/>
  <c r="J2454" i="8"/>
  <c r="I2454" i="8"/>
  <c r="G2454" i="8"/>
  <c r="J3516" i="8"/>
  <c r="G3516" i="8"/>
  <c r="I3516" i="8"/>
  <c r="J1998" i="8"/>
  <c r="G1998" i="8"/>
  <c r="I1998" i="8"/>
  <c r="J2183" i="8"/>
  <c r="I2183" i="8"/>
  <c r="G2183" i="8"/>
  <c r="J2395" i="8"/>
  <c r="I2395" i="8"/>
  <c r="G2395" i="8"/>
  <c r="J2714" i="8"/>
  <c r="I2714" i="8"/>
  <c r="G2714" i="8"/>
  <c r="J1977" i="8"/>
  <c r="I1977" i="8"/>
  <c r="G1977" i="8"/>
  <c r="J2292" i="8"/>
  <c r="I2292" i="8"/>
  <c r="G2292" i="8"/>
  <c r="J2420" i="8"/>
  <c r="I2420" i="8"/>
  <c r="G2420" i="8"/>
  <c r="J2548" i="8"/>
  <c r="I2548" i="8"/>
  <c r="G2548" i="8"/>
  <c r="J2778" i="8"/>
  <c r="I2778" i="8"/>
  <c r="G2778" i="8"/>
  <c r="J2697" i="8"/>
  <c r="I2697" i="8"/>
  <c r="G2697" i="8"/>
  <c r="J3080" i="8"/>
  <c r="I3080" i="8"/>
  <c r="G3080" i="8"/>
  <c r="J2796" i="8"/>
  <c r="I2796" i="8"/>
  <c r="G2796" i="8"/>
  <c r="J3712" i="8"/>
  <c r="I3712" i="8"/>
  <c r="G3712" i="8"/>
  <c r="J1751" i="8"/>
  <c r="G1751" i="8"/>
  <c r="I1751" i="8"/>
  <c r="J1662" i="8"/>
  <c r="I1662" i="8"/>
  <c r="G1662" i="8"/>
  <c r="J1895" i="8"/>
  <c r="I1895" i="8"/>
  <c r="G1895" i="8"/>
  <c r="J2160" i="8"/>
  <c r="G2160" i="8"/>
  <c r="I2160" i="8"/>
  <c r="J2646" i="8"/>
  <c r="I2646" i="8"/>
  <c r="G2646" i="8"/>
  <c r="J2611" i="8"/>
  <c r="I2611" i="8"/>
  <c r="G2611" i="8"/>
  <c r="J2339" i="8"/>
  <c r="I2339" i="8"/>
  <c r="G2339" i="8"/>
  <c r="J2605" i="8"/>
  <c r="I2605" i="8"/>
  <c r="G2605" i="8"/>
  <c r="J1949" i="8"/>
  <c r="G1949" i="8"/>
  <c r="I1949" i="8"/>
  <c r="J2194" i="8"/>
  <c r="I2194" i="8"/>
  <c r="G2194" i="8"/>
  <c r="J2392" i="8"/>
  <c r="I2392" i="8"/>
  <c r="G2392" i="8"/>
  <c r="J2520" i="8"/>
  <c r="I2520" i="8"/>
  <c r="G2520" i="8"/>
  <c r="J2708" i="8"/>
  <c r="I2708" i="8"/>
  <c r="G2708" i="8"/>
  <c r="J2614" i="8"/>
  <c r="I2614" i="8"/>
  <c r="G2614" i="8"/>
  <c r="J3269" i="8"/>
  <c r="I3269" i="8"/>
  <c r="G3269" i="8"/>
  <c r="J2886" i="8"/>
  <c r="I2886" i="8"/>
  <c r="G2886" i="8"/>
  <c r="J1516" i="8"/>
  <c r="I1516" i="8"/>
  <c r="G1516" i="8"/>
  <c r="J1755" i="8"/>
  <c r="I1755" i="8"/>
  <c r="G1755" i="8"/>
  <c r="J1455" i="8"/>
  <c r="I1455" i="8"/>
  <c r="G1455" i="8"/>
  <c r="J1952" i="8"/>
  <c r="I1952" i="8"/>
  <c r="G1952" i="8"/>
  <c r="J1664" i="8"/>
  <c r="G1664" i="8"/>
  <c r="I1664" i="8"/>
  <c r="J1794" i="8"/>
  <c r="I1794" i="8"/>
  <c r="G1794" i="8"/>
  <c r="J2662" i="8"/>
  <c r="I2662" i="8"/>
  <c r="G2662" i="8"/>
  <c r="J1946" i="8"/>
  <c r="I1946" i="8"/>
  <c r="G1946" i="8"/>
  <c r="J3322" i="8"/>
  <c r="I3322" i="8"/>
  <c r="G3322" i="8"/>
  <c r="J1797" i="8"/>
  <c r="I1797" i="8"/>
  <c r="G1797" i="8"/>
  <c r="J2148" i="8"/>
  <c r="G2148" i="8"/>
  <c r="I2148" i="8"/>
  <c r="J2343" i="8"/>
  <c r="I2343" i="8"/>
  <c r="G2343" i="8"/>
  <c r="J1951" i="8"/>
  <c r="I1951" i="8"/>
  <c r="G1951" i="8"/>
  <c r="J2197" i="8"/>
  <c r="I2197" i="8"/>
  <c r="G2197" i="8"/>
  <c r="J3153" i="8"/>
  <c r="I3153" i="8"/>
  <c r="G3153" i="8"/>
  <c r="J2394" i="8"/>
  <c r="I2394" i="8"/>
  <c r="G2394" i="8"/>
  <c r="J2522" i="8"/>
  <c r="I2522" i="8"/>
  <c r="G2522" i="8"/>
  <c r="J2712" i="8"/>
  <c r="I2712" i="8"/>
  <c r="G2712" i="8"/>
  <c r="J2617" i="8"/>
  <c r="I2617" i="8"/>
  <c r="G2617" i="8"/>
  <c r="J2748" i="8"/>
  <c r="I2748" i="8"/>
  <c r="G2748" i="8"/>
  <c r="J3093" i="8"/>
  <c r="I3093" i="8"/>
  <c r="G3093" i="8"/>
  <c r="J3028" i="8"/>
  <c r="I3028" i="8"/>
  <c r="G3028" i="8"/>
  <c r="J3451" i="8"/>
  <c r="I3451" i="8"/>
  <c r="G3451" i="8"/>
  <c r="J1695" i="8"/>
  <c r="I1695" i="8"/>
  <c r="G1695" i="8"/>
  <c r="J1862" i="8"/>
  <c r="I1862" i="8"/>
  <c r="G1862" i="8"/>
  <c r="J1545" i="8"/>
  <c r="I1545" i="8"/>
  <c r="G1545" i="8"/>
  <c r="J1634" i="8"/>
  <c r="I1634" i="8"/>
  <c r="G1634" i="8"/>
  <c r="J1762" i="8"/>
  <c r="I1762" i="8"/>
  <c r="G1762" i="8"/>
  <c r="J2768" i="8"/>
  <c r="I2768" i="8"/>
  <c r="G2768" i="8"/>
  <c r="J2505" i="8"/>
  <c r="I2505" i="8"/>
  <c r="G2505" i="8"/>
  <c r="J1898" i="8"/>
  <c r="I1898" i="8"/>
  <c r="G1898" i="8"/>
  <c r="J2108" i="8"/>
  <c r="I2108" i="8"/>
  <c r="G2108" i="8"/>
  <c r="J2283" i="8"/>
  <c r="I2283" i="8"/>
  <c r="G2283" i="8"/>
  <c r="J2539" i="8"/>
  <c r="I2539" i="8"/>
  <c r="G2539" i="8"/>
  <c r="J1921" i="8"/>
  <c r="I1921" i="8"/>
  <c r="G1921" i="8"/>
  <c r="J2049" i="8"/>
  <c r="I2049" i="8"/>
  <c r="G2049" i="8"/>
  <c r="J2854" i="8"/>
  <c r="I2854" i="8"/>
  <c r="G2854" i="8"/>
  <c r="J2157" i="8"/>
  <c r="I2157" i="8"/>
  <c r="G2157" i="8"/>
  <c r="J2635" i="8"/>
  <c r="I2635" i="8"/>
  <c r="G2635" i="8"/>
  <c r="J2900" i="8"/>
  <c r="I2900" i="8"/>
  <c r="G2900" i="8"/>
  <c r="J2364" i="8"/>
  <c r="I2364" i="8"/>
  <c r="G2364" i="8"/>
  <c r="J2492" i="8"/>
  <c r="I2492" i="8"/>
  <c r="G2492" i="8"/>
  <c r="J2652" i="8"/>
  <c r="I2652" i="8"/>
  <c r="G2652" i="8"/>
  <c r="J2580" i="8"/>
  <c r="I2580" i="8"/>
  <c r="G2580" i="8"/>
  <c r="J2901" i="8"/>
  <c r="G2901" i="8"/>
  <c r="I2901" i="8"/>
  <c r="J3298" i="8"/>
  <c r="I3298" i="8"/>
  <c r="G3298" i="8"/>
  <c r="J2906" i="8"/>
  <c r="I2906" i="8"/>
  <c r="G2906" i="8"/>
  <c r="J2825" i="8"/>
  <c r="I2825" i="8"/>
  <c r="G2825" i="8"/>
  <c r="J2983" i="8"/>
  <c r="I2983" i="8"/>
  <c r="G2983" i="8"/>
  <c r="J2624" i="8"/>
  <c r="I2624" i="8"/>
  <c r="G2624" i="8"/>
  <c r="J2842" i="8"/>
  <c r="I2842" i="8"/>
  <c r="G2842" i="8"/>
  <c r="I2772" i="8"/>
  <c r="G2772" i="8"/>
  <c r="J2772" i="8"/>
  <c r="J3129" i="8"/>
  <c r="I3129" i="8"/>
  <c r="G3129" i="8"/>
  <c r="J2757" i="8"/>
  <c r="I2757" i="8"/>
  <c r="G2757" i="8"/>
  <c r="J2795" i="8"/>
  <c r="I2795" i="8"/>
  <c r="G2795" i="8"/>
  <c r="J3012" i="8"/>
  <c r="I3012" i="8"/>
  <c r="G3012" i="8"/>
  <c r="J3258" i="8"/>
  <c r="I3258" i="8"/>
  <c r="G3258" i="8"/>
  <c r="J3612" i="8"/>
  <c r="G3612" i="8"/>
  <c r="I3612" i="8"/>
  <c r="J3371" i="8"/>
  <c r="I3371" i="8"/>
  <c r="G3371" i="8"/>
  <c r="J3421" i="8"/>
  <c r="I3421" i="8"/>
  <c r="G3421" i="8"/>
  <c r="J3604" i="8"/>
  <c r="I3604" i="8"/>
  <c r="G3604" i="8"/>
  <c r="J3780" i="8"/>
  <c r="I3780" i="8"/>
  <c r="G3780" i="8"/>
  <c r="J3735" i="8"/>
  <c r="I3735" i="8"/>
  <c r="G3735" i="8"/>
  <c r="J3431" i="8"/>
  <c r="G3431" i="8"/>
  <c r="I3431" i="8"/>
  <c r="J3635" i="8"/>
  <c r="I3635" i="8"/>
  <c r="G3635" i="8"/>
  <c r="J3000" i="8"/>
  <c r="I3000" i="8"/>
  <c r="G3000" i="8"/>
  <c r="J3246" i="8"/>
  <c r="I3246" i="8"/>
  <c r="G3246" i="8"/>
  <c r="J3365" i="8"/>
  <c r="I3365" i="8"/>
  <c r="G3365" i="8"/>
  <c r="J3460" i="8"/>
  <c r="I3460" i="8"/>
  <c r="G3460" i="8"/>
  <c r="J3560" i="8"/>
  <c r="I3560" i="8"/>
  <c r="G3560" i="8"/>
  <c r="J3654" i="8"/>
  <c r="I3654" i="8"/>
  <c r="G3654" i="8"/>
  <c r="J3403" i="8"/>
  <c r="I3403" i="8"/>
  <c r="G3403" i="8"/>
  <c r="J3544" i="8"/>
  <c r="I3544" i="8"/>
  <c r="G3544" i="8"/>
  <c r="J2964" i="8"/>
  <c r="I2964" i="8"/>
  <c r="G2964" i="8"/>
  <c r="J3210" i="8"/>
  <c r="I3210" i="8"/>
  <c r="G3210" i="8"/>
  <c r="J3317" i="8"/>
  <c r="I3317" i="8"/>
  <c r="G3317" i="8"/>
  <c r="J3364" i="8"/>
  <c r="I3364" i="8"/>
  <c r="G3364" i="8"/>
  <c r="J3490" i="8"/>
  <c r="I3490" i="8"/>
  <c r="G3490" i="8"/>
  <c r="J3584" i="8"/>
  <c r="I3584" i="8"/>
  <c r="G3584" i="8"/>
  <c r="J2966" i="8"/>
  <c r="I2966" i="8"/>
  <c r="G2966" i="8"/>
  <c r="J3212" i="8"/>
  <c r="I3212" i="8"/>
  <c r="G3212" i="8"/>
  <c r="J3756" i="8"/>
  <c r="I3756" i="8"/>
  <c r="G3756" i="8"/>
  <c r="J3650" i="8"/>
  <c r="I3650" i="8"/>
  <c r="G3650" i="8"/>
  <c r="J3630" i="8"/>
  <c r="I3630" i="8"/>
  <c r="G3630" i="8"/>
  <c r="J3781" i="8"/>
  <c r="I3781" i="8"/>
  <c r="G3781" i="8"/>
  <c r="J2629" i="8"/>
  <c r="I2629" i="8"/>
  <c r="G2629" i="8"/>
  <c r="J3386" i="8"/>
  <c r="I3386" i="8"/>
  <c r="G3386" i="8"/>
  <c r="J2774" i="8"/>
  <c r="I2774" i="8"/>
  <c r="G2774" i="8"/>
  <c r="J2797" i="8"/>
  <c r="I2797" i="8"/>
  <c r="G2797" i="8"/>
  <c r="J3372" i="8"/>
  <c r="I3372" i="8"/>
  <c r="G3372" i="8"/>
  <c r="J3215" i="8"/>
  <c r="I3215" i="8"/>
  <c r="G3215" i="8"/>
  <c r="J3002" i="8"/>
  <c r="I3002" i="8"/>
  <c r="G3002" i="8"/>
  <c r="J3120" i="8"/>
  <c r="I3120" i="8"/>
  <c r="G3120" i="8"/>
  <c r="J3248" i="8"/>
  <c r="I3248" i="8"/>
  <c r="G3248" i="8"/>
  <c r="J3483" i="8"/>
  <c r="I3483" i="8"/>
  <c r="G3483" i="8"/>
  <c r="J3413" i="8"/>
  <c r="I3413" i="8"/>
  <c r="G3413" i="8"/>
  <c r="J3720" i="8"/>
  <c r="I3720" i="8"/>
  <c r="G3720" i="8"/>
  <c r="J3553" i="8"/>
  <c r="I3553" i="8"/>
  <c r="G3553" i="8"/>
  <c r="J3725" i="8"/>
  <c r="I3725" i="8"/>
  <c r="G3725" i="8"/>
  <c r="J2799" i="8"/>
  <c r="I2799" i="8"/>
  <c r="G2799" i="8"/>
  <c r="J3085" i="8"/>
  <c r="G3085" i="8"/>
  <c r="I3085" i="8"/>
  <c r="J3389" i="8"/>
  <c r="I3389" i="8"/>
  <c r="G3389" i="8"/>
  <c r="J3219" i="8"/>
  <c r="I3219" i="8"/>
  <c r="G3219" i="8"/>
  <c r="J3004" i="8"/>
  <c r="G3004" i="8"/>
  <c r="I3004" i="8"/>
  <c r="J3283" i="8"/>
  <c r="I3283" i="8"/>
  <c r="G3283" i="8"/>
  <c r="J3122" i="8"/>
  <c r="I3122" i="8"/>
  <c r="G3122" i="8"/>
  <c r="J3250" i="8"/>
  <c r="I3250" i="8"/>
  <c r="G3250" i="8"/>
  <c r="J3331" i="8"/>
  <c r="G3331" i="8"/>
  <c r="I3331" i="8"/>
  <c r="J3473" i="8"/>
  <c r="I3473" i="8"/>
  <c r="G3473" i="8"/>
  <c r="J3486" i="8"/>
  <c r="I3486" i="8"/>
  <c r="G3486" i="8"/>
  <c r="J3416" i="8"/>
  <c r="I3416" i="8"/>
  <c r="G3416" i="8"/>
  <c r="J3570" i="8"/>
  <c r="I3570" i="8"/>
  <c r="G3570" i="8"/>
  <c r="J3555" i="8"/>
  <c r="I3555" i="8"/>
  <c r="G3555" i="8"/>
  <c r="J3606" i="8"/>
  <c r="I3606" i="8"/>
  <c r="G3606" i="8"/>
  <c r="J3766" i="8"/>
  <c r="I3766" i="8"/>
  <c r="G3766" i="8"/>
  <c r="J3746" i="8"/>
  <c r="I3746" i="8"/>
  <c r="G3746" i="8"/>
  <c r="J3727" i="8"/>
  <c r="I3727" i="8"/>
  <c r="G3727" i="8"/>
  <c r="J2669" i="8"/>
  <c r="I2669" i="8"/>
  <c r="G2669" i="8"/>
  <c r="J2812" i="8"/>
  <c r="I2812" i="8"/>
  <c r="G2812" i="8"/>
  <c r="J3674" i="8"/>
  <c r="I3674" i="8"/>
  <c r="G3674" i="8"/>
  <c r="J3039" i="8"/>
  <c r="I3039" i="8"/>
  <c r="G3039" i="8"/>
  <c r="J2897" i="8"/>
  <c r="I2897" i="8"/>
  <c r="G2897" i="8"/>
  <c r="J2817" i="8"/>
  <c r="I2817" i="8"/>
  <c r="G2817" i="8"/>
  <c r="J2959" i="8"/>
  <c r="I2959" i="8"/>
  <c r="G2959" i="8"/>
  <c r="J3109" i="8"/>
  <c r="I3109" i="8"/>
  <c r="G3109" i="8"/>
  <c r="I3255" i="8"/>
  <c r="J3255" i="8"/>
  <c r="G3255" i="8"/>
  <c r="J3140" i="8"/>
  <c r="I3140" i="8"/>
  <c r="G3140" i="8"/>
  <c r="J3268" i="8"/>
  <c r="I3268" i="8"/>
  <c r="G3268" i="8"/>
  <c r="J3472" i="8"/>
  <c r="I3472" i="8"/>
  <c r="G3472" i="8"/>
  <c r="J3418" i="8"/>
  <c r="I3418" i="8"/>
  <c r="G3418" i="8"/>
  <c r="J3355" i="8"/>
  <c r="I3355" i="8"/>
  <c r="G3355" i="8"/>
  <c r="J3665" i="8"/>
  <c r="I3665" i="8"/>
  <c r="G3665" i="8"/>
  <c r="J3534" i="8"/>
  <c r="I3534" i="8"/>
  <c r="G3534" i="8"/>
  <c r="J3445" i="8"/>
  <c r="I3445" i="8"/>
  <c r="G3445" i="8"/>
  <c r="J3619" i="8"/>
  <c r="G3619" i="8"/>
  <c r="I3619" i="8"/>
  <c r="J3732" i="8"/>
  <c r="I3732" i="8"/>
  <c r="G3732" i="8"/>
  <c r="J3573" i="8"/>
  <c r="I3573" i="8"/>
  <c r="G3573" i="8"/>
  <c r="J3812" i="8"/>
  <c r="I3812" i="8"/>
  <c r="G3812" i="8"/>
  <c r="J3685" i="8"/>
  <c r="I3685" i="8"/>
  <c r="G3685" i="8"/>
  <c r="J3745" i="8"/>
  <c r="I3745" i="8"/>
  <c r="G3745" i="8"/>
  <c r="J3031" i="8"/>
  <c r="I3031" i="8"/>
  <c r="G3031" i="8"/>
  <c r="J2924" i="8"/>
  <c r="I2924" i="8"/>
  <c r="G2924" i="8"/>
  <c r="J3261" i="8"/>
  <c r="I3261" i="8"/>
  <c r="G3261" i="8"/>
  <c r="J2922" i="8"/>
  <c r="I2922" i="8"/>
  <c r="G2922" i="8"/>
  <c r="J3131" i="8"/>
  <c r="I3131" i="8"/>
  <c r="G3131" i="8"/>
  <c r="J2960" i="8"/>
  <c r="I2960" i="8"/>
  <c r="G2960" i="8"/>
  <c r="J3206" i="8"/>
  <c r="I3206" i="8"/>
  <c r="G3206" i="8"/>
  <c r="J3273" i="8"/>
  <c r="I3273" i="8"/>
  <c r="G3273" i="8"/>
  <c r="J3402" i="8"/>
  <c r="I3402" i="8"/>
  <c r="G3402" i="8"/>
  <c r="J3564" i="8"/>
  <c r="I3564" i="8"/>
  <c r="G3564" i="8"/>
  <c r="J3436" i="8"/>
  <c r="I3436" i="8"/>
  <c r="G3436" i="8"/>
  <c r="J3574" i="8"/>
  <c r="I3574" i="8"/>
  <c r="G3574" i="8"/>
  <c r="J3656" i="8"/>
  <c r="I3656" i="8"/>
  <c r="G3656" i="8"/>
  <c r="J3668" i="8"/>
  <c r="I3668" i="8"/>
  <c r="G3668" i="8"/>
  <c r="J3811" i="8"/>
  <c r="I3811" i="8"/>
  <c r="G3811" i="8"/>
  <c r="J828" i="8"/>
  <c r="I828" i="8"/>
  <c r="G828" i="8"/>
  <c r="J1328" i="8"/>
  <c r="G1328" i="8"/>
  <c r="I1328" i="8"/>
  <c r="J1189" i="8"/>
  <c r="I1189" i="8"/>
  <c r="G1189" i="8"/>
  <c r="J973" i="8"/>
  <c r="I973" i="8"/>
  <c r="G973" i="8"/>
  <c r="J1432" i="8"/>
  <c r="G1432" i="8"/>
  <c r="I1432" i="8"/>
  <c r="J1555" i="8"/>
  <c r="I1555" i="8"/>
  <c r="G1555" i="8"/>
  <c r="J1546" i="8"/>
  <c r="I1546" i="8"/>
  <c r="G1546" i="8"/>
  <c r="J639" i="8"/>
  <c r="G639" i="8"/>
  <c r="I639" i="8"/>
  <c r="J1023" i="8"/>
  <c r="G1023" i="8"/>
  <c r="I1023" i="8"/>
  <c r="J1992" i="8"/>
  <c r="G1992" i="8"/>
  <c r="I1992" i="8"/>
  <c r="J2003" i="8"/>
  <c r="I2003" i="8"/>
  <c r="G2003" i="8"/>
  <c r="J2446" i="8"/>
  <c r="G2446" i="8"/>
  <c r="I2446" i="8"/>
  <c r="J402" i="8"/>
  <c r="I402" i="8"/>
  <c r="G402" i="8"/>
  <c r="J567" i="8"/>
  <c r="I567" i="8"/>
  <c r="G567" i="8"/>
  <c r="J1079" i="8"/>
  <c r="G1079" i="8"/>
  <c r="I1079" i="8"/>
  <c r="J2020" i="8"/>
  <c r="G2020" i="8"/>
  <c r="I2020" i="8"/>
  <c r="J2775" i="8"/>
  <c r="I2775" i="8"/>
  <c r="G2775" i="8"/>
  <c r="J2792" i="8"/>
  <c r="I2792" i="8"/>
  <c r="G2792" i="8"/>
  <c r="J584" i="8"/>
  <c r="I584" i="8"/>
  <c r="G584" i="8"/>
  <c r="J380" i="8"/>
  <c r="I380" i="8"/>
  <c r="G380" i="8"/>
  <c r="J1556" i="8"/>
  <c r="I1556" i="8"/>
  <c r="G1556" i="8"/>
  <c r="J1564" i="8"/>
  <c r="G1564" i="8"/>
  <c r="I1564" i="8"/>
  <c r="J2295" i="8"/>
  <c r="I2295" i="8"/>
  <c r="G2295" i="8"/>
  <c r="J2370" i="8"/>
  <c r="I2370" i="8"/>
  <c r="G2370" i="8"/>
  <c r="J2871" i="8"/>
  <c r="I2871" i="8"/>
  <c r="G2871" i="8"/>
  <c r="J970" i="8"/>
  <c r="I970" i="8"/>
  <c r="G970" i="8"/>
  <c r="J1151" i="8"/>
  <c r="I1151" i="8"/>
  <c r="G1151" i="8"/>
  <c r="J2814" i="8"/>
  <c r="I2814" i="8"/>
  <c r="G2814" i="8"/>
  <c r="J2187" i="8"/>
  <c r="I2187" i="8"/>
  <c r="G2187" i="8"/>
  <c r="J1931" i="8"/>
  <c r="I1931" i="8"/>
  <c r="G1931" i="8"/>
  <c r="J51" i="8"/>
  <c r="I51" i="8"/>
  <c r="G51" i="8"/>
  <c r="J205" i="8"/>
  <c r="I205" i="8"/>
  <c r="G205" i="8"/>
  <c r="J1340" i="8"/>
  <c r="I1340" i="8"/>
  <c r="G1340" i="8"/>
  <c r="J554" i="8"/>
  <c r="I554" i="8"/>
  <c r="G554" i="8"/>
  <c r="J1198" i="8"/>
  <c r="I1198" i="8"/>
  <c r="G1198" i="8"/>
  <c r="J429" i="8"/>
  <c r="I429" i="8"/>
  <c r="G429" i="8"/>
  <c r="J238" i="8"/>
  <c r="I238" i="8"/>
  <c r="G238" i="8"/>
  <c r="J1467" i="8"/>
  <c r="I1467" i="8"/>
  <c r="G1467" i="8"/>
  <c r="J487" i="8"/>
  <c r="G487" i="8"/>
  <c r="I487" i="8"/>
  <c r="J804" i="8"/>
  <c r="I804" i="8"/>
  <c r="G804" i="8"/>
  <c r="G697" i="8"/>
  <c r="I697" i="8"/>
  <c r="J697" i="8"/>
  <c r="J1329" i="8"/>
  <c r="I1329" i="8"/>
  <c r="G1329" i="8"/>
  <c r="J2199" i="8"/>
  <c r="G2199" i="8"/>
  <c r="I2199" i="8"/>
  <c r="J2304" i="8"/>
  <c r="I2304" i="8"/>
  <c r="G2304" i="8"/>
  <c r="G89" i="8"/>
  <c r="J89" i="8"/>
  <c r="I89" i="8"/>
  <c r="J1291" i="8"/>
  <c r="I1291" i="8"/>
  <c r="G1291" i="8"/>
  <c r="J844" i="8"/>
  <c r="I844" i="8"/>
  <c r="G844" i="8"/>
  <c r="J7" i="8"/>
  <c r="I7" i="8"/>
  <c r="G7" i="8"/>
  <c r="J214" i="8"/>
  <c r="I214" i="8"/>
  <c r="G214" i="8"/>
  <c r="J1372" i="8"/>
  <c r="G1372" i="8"/>
  <c r="I1372" i="8"/>
  <c r="G560" i="8"/>
  <c r="I560" i="8"/>
  <c r="J560" i="8"/>
  <c r="J1236" i="8"/>
  <c r="I1236" i="8"/>
  <c r="G1236" i="8"/>
  <c r="J425" i="8"/>
  <c r="G425" i="8"/>
  <c r="I425" i="8"/>
  <c r="J1476" i="8"/>
  <c r="I1476" i="8"/>
  <c r="G1476" i="8"/>
  <c r="J808" i="8"/>
  <c r="G808" i="8"/>
  <c r="I808" i="8"/>
  <c r="J508" i="8"/>
  <c r="I508" i="8"/>
  <c r="G508" i="8"/>
  <c r="I1271" i="8"/>
  <c r="J1271" i="8"/>
  <c r="G1271" i="8"/>
  <c r="J1165" i="8"/>
  <c r="I1165" i="8"/>
  <c r="G1165" i="8"/>
  <c r="J699" i="8"/>
  <c r="G699" i="8"/>
  <c r="I699" i="8"/>
  <c r="J1232" i="8"/>
  <c r="I1232" i="8"/>
  <c r="G1232" i="8"/>
  <c r="J1331" i="8"/>
  <c r="I1331" i="8"/>
  <c r="G1331" i="8"/>
  <c r="J2306" i="8"/>
  <c r="I2306" i="8"/>
  <c r="G2306" i="8"/>
  <c r="J1267" i="8"/>
  <c r="I1267" i="8"/>
  <c r="G1267" i="8"/>
  <c r="J1392" i="8"/>
  <c r="G1392" i="8"/>
  <c r="I1392" i="8"/>
  <c r="J1572" i="8"/>
  <c r="G1572" i="8"/>
  <c r="I1572" i="8"/>
  <c r="J56" i="8"/>
  <c r="G56" i="8"/>
  <c r="I56" i="8"/>
  <c r="J447" i="8"/>
  <c r="G447" i="8"/>
  <c r="I447" i="8"/>
  <c r="J250" i="8"/>
  <c r="I250" i="8"/>
  <c r="G250" i="8"/>
  <c r="I82" i="8"/>
  <c r="J82" i="8"/>
  <c r="G82" i="8"/>
  <c r="J276" i="8"/>
  <c r="I276" i="8"/>
  <c r="G276" i="8"/>
  <c r="J490" i="8"/>
  <c r="I490" i="8"/>
  <c r="G490" i="8"/>
  <c r="J128" i="8"/>
  <c r="G128" i="8"/>
  <c r="I128" i="8"/>
  <c r="G504" i="8"/>
  <c r="I504" i="8"/>
  <c r="J504" i="8"/>
  <c r="J2120" i="8"/>
  <c r="G2120" i="8"/>
  <c r="I2120" i="8"/>
  <c r="I966" i="8"/>
  <c r="J966" i="8"/>
  <c r="G966" i="8"/>
  <c r="J1074" i="8"/>
  <c r="I1074" i="8"/>
  <c r="G1074" i="8"/>
  <c r="J354" i="8"/>
  <c r="G354" i="8"/>
  <c r="I354" i="8"/>
  <c r="J1449" i="8"/>
  <c r="I1449" i="8"/>
  <c r="G1449" i="8"/>
  <c r="J684" i="8"/>
  <c r="I684" i="8"/>
  <c r="G684" i="8"/>
  <c r="J1212" i="8"/>
  <c r="I1212" i="8"/>
  <c r="G1212" i="8"/>
  <c r="J573" i="8"/>
  <c r="I573" i="8"/>
  <c r="G573" i="8"/>
  <c r="J1085" i="8"/>
  <c r="I1085" i="8"/>
  <c r="G1085" i="8"/>
  <c r="J2044" i="8"/>
  <c r="I2044" i="8"/>
  <c r="G2044" i="8"/>
  <c r="J2856" i="8"/>
  <c r="I2856" i="8"/>
  <c r="G2856" i="8"/>
  <c r="J437" i="8"/>
  <c r="I437" i="8"/>
  <c r="G437" i="8"/>
  <c r="J285" i="8"/>
  <c r="I285" i="8"/>
  <c r="G285" i="8"/>
  <c r="J302" i="8"/>
  <c r="I302" i="8"/>
  <c r="G302" i="8"/>
  <c r="J541" i="8"/>
  <c r="I541" i="8"/>
  <c r="G541" i="8"/>
  <c r="J1038" i="8"/>
  <c r="I1038" i="8"/>
  <c r="G1038" i="8"/>
  <c r="J190" i="8"/>
  <c r="I190" i="8"/>
  <c r="G190" i="8"/>
  <c r="J344" i="8"/>
  <c r="G344" i="8"/>
  <c r="I344" i="8"/>
  <c r="J521" i="8"/>
  <c r="G521" i="8"/>
  <c r="I521" i="8"/>
  <c r="J439" i="8"/>
  <c r="G439" i="8"/>
  <c r="I439" i="8"/>
  <c r="J720" i="8"/>
  <c r="G720" i="8"/>
  <c r="I720" i="8"/>
  <c r="J976" i="8"/>
  <c r="G976" i="8"/>
  <c r="I976" i="8"/>
  <c r="J1260" i="8"/>
  <c r="I1260" i="8"/>
  <c r="G1260" i="8"/>
  <c r="J2147" i="8"/>
  <c r="I2147" i="8"/>
  <c r="G2147" i="8"/>
  <c r="J2686" i="8"/>
  <c r="I2686" i="8"/>
  <c r="G2686" i="8"/>
  <c r="J615" i="8"/>
  <c r="G615" i="8"/>
  <c r="I615" i="8"/>
  <c r="J871" i="8"/>
  <c r="G871" i="8"/>
  <c r="I871" i="8"/>
  <c r="J1127" i="8"/>
  <c r="I1127" i="8"/>
  <c r="G1127" i="8"/>
  <c r="I1537" i="8"/>
  <c r="J1537" i="8"/>
  <c r="G1537" i="8"/>
  <c r="J1603" i="8"/>
  <c r="I1603" i="8"/>
  <c r="G1603" i="8"/>
  <c r="J1688" i="8"/>
  <c r="G1688" i="8"/>
  <c r="I1688" i="8"/>
  <c r="J1954" i="8"/>
  <c r="I1954" i="8"/>
  <c r="G1954" i="8"/>
  <c r="J1955" i="8"/>
  <c r="I1955" i="8"/>
  <c r="G1955" i="8"/>
  <c r="J2786" i="8"/>
  <c r="I2786" i="8"/>
  <c r="G2786" i="8"/>
  <c r="G440" i="8"/>
  <c r="I440" i="8"/>
  <c r="J440" i="8"/>
  <c r="J221" i="8"/>
  <c r="I221" i="8"/>
  <c r="G221" i="8"/>
  <c r="J1295" i="8"/>
  <c r="G1295" i="8"/>
  <c r="I1295" i="8"/>
  <c r="J307" i="8"/>
  <c r="I307" i="8"/>
  <c r="G307" i="8"/>
  <c r="J1046" i="8"/>
  <c r="I1046" i="8"/>
  <c r="G1046" i="8"/>
  <c r="G377" i="8"/>
  <c r="I377" i="8"/>
  <c r="J377" i="8"/>
  <c r="J1303" i="8"/>
  <c r="I1303" i="8"/>
  <c r="G1303" i="8"/>
  <c r="J2595" i="8"/>
  <c r="I2595" i="8"/>
  <c r="G2595" i="8"/>
  <c r="J724" i="8"/>
  <c r="I724" i="8"/>
  <c r="G724" i="8"/>
  <c r="J980" i="8"/>
  <c r="I980" i="8"/>
  <c r="G980" i="8"/>
  <c r="I460" i="8"/>
  <c r="J460" i="8"/>
  <c r="G460" i="8"/>
  <c r="J617" i="8"/>
  <c r="G617" i="8"/>
  <c r="I617" i="8"/>
  <c r="J873" i="8"/>
  <c r="G873" i="8"/>
  <c r="I873" i="8"/>
  <c r="J1129" i="8"/>
  <c r="I1129" i="8"/>
  <c r="G1129" i="8"/>
  <c r="J1607" i="8"/>
  <c r="I1607" i="8"/>
  <c r="G1607" i="8"/>
  <c r="J1878" i="8"/>
  <c r="G1878" i="8"/>
  <c r="I1878" i="8"/>
  <c r="J1690" i="8"/>
  <c r="I1690" i="8"/>
  <c r="G1690" i="8"/>
  <c r="J1833" i="8"/>
  <c r="I1833" i="8"/>
  <c r="G1833" i="8"/>
  <c r="J1958" i="8"/>
  <c r="I1958" i="8"/>
  <c r="G1958" i="8"/>
  <c r="J1804" i="8"/>
  <c r="I1804" i="8"/>
  <c r="G1804" i="8"/>
  <c r="J1957" i="8"/>
  <c r="G1957" i="8"/>
  <c r="I1957" i="8"/>
  <c r="J2794" i="8"/>
  <c r="I2794" i="8"/>
  <c r="G2794" i="8"/>
  <c r="J266" i="8"/>
  <c r="G266" i="8"/>
  <c r="I266" i="8"/>
  <c r="J88" i="8"/>
  <c r="G88" i="8"/>
  <c r="I88" i="8"/>
  <c r="J158" i="8"/>
  <c r="I158" i="8"/>
  <c r="G158" i="8"/>
  <c r="J477" i="8"/>
  <c r="I477" i="8"/>
  <c r="G477" i="8"/>
  <c r="J926" i="8"/>
  <c r="I926" i="8"/>
  <c r="G926" i="8"/>
  <c r="J914" i="8"/>
  <c r="I914" i="8"/>
  <c r="G914" i="8"/>
  <c r="I516" i="8"/>
  <c r="J516" i="8"/>
  <c r="G516" i="8"/>
  <c r="J159" i="8"/>
  <c r="I159" i="8"/>
  <c r="G159" i="8"/>
  <c r="J305" i="8"/>
  <c r="G305" i="8"/>
  <c r="I305" i="8"/>
  <c r="J489" i="8"/>
  <c r="G489" i="8"/>
  <c r="I489" i="8"/>
  <c r="J407" i="8"/>
  <c r="G407" i="8"/>
  <c r="I407" i="8"/>
  <c r="J664" i="8"/>
  <c r="G664" i="8"/>
  <c r="I664" i="8"/>
  <c r="J920" i="8"/>
  <c r="G920" i="8"/>
  <c r="I920" i="8"/>
  <c r="J1226" i="8"/>
  <c r="I1226" i="8"/>
  <c r="G1226" i="8"/>
  <c r="J1928" i="8"/>
  <c r="G1928" i="8"/>
  <c r="I1928" i="8"/>
  <c r="J811" i="8"/>
  <c r="I811" i="8"/>
  <c r="G811" i="8"/>
  <c r="J1067" i="8"/>
  <c r="I1067" i="8"/>
  <c r="G1067" i="8"/>
  <c r="J1972" i="8"/>
  <c r="G1972" i="8"/>
  <c r="I1972" i="8"/>
  <c r="J1592" i="8"/>
  <c r="I1592" i="8"/>
  <c r="G1592" i="8"/>
  <c r="J2710" i="8"/>
  <c r="I2710" i="8"/>
  <c r="G2710" i="8"/>
  <c r="J2642" i="8"/>
  <c r="I2642" i="8"/>
  <c r="G2642" i="8"/>
  <c r="J2530" i="8"/>
  <c r="I2530" i="8"/>
  <c r="G2530" i="8"/>
  <c r="J3663" i="8"/>
  <c r="I3663" i="8"/>
  <c r="G3663" i="8"/>
  <c r="J1098" i="8"/>
  <c r="I1098" i="8"/>
  <c r="G1098" i="8"/>
  <c r="J417" i="8"/>
  <c r="I417" i="8"/>
  <c r="G417" i="8"/>
  <c r="I806" i="8"/>
  <c r="J806" i="8"/>
  <c r="G806" i="8"/>
  <c r="J306" i="8"/>
  <c r="I306" i="8"/>
  <c r="G306" i="8"/>
  <c r="J129" i="8"/>
  <c r="G129" i="8"/>
  <c r="I129" i="8"/>
  <c r="J270" i="8"/>
  <c r="I270" i="8"/>
  <c r="G270" i="8"/>
  <c r="J1645" i="8"/>
  <c r="I1645" i="8"/>
  <c r="G1645" i="8"/>
  <c r="J519" i="8"/>
  <c r="I519" i="8"/>
  <c r="G519" i="8"/>
  <c r="J2461" i="8"/>
  <c r="I2461" i="8"/>
  <c r="G2461" i="8"/>
  <c r="J604" i="8"/>
  <c r="I604" i="8"/>
  <c r="G604" i="8"/>
  <c r="J860" i="8"/>
  <c r="I860" i="8"/>
  <c r="G860" i="8"/>
  <c r="J1116" i="8"/>
  <c r="I1116" i="8"/>
  <c r="G1116" i="8"/>
  <c r="J1541" i="8"/>
  <c r="I1541" i="8"/>
  <c r="G1541" i="8"/>
  <c r="I540" i="8"/>
  <c r="J540" i="8"/>
  <c r="G540" i="8"/>
  <c r="J1460" i="8"/>
  <c r="G1460" i="8"/>
  <c r="I1460" i="8"/>
  <c r="J749" i="8"/>
  <c r="I749" i="8"/>
  <c r="G749" i="8"/>
  <c r="J1005" i="8"/>
  <c r="I1005" i="8"/>
  <c r="G1005" i="8"/>
  <c r="J2549" i="8"/>
  <c r="G2549" i="8"/>
  <c r="I2549" i="8"/>
  <c r="J1381" i="8"/>
  <c r="G1381" i="8"/>
  <c r="I1381" i="8"/>
  <c r="J1498" i="8"/>
  <c r="I1498" i="8"/>
  <c r="G1498" i="8"/>
  <c r="J2222" i="8"/>
  <c r="I2222" i="8"/>
  <c r="G2222" i="8"/>
  <c r="J2367" i="8"/>
  <c r="G2367" i="8"/>
  <c r="I2367" i="8"/>
  <c r="J2406" i="8"/>
  <c r="I2406" i="8"/>
  <c r="G2406" i="8"/>
  <c r="J2765" i="8"/>
  <c r="I2765" i="8"/>
  <c r="G2765" i="8"/>
  <c r="J1681" i="8"/>
  <c r="I1681" i="8"/>
  <c r="G1681" i="8"/>
  <c r="J1277" i="8"/>
  <c r="G1277" i="8"/>
  <c r="I1277" i="8"/>
  <c r="J655" i="8"/>
  <c r="G655" i="8"/>
  <c r="I655" i="8"/>
  <c r="J783" i="8"/>
  <c r="G783" i="8"/>
  <c r="I783" i="8"/>
  <c r="G911" i="8"/>
  <c r="J911" i="8"/>
  <c r="I911" i="8"/>
  <c r="J1039" i="8"/>
  <c r="G1039" i="8"/>
  <c r="I1039" i="8"/>
  <c r="I1415" i="8"/>
  <c r="J1415" i="8"/>
  <c r="G1415" i="8"/>
  <c r="I1731" i="8"/>
  <c r="G1731" i="8"/>
  <c r="J1731" i="8"/>
  <c r="J2639" i="8"/>
  <c r="I2639" i="8"/>
  <c r="G2639" i="8"/>
  <c r="J1752" i="8"/>
  <c r="G1752" i="8"/>
  <c r="I1752" i="8"/>
  <c r="J2465" i="8"/>
  <c r="I2465" i="8"/>
  <c r="G2465" i="8"/>
  <c r="J2663" i="8"/>
  <c r="G2663" i="8"/>
  <c r="I2663" i="8"/>
  <c r="J2511" i="8"/>
  <c r="I2511" i="8"/>
  <c r="G2511" i="8"/>
  <c r="J2035" i="8"/>
  <c r="I2035" i="8"/>
  <c r="G2035" i="8"/>
  <c r="J2138" i="8"/>
  <c r="I2138" i="8"/>
  <c r="G2138" i="8"/>
  <c r="J2587" i="8"/>
  <c r="I2587" i="8"/>
  <c r="G2587" i="8"/>
  <c r="J2478" i="8"/>
  <c r="I2478" i="8"/>
  <c r="G2478" i="8"/>
  <c r="J2633" i="8"/>
  <c r="I2633" i="8"/>
  <c r="G2633" i="8"/>
  <c r="J3462" i="8"/>
  <c r="I3462" i="8"/>
  <c r="G3462" i="8"/>
  <c r="J2807" i="8"/>
  <c r="I2807" i="8"/>
  <c r="G2807" i="8"/>
  <c r="J1287" i="8"/>
  <c r="I1287" i="8"/>
  <c r="G1287" i="8"/>
  <c r="I1173" i="8"/>
  <c r="J1173" i="8"/>
  <c r="G1173" i="8"/>
  <c r="J577" i="8"/>
  <c r="G577" i="8"/>
  <c r="I577" i="8"/>
  <c r="J705" i="8"/>
  <c r="G705" i="8"/>
  <c r="I705" i="8"/>
  <c r="J833" i="8"/>
  <c r="G833" i="8"/>
  <c r="I833" i="8"/>
  <c r="J961" i="8"/>
  <c r="G961" i="8"/>
  <c r="I961" i="8"/>
  <c r="J1089" i="8"/>
  <c r="G1089" i="8"/>
  <c r="I1089" i="8"/>
  <c r="J1240" i="8"/>
  <c r="G1240" i="8"/>
  <c r="I1240" i="8"/>
  <c r="J1486" i="8"/>
  <c r="G1486" i="8"/>
  <c r="I1486" i="8"/>
  <c r="J2060" i="8"/>
  <c r="G2060" i="8"/>
  <c r="I2060" i="8"/>
  <c r="J1337" i="8"/>
  <c r="I1337" i="8"/>
  <c r="G1337" i="8"/>
  <c r="J1503" i="8"/>
  <c r="I1503" i="8"/>
  <c r="G1503" i="8"/>
  <c r="J1918" i="8"/>
  <c r="I1918" i="8"/>
  <c r="G1918" i="8"/>
  <c r="J2782" i="8"/>
  <c r="I2782" i="8"/>
  <c r="G2782" i="8"/>
  <c r="J1900" i="8"/>
  <c r="I1900" i="8"/>
  <c r="G1900" i="8"/>
  <c r="J1626" i="8"/>
  <c r="I1626" i="8"/>
  <c r="G1626" i="8"/>
  <c r="J2086" i="8"/>
  <c r="I2086" i="8"/>
  <c r="G2086" i="8"/>
  <c r="J2220" i="8"/>
  <c r="I2220" i="8"/>
  <c r="G2220" i="8"/>
  <c r="J2905" i="8"/>
  <c r="I2905" i="8"/>
  <c r="G2905" i="8"/>
  <c r="I2270" i="8"/>
  <c r="J2270" i="8"/>
  <c r="G2270" i="8"/>
  <c r="J2320" i="8"/>
  <c r="I2320" i="8"/>
  <c r="G2320" i="8"/>
  <c r="J2577" i="8"/>
  <c r="I2577" i="8"/>
  <c r="G2577" i="8"/>
  <c r="J3209" i="8"/>
  <c r="I3209" i="8"/>
  <c r="G3209" i="8"/>
  <c r="J2969" i="8"/>
  <c r="I2969" i="8"/>
  <c r="G2969" i="8"/>
  <c r="J1207" i="8"/>
  <c r="I1207" i="8"/>
  <c r="G1207" i="8"/>
  <c r="J1850" i="8"/>
  <c r="I1850" i="8"/>
  <c r="G1850" i="8"/>
  <c r="J505" i="8"/>
  <c r="G505" i="8"/>
  <c r="I505" i="8"/>
  <c r="J1259" i="8"/>
  <c r="I1259" i="8"/>
  <c r="G1259" i="8"/>
  <c r="J692" i="8"/>
  <c r="I692" i="8"/>
  <c r="G692" i="8"/>
  <c r="J1266" i="8"/>
  <c r="I1266" i="8"/>
  <c r="G1266" i="8"/>
  <c r="J841" i="8"/>
  <c r="G841" i="8"/>
  <c r="I841" i="8"/>
  <c r="J1640" i="8"/>
  <c r="G1640" i="8"/>
  <c r="I1640" i="8"/>
  <c r="J3265" i="8"/>
  <c r="I3265" i="8"/>
  <c r="G3265" i="8"/>
  <c r="J3054" i="8"/>
  <c r="I3054" i="8"/>
  <c r="G3054" i="8"/>
  <c r="J94" i="8"/>
  <c r="I94" i="8"/>
  <c r="G94" i="8"/>
  <c r="G401" i="8"/>
  <c r="I401" i="8"/>
  <c r="J401" i="8"/>
  <c r="J286" i="8"/>
  <c r="I286" i="8"/>
  <c r="G286" i="8"/>
  <c r="J1757" i="8"/>
  <c r="I1757" i="8"/>
  <c r="G1757" i="8"/>
  <c r="J535" i="8"/>
  <c r="G535" i="8"/>
  <c r="I535" i="8"/>
  <c r="J888" i="8"/>
  <c r="G888" i="8"/>
  <c r="I888" i="8"/>
  <c r="J2238" i="8"/>
  <c r="G2238" i="8"/>
  <c r="I2238" i="8"/>
  <c r="J1035" i="8"/>
  <c r="I1035" i="8"/>
  <c r="G1035" i="8"/>
  <c r="J1870" i="8"/>
  <c r="G1870" i="8"/>
  <c r="I1870" i="8"/>
  <c r="J2579" i="8"/>
  <c r="I2579" i="8"/>
  <c r="G2579" i="8"/>
  <c r="J2487" i="8"/>
  <c r="I2487" i="8"/>
  <c r="G2487" i="8"/>
  <c r="J3598" i="8"/>
  <c r="I3598" i="8"/>
  <c r="G3598" i="8"/>
  <c r="J842" i="8"/>
  <c r="I842" i="8"/>
  <c r="G842" i="8"/>
  <c r="I742" i="8"/>
  <c r="J742" i="8"/>
  <c r="G742" i="8"/>
  <c r="J326" i="8"/>
  <c r="I326" i="8"/>
  <c r="G326" i="8"/>
  <c r="J353" i="8"/>
  <c r="I353" i="8"/>
  <c r="G353" i="8"/>
  <c r="J113" i="8"/>
  <c r="G113" i="8"/>
  <c r="I113" i="8"/>
  <c r="I1528" i="8"/>
  <c r="G1528" i="8"/>
  <c r="J1528" i="8"/>
  <c r="J572" i="8"/>
  <c r="I572" i="8"/>
  <c r="G572" i="8"/>
  <c r="J1256" i="8"/>
  <c r="G1256" i="8"/>
  <c r="I1256" i="8"/>
  <c r="J1349" i="8"/>
  <c r="I1349" i="8"/>
  <c r="G1349" i="8"/>
  <c r="J2112" i="8"/>
  <c r="G2112" i="8"/>
  <c r="I2112" i="8"/>
  <c r="J2145" i="8"/>
  <c r="I2145" i="8"/>
  <c r="G2145" i="8"/>
  <c r="J3329" i="8"/>
  <c r="I3329" i="8"/>
  <c r="G3329" i="8"/>
  <c r="I2110" i="8"/>
  <c r="J2110" i="8"/>
  <c r="G2110" i="8"/>
  <c r="J895" i="8"/>
  <c r="G895" i="8"/>
  <c r="I895" i="8"/>
  <c r="J1675" i="8"/>
  <c r="I1675" i="8"/>
  <c r="G1675" i="8"/>
  <c r="J1724" i="8"/>
  <c r="I1724" i="8"/>
  <c r="G1724" i="8"/>
  <c r="J2050" i="8"/>
  <c r="I2050" i="8"/>
  <c r="G2050" i="8"/>
  <c r="J1156" i="8"/>
  <c r="I1156" i="8"/>
  <c r="G1156" i="8"/>
  <c r="J118" i="8"/>
  <c r="I118" i="8"/>
  <c r="G118" i="8"/>
  <c r="I1272" i="8"/>
  <c r="G1272" i="8"/>
  <c r="J1272" i="8"/>
  <c r="J381" i="8"/>
  <c r="I381" i="8"/>
  <c r="G381" i="8"/>
  <c r="G337" i="8"/>
  <c r="I337" i="8"/>
  <c r="J337" i="8"/>
  <c r="J173" i="8"/>
  <c r="I173" i="8"/>
  <c r="G173" i="8"/>
  <c r="J2366" i="8"/>
  <c r="G2366" i="8"/>
  <c r="I2366" i="8"/>
  <c r="J1263" i="8"/>
  <c r="G1263" i="8"/>
  <c r="I1263" i="8"/>
  <c r="J1166" i="8"/>
  <c r="I1166" i="8"/>
  <c r="G1166" i="8"/>
  <c r="I766" i="8"/>
  <c r="G766" i="8"/>
  <c r="J766" i="8"/>
  <c r="J503" i="8"/>
  <c r="G503" i="8"/>
  <c r="I503" i="8"/>
  <c r="J1359" i="8"/>
  <c r="I1359" i="8"/>
  <c r="G1359" i="8"/>
  <c r="J1733" i="8"/>
  <c r="I1733" i="8"/>
  <c r="G1733" i="8"/>
  <c r="J126" i="8"/>
  <c r="I126" i="8"/>
  <c r="G126" i="8"/>
  <c r="J793" i="8"/>
  <c r="G793" i="8"/>
  <c r="I793" i="8"/>
  <c r="J1660" i="8"/>
  <c r="I1660" i="8"/>
  <c r="G1660" i="8"/>
  <c r="J1047" i="8"/>
  <c r="G1047" i="8"/>
  <c r="I1047" i="8"/>
  <c r="J890" i="8"/>
  <c r="I890" i="8"/>
  <c r="G890" i="8"/>
  <c r="J960" i="8"/>
  <c r="G960" i="8"/>
  <c r="I960" i="8"/>
  <c r="J2643" i="8"/>
  <c r="I2643" i="8"/>
  <c r="G2643" i="8"/>
  <c r="J405" i="8"/>
  <c r="I405" i="8"/>
  <c r="G405" i="8"/>
  <c r="J204" i="8"/>
  <c r="I204" i="8"/>
  <c r="G204" i="8"/>
  <c r="I170" i="8"/>
  <c r="G170" i="8"/>
  <c r="J170" i="8"/>
  <c r="I395" i="8"/>
  <c r="J395" i="8"/>
  <c r="G395" i="8"/>
  <c r="I1113" i="8"/>
  <c r="J1113" i="8"/>
  <c r="G1113" i="8"/>
  <c r="J2155" i="8"/>
  <c r="I2155" i="8"/>
  <c r="G2155" i="8"/>
  <c r="J630" i="8"/>
  <c r="I630" i="8"/>
  <c r="G630" i="8"/>
  <c r="I2051" i="8"/>
  <c r="J2051" i="8"/>
  <c r="G2051" i="8"/>
  <c r="J874" i="8"/>
  <c r="I874" i="8"/>
  <c r="G874" i="8"/>
  <c r="J262" i="8"/>
  <c r="I262" i="8"/>
  <c r="G262" i="8"/>
  <c r="J341" i="8"/>
  <c r="I341" i="8"/>
  <c r="G341" i="8"/>
  <c r="J293" i="8"/>
  <c r="I293" i="8"/>
  <c r="G293" i="8"/>
  <c r="J919" i="8"/>
  <c r="G919" i="8"/>
  <c r="I919" i="8"/>
  <c r="J2214" i="8"/>
  <c r="I2214" i="8"/>
  <c r="G2214" i="8"/>
  <c r="J2291" i="8"/>
  <c r="I2291" i="8"/>
  <c r="G2291" i="8"/>
  <c r="J2368" i="8"/>
  <c r="I2368" i="8"/>
  <c r="G2368" i="8"/>
  <c r="J1032" i="8"/>
  <c r="I1032" i="8"/>
  <c r="G1032" i="8"/>
  <c r="J1146" i="8"/>
  <c r="I1146" i="8"/>
  <c r="G1146" i="8"/>
  <c r="J987" i="8"/>
  <c r="I987" i="8"/>
  <c r="G987" i="8"/>
  <c r="J2116" i="8"/>
  <c r="G2116" i="8"/>
  <c r="I2116" i="8"/>
  <c r="J114" i="8"/>
  <c r="I114" i="8"/>
  <c r="G114" i="8"/>
  <c r="J774" i="8"/>
  <c r="I774" i="8"/>
  <c r="G774" i="8"/>
  <c r="J399" i="8"/>
  <c r="G399" i="8"/>
  <c r="I399" i="8"/>
  <c r="J972" i="8"/>
  <c r="I972" i="8"/>
  <c r="G972" i="8"/>
  <c r="J2059" i="8"/>
  <c r="I2059" i="8"/>
  <c r="G2059" i="8"/>
  <c r="J251" i="8"/>
  <c r="G251" i="8"/>
  <c r="I251" i="8"/>
  <c r="J1130" i="8"/>
  <c r="I1130" i="8"/>
  <c r="G1130" i="8"/>
  <c r="J814" i="8"/>
  <c r="I814" i="8"/>
  <c r="G814" i="8"/>
  <c r="J493" i="8"/>
  <c r="I493" i="8"/>
  <c r="G493" i="8"/>
  <c r="J163" i="8"/>
  <c r="G163" i="8"/>
  <c r="I163" i="8"/>
  <c r="J555" i="8"/>
  <c r="I555" i="8"/>
  <c r="G555" i="8"/>
  <c r="J672" i="8"/>
  <c r="I672" i="8"/>
  <c r="G672" i="8"/>
  <c r="J1196" i="8"/>
  <c r="I1196" i="8"/>
  <c r="G1196" i="8"/>
  <c r="J475" i="8"/>
  <c r="I475" i="8"/>
  <c r="G475" i="8"/>
  <c r="J256" i="8"/>
  <c r="G256" i="8"/>
  <c r="I256" i="8"/>
  <c r="J886" i="8"/>
  <c r="I886" i="8"/>
  <c r="G886" i="8"/>
  <c r="J1301" i="8"/>
  <c r="I1301" i="8"/>
  <c r="G1301" i="8"/>
  <c r="J2870" i="8"/>
  <c r="I2870" i="8"/>
  <c r="G2870" i="8"/>
  <c r="J162" i="8"/>
  <c r="G162" i="8"/>
  <c r="I162" i="8"/>
  <c r="J1235" i="8"/>
  <c r="I1235" i="8"/>
  <c r="G1235" i="8"/>
  <c r="J1142" i="8"/>
  <c r="I1142" i="8"/>
  <c r="G1142" i="8"/>
  <c r="J119" i="8"/>
  <c r="G119" i="8"/>
  <c r="I119" i="8"/>
  <c r="J479" i="8"/>
  <c r="I479" i="8"/>
  <c r="G479" i="8"/>
  <c r="J2083" i="8"/>
  <c r="I2083" i="8"/>
  <c r="G2083" i="8"/>
  <c r="J1049" i="8"/>
  <c r="G1049" i="8"/>
  <c r="I1049" i="8"/>
  <c r="J1745" i="8"/>
  <c r="I1745" i="8"/>
  <c r="G1745" i="8"/>
  <c r="I1006" i="8"/>
  <c r="J1006" i="8"/>
  <c r="G1006" i="8"/>
  <c r="J57" i="8"/>
  <c r="I57" i="8"/>
  <c r="G57" i="8"/>
  <c r="J1262" i="8"/>
  <c r="I1262" i="8"/>
  <c r="G1262" i="8"/>
  <c r="J385" i="8"/>
  <c r="G385" i="8"/>
  <c r="I385" i="8"/>
  <c r="J8" i="8"/>
  <c r="G8" i="8"/>
  <c r="I8" i="8"/>
  <c r="J90" i="8"/>
  <c r="I90" i="8"/>
  <c r="G90" i="8"/>
  <c r="J599" i="8"/>
  <c r="G599" i="8"/>
  <c r="I599" i="8"/>
  <c r="J189" i="8"/>
  <c r="I189" i="8"/>
  <c r="G189" i="8"/>
  <c r="J1175" i="8"/>
  <c r="G1175" i="8"/>
  <c r="I1175" i="8"/>
  <c r="J1184" i="8"/>
  <c r="G1184" i="8"/>
  <c r="I1184" i="8"/>
  <c r="J2521" i="8"/>
  <c r="I2521" i="8"/>
  <c r="G2521" i="8"/>
  <c r="J2547" i="8"/>
  <c r="I2547" i="8"/>
  <c r="G2547" i="8"/>
  <c r="J2162" i="8"/>
  <c r="I2162" i="8"/>
  <c r="G2162" i="8"/>
  <c r="J2496" i="8"/>
  <c r="I2496" i="8"/>
  <c r="G2496" i="8"/>
  <c r="J2709" i="8"/>
  <c r="I2709" i="8"/>
  <c r="G2709" i="8"/>
  <c r="J2869" i="8"/>
  <c r="G2869" i="8"/>
  <c r="I2869" i="8"/>
  <c r="J1164" i="8"/>
  <c r="I1164" i="8"/>
  <c r="G1164" i="8"/>
  <c r="J1115" i="8"/>
  <c r="I1115" i="8"/>
  <c r="G1115" i="8"/>
  <c r="J2551" i="8"/>
  <c r="I2551" i="8"/>
  <c r="G2551" i="8"/>
  <c r="J2498" i="8"/>
  <c r="I2498" i="8"/>
  <c r="G2498" i="8"/>
  <c r="G296" i="8"/>
  <c r="I296" i="8"/>
  <c r="J296" i="8"/>
  <c r="G400" i="8"/>
  <c r="I400" i="8"/>
  <c r="J400" i="8"/>
  <c r="J62" i="8"/>
  <c r="I62" i="8"/>
  <c r="G62" i="8"/>
  <c r="J104" i="8"/>
  <c r="G104" i="8"/>
  <c r="I104" i="8"/>
  <c r="J942" i="8"/>
  <c r="I942" i="8"/>
  <c r="G942" i="8"/>
  <c r="J978" i="8"/>
  <c r="I978" i="8"/>
  <c r="G978" i="8"/>
  <c r="J1326" i="8"/>
  <c r="I1326" i="8"/>
  <c r="G1326" i="8"/>
  <c r="J448" i="8"/>
  <c r="G448" i="8"/>
  <c r="I448" i="8"/>
  <c r="I736" i="8"/>
  <c r="G736" i="8"/>
  <c r="J736" i="8"/>
  <c r="J467" i="8"/>
  <c r="I467" i="8"/>
  <c r="G467" i="8"/>
  <c r="J631" i="8"/>
  <c r="G631" i="8"/>
  <c r="I631" i="8"/>
  <c r="J1143" i="8"/>
  <c r="G1143" i="8"/>
  <c r="I1143" i="8"/>
  <c r="I2578" i="8"/>
  <c r="J2578" i="8"/>
  <c r="G2578" i="8"/>
  <c r="J1406" i="8"/>
  <c r="I1406" i="8"/>
  <c r="G1406" i="8"/>
  <c r="J712" i="8"/>
  <c r="I712" i="8"/>
  <c r="G712" i="8"/>
  <c r="J2445" i="8"/>
  <c r="G2445" i="8"/>
  <c r="I2445" i="8"/>
  <c r="J1770" i="8"/>
  <c r="I1770" i="8"/>
  <c r="G1770" i="8"/>
  <c r="J1927" i="8"/>
  <c r="I1927" i="8"/>
  <c r="G1927" i="8"/>
  <c r="J2696" i="8"/>
  <c r="I2696" i="8"/>
  <c r="G2696" i="8"/>
  <c r="J3194" i="8"/>
  <c r="I3194" i="8"/>
  <c r="G3194" i="8"/>
  <c r="J1771" i="8"/>
  <c r="I1771" i="8"/>
  <c r="G1771" i="8"/>
  <c r="I570" i="8"/>
  <c r="J570" i="8"/>
  <c r="G570" i="8"/>
  <c r="J278" i="8"/>
  <c r="I278" i="8"/>
  <c r="G278" i="8"/>
  <c r="J1625" i="8"/>
  <c r="I1625" i="8"/>
  <c r="G1625" i="8"/>
  <c r="J180" i="8"/>
  <c r="I180" i="8"/>
  <c r="G180" i="8"/>
  <c r="J330" i="8"/>
  <c r="I330" i="8"/>
  <c r="G330" i="8"/>
  <c r="J1491" i="8"/>
  <c r="I1491" i="8"/>
  <c r="G1491" i="8"/>
  <c r="J242" i="8"/>
  <c r="I242" i="8"/>
  <c r="G242" i="8"/>
  <c r="G424" i="8"/>
  <c r="I424" i="8"/>
  <c r="J424" i="8"/>
  <c r="J1677" i="8"/>
  <c r="G1677" i="8"/>
  <c r="I1677" i="8"/>
  <c r="J868" i="8"/>
  <c r="I868" i="8"/>
  <c r="G868" i="8"/>
  <c r="J1520" i="8"/>
  <c r="G1520" i="8"/>
  <c r="I1520" i="8"/>
  <c r="G761" i="8"/>
  <c r="J761" i="8"/>
  <c r="I761" i="8"/>
  <c r="J1393" i="8"/>
  <c r="I1393" i="8"/>
  <c r="G1393" i="8"/>
  <c r="J1522" i="8"/>
  <c r="I1522" i="8"/>
  <c r="G1522" i="8"/>
  <c r="I2419" i="8"/>
  <c r="J2419" i="8"/>
  <c r="G2419" i="8"/>
  <c r="J2077" i="8"/>
  <c r="I2077" i="8"/>
  <c r="G2077" i="8"/>
  <c r="J2432" i="8"/>
  <c r="I2432" i="8"/>
  <c r="G2432" i="8"/>
  <c r="I356" i="8"/>
  <c r="J356" i="8"/>
  <c r="G356" i="8"/>
  <c r="J261" i="8"/>
  <c r="I261" i="8"/>
  <c r="G261" i="8"/>
  <c r="J327" i="8"/>
  <c r="I327" i="8"/>
  <c r="G327" i="8"/>
  <c r="J1100" i="8"/>
  <c r="I1100" i="8"/>
  <c r="G1100" i="8"/>
  <c r="J2545" i="8"/>
  <c r="I2545" i="8"/>
  <c r="G2545" i="8"/>
  <c r="J411" i="8"/>
  <c r="I411" i="8"/>
  <c r="G411" i="8"/>
  <c r="J301" i="8"/>
  <c r="I301" i="8"/>
  <c r="G301" i="8"/>
  <c r="J1689" i="8"/>
  <c r="I1689" i="8"/>
  <c r="G1689" i="8"/>
  <c r="J335" i="8"/>
  <c r="G335" i="8"/>
  <c r="I335" i="8"/>
  <c r="J277" i="8"/>
  <c r="I277" i="8"/>
  <c r="G277" i="8"/>
  <c r="J1693" i="8"/>
  <c r="I1693" i="8"/>
  <c r="G1693" i="8"/>
  <c r="J2718" i="8"/>
  <c r="I2718" i="8"/>
  <c r="G2718" i="8"/>
  <c r="J872" i="8"/>
  <c r="G872" i="8"/>
  <c r="I872" i="8"/>
  <c r="J547" i="8"/>
  <c r="I547" i="8"/>
  <c r="G547" i="8"/>
  <c r="J1531" i="8"/>
  <c r="I1531" i="8"/>
  <c r="G1531" i="8"/>
  <c r="J2249" i="8"/>
  <c r="I2249" i="8"/>
  <c r="G2249" i="8"/>
  <c r="J1162" i="8"/>
  <c r="I1162" i="8"/>
  <c r="G1162" i="8"/>
  <c r="J763" i="8"/>
  <c r="G763" i="8"/>
  <c r="I763" i="8"/>
  <c r="J1395" i="8"/>
  <c r="I1395" i="8"/>
  <c r="G1395" i="8"/>
  <c r="J1525" i="8"/>
  <c r="I1525" i="8"/>
  <c r="G1525" i="8"/>
  <c r="J2423" i="8"/>
  <c r="I2423" i="8"/>
  <c r="G2423" i="8"/>
  <c r="J2434" i="8"/>
  <c r="I2434" i="8"/>
  <c r="G2434" i="8"/>
  <c r="J3088" i="8"/>
  <c r="I3088" i="8"/>
  <c r="G3088" i="8"/>
  <c r="J236" i="8"/>
  <c r="I236" i="8"/>
  <c r="G236" i="8"/>
  <c r="J263" i="8"/>
  <c r="I263" i="8"/>
  <c r="G263" i="8"/>
  <c r="G153" i="8"/>
  <c r="J153" i="8"/>
  <c r="I153" i="8"/>
  <c r="I2293" i="8"/>
  <c r="G2293" i="8"/>
  <c r="J2293" i="8"/>
  <c r="J329" i="8"/>
  <c r="G329" i="8"/>
  <c r="I329" i="8"/>
  <c r="G232" i="8"/>
  <c r="I232" i="8"/>
  <c r="J232" i="8"/>
  <c r="I146" i="8"/>
  <c r="J146" i="8"/>
  <c r="G146" i="8"/>
  <c r="J1199" i="8"/>
  <c r="I1199" i="8"/>
  <c r="G1199" i="8"/>
  <c r="J1094" i="8"/>
  <c r="I1094" i="8"/>
  <c r="G1094" i="8"/>
  <c r="J76" i="8"/>
  <c r="I76" i="8"/>
  <c r="G76" i="8"/>
  <c r="J206" i="8"/>
  <c r="I206" i="8"/>
  <c r="G206" i="8"/>
  <c r="J1350" i="8"/>
  <c r="I1350" i="8"/>
  <c r="G1350" i="8"/>
  <c r="J455" i="8"/>
  <c r="I455" i="8"/>
  <c r="G455" i="8"/>
  <c r="J748" i="8"/>
  <c r="I748" i="8"/>
  <c r="G748" i="8"/>
  <c r="J1298" i="8"/>
  <c r="I1298" i="8"/>
  <c r="G1298" i="8"/>
  <c r="J637" i="8"/>
  <c r="I637" i="8"/>
  <c r="G637" i="8"/>
  <c r="J3102" i="8"/>
  <c r="I3102" i="8"/>
  <c r="G3102" i="8"/>
  <c r="J1593" i="8"/>
  <c r="I1593" i="8"/>
  <c r="G1593" i="8"/>
  <c r="J1512" i="8"/>
  <c r="G1512" i="8"/>
  <c r="I1512" i="8"/>
  <c r="J578" i="8"/>
  <c r="I578" i="8"/>
  <c r="G578" i="8"/>
  <c r="J323" i="8"/>
  <c r="I323" i="8"/>
  <c r="G323" i="8"/>
  <c r="J590" i="8"/>
  <c r="I590" i="8"/>
  <c r="G590" i="8"/>
  <c r="J1102" i="8"/>
  <c r="I1102" i="8"/>
  <c r="G1102" i="8"/>
  <c r="J84" i="8"/>
  <c r="I84" i="8"/>
  <c r="G84" i="8"/>
  <c r="J75" i="8"/>
  <c r="I75" i="8"/>
  <c r="G75" i="8"/>
  <c r="J1247" i="8"/>
  <c r="I1247" i="8"/>
  <c r="G1247" i="8"/>
  <c r="J393" i="8"/>
  <c r="G393" i="8"/>
  <c r="I393" i="8"/>
  <c r="J1358" i="8"/>
  <c r="G1358" i="8"/>
  <c r="I1358" i="8"/>
  <c r="J311" i="8"/>
  <c r="G311" i="8"/>
  <c r="I311" i="8"/>
  <c r="J1148" i="8"/>
  <c r="I1148" i="8"/>
  <c r="G1148" i="8"/>
  <c r="J752" i="8"/>
  <c r="G752" i="8"/>
  <c r="I752" i="8"/>
  <c r="J1008" i="8"/>
  <c r="G1008" i="8"/>
  <c r="I1008" i="8"/>
  <c r="I476" i="8"/>
  <c r="J476" i="8"/>
  <c r="G476" i="8"/>
  <c r="J647" i="8"/>
  <c r="I647" i="8"/>
  <c r="G647" i="8"/>
  <c r="J903" i="8"/>
  <c r="I903" i="8"/>
  <c r="G903" i="8"/>
  <c r="J1703" i="8"/>
  <c r="I1703" i="8"/>
  <c r="G1703" i="8"/>
  <c r="J2048" i="8"/>
  <c r="G2048" i="8"/>
  <c r="I2048" i="8"/>
  <c r="J1738" i="8"/>
  <c r="I1738" i="8"/>
  <c r="G1738" i="8"/>
  <c r="J1877" i="8"/>
  <c r="I1877" i="8"/>
  <c r="G1877" i="8"/>
  <c r="J2071" i="8"/>
  <c r="I2071" i="8"/>
  <c r="G2071" i="8"/>
  <c r="J2069" i="8"/>
  <c r="I2069" i="8"/>
  <c r="G2069" i="8"/>
  <c r="J2019" i="8"/>
  <c r="I2019" i="8"/>
  <c r="G2019" i="8"/>
  <c r="J415" i="8"/>
  <c r="I415" i="8"/>
  <c r="G415" i="8"/>
  <c r="J1657" i="8"/>
  <c r="I1657" i="8"/>
  <c r="G1657" i="8"/>
  <c r="J178" i="8"/>
  <c r="I178" i="8"/>
  <c r="G178" i="8"/>
  <c r="J1621" i="8"/>
  <c r="I1621" i="8"/>
  <c r="G1621" i="8"/>
  <c r="G610" i="8"/>
  <c r="J610" i="8"/>
  <c r="I610" i="8"/>
  <c r="J397" i="8"/>
  <c r="I397" i="8"/>
  <c r="G397" i="8"/>
  <c r="J176" i="8"/>
  <c r="G176" i="8"/>
  <c r="I176" i="8"/>
  <c r="I598" i="8"/>
  <c r="J598" i="8"/>
  <c r="G598" i="8"/>
  <c r="J1110" i="8"/>
  <c r="I1110" i="8"/>
  <c r="G1110" i="8"/>
  <c r="I92" i="8"/>
  <c r="G92" i="8"/>
  <c r="J92" i="8"/>
  <c r="J77" i="8"/>
  <c r="I77" i="8"/>
  <c r="G77" i="8"/>
  <c r="J1366" i="8"/>
  <c r="G1366" i="8"/>
  <c r="I1366" i="8"/>
  <c r="J526" i="8"/>
  <c r="I526" i="8"/>
  <c r="G526" i="8"/>
  <c r="J756" i="8"/>
  <c r="I756" i="8"/>
  <c r="G756" i="8"/>
  <c r="J1012" i="8"/>
  <c r="I1012" i="8"/>
  <c r="G1012" i="8"/>
  <c r="J649" i="8"/>
  <c r="G649" i="8"/>
  <c r="I649" i="8"/>
  <c r="J905" i="8"/>
  <c r="G905" i="8"/>
  <c r="I905" i="8"/>
  <c r="J1707" i="8"/>
  <c r="I1707" i="8"/>
  <c r="G1707" i="8"/>
  <c r="J2056" i="8"/>
  <c r="G2056" i="8"/>
  <c r="I2056" i="8"/>
  <c r="J1740" i="8"/>
  <c r="I1740" i="8"/>
  <c r="G1740" i="8"/>
  <c r="J1904" i="8"/>
  <c r="G1904" i="8"/>
  <c r="I1904" i="8"/>
  <c r="J2021" i="8"/>
  <c r="G2021" i="8"/>
  <c r="I2021" i="8"/>
  <c r="J3205" i="8"/>
  <c r="I3205" i="8"/>
  <c r="G3205" i="8"/>
  <c r="J152" i="8"/>
  <c r="G152" i="8"/>
  <c r="I152" i="8"/>
  <c r="J290" i="8"/>
  <c r="G290" i="8"/>
  <c r="I290" i="8"/>
  <c r="J2429" i="8"/>
  <c r="I2429" i="8"/>
  <c r="G2429" i="8"/>
  <c r="J552" i="8"/>
  <c r="G552" i="8"/>
  <c r="I552" i="8"/>
  <c r="J349" i="8"/>
  <c r="I349" i="8"/>
  <c r="G349" i="8"/>
  <c r="J288" i="8"/>
  <c r="I288" i="8"/>
  <c r="G288" i="8"/>
  <c r="I990" i="8"/>
  <c r="J990" i="8"/>
  <c r="G990" i="8"/>
  <c r="J2309" i="8"/>
  <c r="I2309" i="8"/>
  <c r="G2309" i="8"/>
  <c r="J1188" i="8"/>
  <c r="I1188" i="8"/>
  <c r="G1188" i="8"/>
  <c r="G361" i="8"/>
  <c r="I361" i="8"/>
  <c r="J361" i="8"/>
  <c r="G696" i="8"/>
  <c r="I696" i="8"/>
  <c r="J696" i="8"/>
  <c r="J952" i="8"/>
  <c r="G952" i="8"/>
  <c r="I952" i="8"/>
  <c r="J1228" i="8"/>
  <c r="I1228" i="8"/>
  <c r="G1228" i="8"/>
  <c r="J444" i="8"/>
  <c r="I444" i="8"/>
  <c r="G444" i="8"/>
  <c r="J3111" i="8"/>
  <c r="I3111" i="8"/>
  <c r="G3111" i="8"/>
  <c r="J2216" i="8"/>
  <c r="G2216" i="8"/>
  <c r="I2216" i="8"/>
  <c r="J587" i="8"/>
  <c r="I587" i="8"/>
  <c r="G587" i="8"/>
  <c r="J843" i="8"/>
  <c r="I843" i="8"/>
  <c r="G843" i="8"/>
  <c r="J1099" i="8"/>
  <c r="I1099" i="8"/>
  <c r="G1099" i="8"/>
  <c r="J1524" i="8"/>
  <c r="I1524" i="8"/>
  <c r="G1524" i="8"/>
  <c r="J1642" i="8"/>
  <c r="I1642" i="8"/>
  <c r="G1642" i="8"/>
  <c r="J2610" i="8"/>
  <c r="I2610" i="8"/>
  <c r="G2610" i="8"/>
  <c r="J3053" i="8"/>
  <c r="I3053" i="8"/>
  <c r="G3053" i="8"/>
  <c r="J3769" i="8"/>
  <c r="I3769" i="8"/>
  <c r="G3769" i="8"/>
  <c r="J102" i="8"/>
  <c r="I102" i="8"/>
  <c r="G102" i="8"/>
  <c r="J446" i="8"/>
  <c r="I446" i="8"/>
  <c r="G446" i="8"/>
  <c r="J870" i="8"/>
  <c r="I870" i="8"/>
  <c r="G870" i="8"/>
  <c r="J690" i="8"/>
  <c r="I690" i="8"/>
  <c r="G690" i="8"/>
  <c r="G145" i="8"/>
  <c r="I145" i="8"/>
  <c r="J145" i="8"/>
  <c r="J473" i="8"/>
  <c r="G473" i="8"/>
  <c r="I473" i="8"/>
  <c r="J1773" i="8"/>
  <c r="I1773" i="8"/>
  <c r="G1773" i="8"/>
  <c r="J391" i="8"/>
  <c r="I391" i="8"/>
  <c r="G391" i="8"/>
  <c r="J636" i="8"/>
  <c r="I636" i="8"/>
  <c r="G636" i="8"/>
  <c r="J892" i="8"/>
  <c r="I892" i="8"/>
  <c r="G892" i="8"/>
  <c r="J1665" i="8"/>
  <c r="I1665" i="8"/>
  <c r="G1665" i="8"/>
  <c r="J1186" i="8"/>
  <c r="G1186" i="8"/>
  <c r="I1186" i="8"/>
  <c r="J781" i="8"/>
  <c r="I781" i="8"/>
  <c r="G781" i="8"/>
  <c r="J1037" i="8"/>
  <c r="I1037" i="8"/>
  <c r="G1037" i="8"/>
  <c r="J1413" i="8"/>
  <c r="I1413" i="8"/>
  <c r="G1413" i="8"/>
  <c r="J2608" i="8"/>
  <c r="I2608" i="8"/>
  <c r="G2608" i="8"/>
  <c r="J2609" i="8"/>
  <c r="I2609" i="8"/>
  <c r="G2609" i="8"/>
  <c r="J2457" i="8"/>
  <c r="I2457" i="8"/>
  <c r="G2457" i="8"/>
  <c r="J2495" i="8"/>
  <c r="I2495" i="8"/>
  <c r="G2495" i="8"/>
  <c r="J2470" i="8"/>
  <c r="I2470" i="8"/>
  <c r="G2470" i="8"/>
  <c r="J2805" i="8"/>
  <c r="I2805" i="8"/>
  <c r="G2805" i="8"/>
  <c r="J1210" i="8"/>
  <c r="I1210" i="8"/>
  <c r="G1210" i="8"/>
  <c r="J1299" i="8"/>
  <c r="I1299" i="8"/>
  <c r="G1299" i="8"/>
  <c r="J671" i="8"/>
  <c r="I671" i="8"/>
  <c r="G671" i="8"/>
  <c r="I799" i="8"/>
  <c r="G799" i="8"/>
  <c r="J799" i="8"/>
  <c r="I927" i="8"/>
  <c r="G927" i="8"/>
  <c r="J927" i="8"/>
  <c r="J1055" i="8"/>
  <c r="I1055" i="8"/>
  <c r="G1055" i="8"/>
  <c r="J1447" i="8"/>
  <c r="G1447" i="8"/>
  <c r="I1447" i="8"/>
  <c r="J2878" i="8"/>
  <c r="I2878" i="8"/>
  <c r="G2878" i="8"/>
  <c r="J1775" i="8"/>
  <c r="G1775" i="8"/>
  <c r="I1775" i="8"/>
  <c r="J1574" i="8"/>
  <c r="I1574" i="8"/>
  <c r="G1574" i="8"/>
  <c r="J2132" i="8"/>
  <c r="I2132" i="8"/>
  <c r="G2132" i="8"/>
  <c r="J2067" i="8"/>
  <c r="I2067" i="8"/>
  <c r="G2067" i="8"/>
  <c r="J2181" i="8"/>
  <c r="I2181" i="8"/>
  <c r="G2181" i="8"/>
  <c r="J2707" i="8"/>
  <c r="I2707" i="8"/>
  <c r="G2707" i="8"/>
  <c r="J2510" i="8"/>
  <c r="G2510" i="8"/>
  <c r="I2510" i="8"/>
  <c r="J2764" i="8"/>
  <c r="I2764" i="8"/>
  <c r="G2764" i="8"/>
  <c r="J1344" i="8"/>
  <c r="G1344" i="8"/>
  <c r="I1344" i="8"/>
  <c r="I1217" i="8"/>
  <c r="G1217" i="8"/>
  <c r="J1217" i="8"/>
  <c r="J1542" i="8"/>
  <c r="I1542" i="8"/>
  <c r="G1542" i="8"/>
  <c r="J2285" i="8"/>
  <c r="I2285" i="8"/>
  <c r="G2285" i="8"/>
  <c r="J1805" i="8"/>
  <c r="I1805" i="8"/>
  <c r="G1805" i="8"/>
  <c r="J593" i="8"/>
  <c r="G593" i="8"/>
  <c r="I593" i="8"/>
  <c r="J721" i="8"/>
  <c r="G721" i="8"/>
  <c r="I721" i="8"/>
  <c r="J849" i="8"/>
  <c r="G849" i="8"/>
  <c r="I849" i="8"/>
  <c r="J977" i="8"/>
  <c r="G977" i="8"/>
  <c r="I977" i="8"/>
  <c r="G1105" i="8"/>
  <c r="I1105" i="8"/>
  <c r="J1105" i="8"/>
  <c r="J1353" i="8"/>
  <c r="I1353" i="8"/>
  <c r="G1353" i="8"/>
  <c r="J1532" i="8"/>
  <c r="I1532" i="8"/>
  <c r="G1532" i="8"/>
  <c r="J1654" i="8"/>
  <c r="I1654" i="8"/>
  <c r="G1654" i="8"/>
  <c r="J1792" i="8"/>
  <c r="G1792" i="8"/>
  <c r="I1792" i="8"/>
  <c r="I2139" i="8"/>
  <c r="J2139" i="8"/>
  <c r="G2139" i="8"/>
  <c r="J2263" i="8"/>
  <c r="I2263" i="8"/>
  <c r="G2263" i="8"/>
  <c r="J1909" i="8"/>
  <c r="G1909" i="8"/>
  <c r="I1909" i="8"/>
  <c r="J2352" i="8"/>
  <c r="I2352" i="8"/>
  <c r="G2352" i="8"/>
  <c r="J2640" i="8"/>
  <c r="I2640" i="8"/>
  <c r="G2640" i="8"/>
  <c r="J3123" i="8"/>
  <c r="G3123" i="8"/>
  <c r="I3123" i="8"/>
  <c r="J2215" i="8"/>
  <c r="G2215" i="8"/>
  <c r="I2215" i="8"/>
  <c r="J2443" i="8"/>
  <c r="G2443" i="8"/>
  <c r="I2443" i="8"/>
  <c r="J2001" i="8"/>
  <c r="I2001" i="8"/>
  <c r="G2001" i="8"/>
  <c r="J2612" i="8"/>
  <c r="I2612" i="8"/>
  <c r="G2612" i="8"/>
  <c r="J2093" i="8"/>
  <c r="I2093" i="8"/>
  <c r="G2093" i="8"/>
  <c r="J2316" i="8"/>
  <c r="I2316" i="8"/>
  <c r="G2316" i="8"/>
  <c r="J2444" i="8"/>
  <c r="G2444" i="8"/>
  <c r="I2444" i="8"/>
  <c r="J2894" i="8"/>
  <c r="G2894" i="8"/>
  <c r="I2894" i="8"/>
  <c r="J2892" i="8"/>
  <c r="I2892" i="8"/>
  <c r="G2892" i="8"/>
  <c r="J3062" i="8"/>
  <c r="I3062" i="8"/>
  <c r="G3062" i="8"/>
  <c r="J3383" i="8"/>
  <c r="I3383" i="8"/>
  <c r="G3383" i="8"/>
  <c r="J3540" i="8"/>
  <c r="I3540" i="8"/>
  <c r="G3540" i="8"/>
  <c r="J2832" i="8"/>
  <c r="I2832" i="8"/>
  <c r="G2832" i="8"/>
  <c r="J3408" i="8"/>
  <c r="I3408" i="8"/>
  <c r="G3408" i="8"/>
  <c r="J3786" i="8"/>
  <c r="I3786" i="8"/>
  <c r="G3786" i="8"/>
  <c r="J3723" i="8"/>
  <c r="I3723" i="8"/>
  <c r="G3723" i="8"/>
  <c r="J3108" i="8"/>
  <c r="I3108" i="8"/>
  <c r="G3108" i="8"/>
  <c r="J3160" i="8"/>
  <c r="I3160" i="8"/>
  <c r="G3160" i="8"/>
  <c r="J3457" i="8"/>
  <c r="I3457" i="8"/>
  <c r="G3457" i="8"/>
  <c r="J3514" i="8"/>
  <c r="I3514" i="8"/>
  <c r="G3514" i="8"/>
  <c r="J3595" i="8"/>
  <c r="I3595" i="8"/>
  <c r="G3595" i="8"/>
  <c r="J3342" i="8"/>
  <c r="I3342" i="8"/>
  <c r="G3342" i="8"/>
  <c r="J3512" i="8"/>
  <c r="I3512" i="8"/>
  <c r="G3512" i="8"/>
  <c r="J3700" i="8"/>
  <c r="I3700" i="8"/>
  <c r="G3700" i="8"/>
  <c r="J2950" i="8"/>
  <c r="I2950" i="8"/>
  <c r="G2950" i="8"/>
  <c r="J3196" i="8"/>
  <c r="I3196" i="8"/>
  <c r="G3196" i="8"/>
  <c r="J3750" i="8"/>
  <c r="I3750" i="8"/>
  <c r="G3750" i="8"/>
  <c r="J3667" i="8"/>
  <c r="I3667" i="8"/>
  <c r="G3667" i="8"/>
  <c r="J3113" i="8"/>
  <c r="I3113" i="8"/>
  <c r="G3113" i="8"/>
  <c r="J3276" i="8"/>
  <c r="I3276" i="8"/>
  <c r="G3276" i="8"/>
  <c r="J3150" i="8"/>
  <c r="I3150" i="8"/>
  <c r="G3150" i="8"/>
  <c r="J3393" i="8"/>
  <c r="I3393" i="8"/>
  <c r="G3393" i="8"/>
  <c r="J3394" i="8"/>
  <c r="I3394" i="8"/>
  <c r="G3394" i="8"/>
  <c r="J3566" i="8"/>
  <c r="I3566" i="8"/>
  <c r="G3566" i="8"/>
  <c r="J3583" i="8"/>
  <c r="I3583" i="8"/>
  <c r="G3583" i="8"/>
  <c r="J3755" i="8"/>
  <c r="I3755" i="8"/>
  <c r="G3755" i="8"/>
  <c r="J2984" i="8"/>
  <c r="I2984" i="8"/>
  <c r="G2984" i="8"/>
  <c r="J3230" i="8"/>
  <c r="I3230" i="8"/>
  <c r="G3230" i="8"/>
  <c r="J3409" i="8"/>
  <c r="I3409" i="8"/>
  <c r="G3409" i="8"/>
  <c r="J3614" i="8"/>
  <c r="I3614" i="8"/>
  <c r="G3614" i="8"/>
  <c r="J3510" i="8"/>
  <c r="I3510" i="8"/>
  <c r="G3510" i="8"/>
  <c r="J3774" i="8"/>
  <c r="I3774" i="8"/>
  <c r="G3774" i="8"/>
  <c r="J3683" i="8"/>
  <c r="G3683" i="8"/>
  <c r="I3683" i="8"/>
  <c r="J3804" i="8"/>
  <c r="I3804" i="8"/>
  <c r="G3804" i="8"/>
  <c r="J3203" i="8"/>
  <c r="I3203" i="8"/>
  <c r="G3203" i="8"/>
  <c r="J3547" i="8"/>
  <c r="I3547" i="8"/>
  <c r="G3547" i="8"/>
  <c r="J3704" i="8"/>
  <c r="I3704" i="8"/>
  <c r="G3704" i="8"/>
  <c r="J3350" i="8"/>
  <c r="I3350" i="8"/>
  <c r="G3350" i="8"/>
  <c r="J3207" i="8"/>
  <c r="I3207" i="8"/>
  <c r="G3207" i="8"/>
  <c r="J3323" i="8"/>
  <c r="I3323" i="8"/>
  <c r="G3323" i="8"/>
  <c r="J3497" i="8"/>
  <c r="I3497" i="8"/>
  <c r="G3497" i="8"/>
  <c r="J3549" i="8"/>
  <c r="I3549" i="8"/>
  <c r="G3549" i="8"/>
  <c r="J3734" i="8"/>
  <c r="I3734" i="8"/>
  <c r="G3734" i="8"/>
  <c r="J3707" i="8"/>
  <c r="I3707" i="8"/>
  <c r="G3707" i="8"/>
  <c r="J3764" i="8"/>
  <c r="I3764" i="8"/>
  <c r="G3764" i="8"/>
  <c r="J3613" i="8"/>
  <c r="I3613" i="8"/>
  <c r="G3613" i="8"/>
  <c r="J3724" i="8"/>
  <c r="I3724" i="8"/>
  <c r="G3724" i="8"/>
  <c r="J3733" i="8"/>
  <c r="I3733" i="8"/>
  <c r="G3733" i="8"/>
  <c r="J2779" i="8"/>
  <c r="I2779" i="8"/>
  <c r="G2779" i="8"/>
  <c r="J2945" i="8"/>
  <c r="I2945" i="8"/>
  <c r="G2945" i="8"/>
  <c r="J2916" i="8"/>
  <c r="I2916" i="8"/>
  <c r="G2916" i="8"/>
  <c r="J3237" i="8"/>
  <c r="I3237" i="8"/>
  <c r="G3237" i="8"/>
  <c r="J2914" i="8"/>
  <c r="I2914" i="8"/>
  <c r="G2914" i="8"/>
  <c r="J2877" i="8"/>
  <c r="I2877" i="8"/>
  <c r="G2877" i="8"/>
  <c r="J3110" i="8"/>
  <c r="I3110" i="8"/>
  <c r="G3110" i="8"/>
  <c r="J3019" i="8"/>
  <c r="I3019" i="8"/>
  <c r="G3019" i="8"/>
  <c r="J2954" i="8"/>
  <c r="I2954" i="8"/>
  <c r="G2954" i="8"/>
  <c r="J3360" i="8"/>
  <c r="I3360" i="8"/>
  <c r="G3360" i="8"/>
  <c r="J3200" i="8"/>
  <c r="I3200" i="8"/>
  <c r="G3200" i="8"/>
  <c r="J3430" i="8"/>
  <c r="I3430" i="8"/>
  <c r="G3430" i="8"/>
  <c r="J3305" i="8"/>
  <c r="I3305" i="8"/>
  <c r="G3305" i="8"/>
  <c r="J3693" i="8"/>
  <c r="I3693" i="8"/>
  <c r="G3693" i="8"/>
  <c r="J3518" i="8"/>
  <c r="I3518" i="8"/>
  <c r="G3518" i="8"/>
  <c r="J3406" i="8"/>
  <c r="G3406" i="8"/>
  <c r="I3406" i="8"/>
  <c r="J3474" i="8"/>
  <c r="I3474" i="8"/>
  <c r="G3474" i="8"/>
  <c r="J3568" i="8"/>
  <c r="I3568" i="8"/>
  <c r="G3568" i="8"/>
  <c r="J3805" i="8"/>
  <c r="I3805" i="8"/>
  <c r="G3805" i="8"/>
  <c r="J2951" i="8"/>
  <c r="I2951" i="8"/>
  <c r="G2951" i="8"/>
  <c r="J3245" i="8"/>
  <c r="I3245" i="8"/>
  <c r="G3245" i="8"/>
  <c r="J3021" i="8"/>
  <c r="G3021" i="8"/>
  <c r="I3021" i="8"/>
  <c r="J2956" i="8"/>
  <c r="I2956" i="8"/>
  <c r="G2956" i="8"/>
  <c r="J3105" i="8"/>
  <c r="I3105" i="8"/>
  <c r="G3105" i="8"/>
  <c r="J3202" i="8"/>
  <c r="I3202" i="8"/>
  <c r="G3202" i="8"/>
  <c r="J3443" i="8"/>
  <c r="I3443" i="8"/>
  <c r="G3443" i="8"/>
  <c r="J3554" i="8"/>
  <c r="I3554" i="8"/>
  <c r="G3554" i="8"/>
  <c r="J3657" i="8"/>
  <c r="I3657" i="8"/>
  <c r="G3657" i="8"/>
  <c r="J3776" i="8"/>
  <c r="I3776" i="8"/>
  <c r="G3776" i="8"/>
  <c r="J3807" i="8"/>
  <c r="I3807" i="8"/>
  <c r="G3807" i="8"/>
  <c r="J2583" i="8"/>
  <c r="I2583" i="8"/>
  <c r="G2583" i="8"/>
  <c r="J2756" i="8"/>
  <c r="I2756" i="8"/>
  <c r="G2756" i="8"/>
  <c r="J3022" i="8"/>
  <c r="G3022" i="8"/>
  <c r="I3022" i="8"/>
  <c r="J3045" i="8"/>
  <c r="I3045" i="8"/>
  <c r="G3045" i="8"/>
  <c r="J3159" i="8"/>
  <c r="I3159" i="8"/>
  <c r="G3159" i="8"/>
  <c r="J2974" i="8"/>
  <c r="I2974" i="8"/>
  <c r="G2974" i="8"/>
  <c r="J3220" i="8"/>
  <c r="I3220" i="8"/>
  <c r="G3220" i="8"/>
  <c r="J3295" i="8"/>
  <c r="I3295" i="8"/>
  <c r="G3295" i="8"/>
  <c r="J3447" i="8"/>
  <c r="I3447" i="8"/>
  <c r="G3447" i="8"/>
  <c r="J3381" i="8"/>
  <c r="I3381" i="8"/>
  <c r="G3381" i="8"/>
  <c r="J3438" i="8"/>
  <c r="I3438" i="8"/>
  <c r="G3438" i="8"/>
  <c r="J3600" i="8"/>
  <c r="I3600" i="8"/>
  <c r="G3600" i="8"/>
  <c r="J3758" i="8"/>
  <c r="I3758" i="8"/>
  <c r="G3758" i="8"/>
  <c r="J3800" i="8"/>
  <c r="I3800" i="8"/>
  <c r="G3800" i="8"/>
  <c r="J3694" i="8"/>
  <c r="I3694" i="8"/>
  <c r="G3694" i="8"/>
  <c r="J2705" i="8"/>
  <c r="I2705" i="8"/>
  <c r="G2705" i="8"/>
  <c r="J2741" i="8"/>
  <c r="I2741" i="8"/>
  <c r="G2741" i="8"/>
  <c r="J2848" i="8"/>
  <c r="I2848" i="8"/>
  <c r="G2848" i="8"/>
  <c r="J3087" i="8"/>
  <c r="I3087" i="8"/>
  <c r="G3087" i="8"/>
  <c r="J2919" i="8"/>
  <c r="G2919" i="8"/>
  <c r="I2919" i="8"/>
  <c r="J2835" i="8"/>
  <c r="I2835" i="8"/>
  <c r="G2835" i="8"/>
  <c r="J2977" i="8"/>
  <c r="I2977" i="8"/>
  <c r="G2977" i="8"/>
  <c r="J3302" i="8"/>
  <c r="I3302" i="8"/>
  <c r="G3302" i="8"/>
  <c r="J3158" i="8"/>
  <c r="I3158" i="8"/>
  <c r="G3158" i="8"/>
  <c r="J3292" i="8"/>
  <c r="I3292" i="8"/>
  <c r="G3292" i="8"/>
  <c r="J3444" i="8"/>
  <c r="I3444" i="8"/>
  <c r="G3444" i="8"/>
  <c r="J3407" i="8"/>
  <c r="I3407" i="8"/>
  <c r="G3407" i="8"/>
  <c r="J3586" i="8"/>
  <c r="I3586" i="8"/>
  <c r="G3586" i="8"/>
  <c r="J3509" i="8"/>
  <c r="I3509" i="8"/>
  <c r="G3509" i="8"/>
  <c r="J3806" i="8"/>
  <c r="I3806" i="8"/>
  <c r="G3806" i="8"/>
  <c r="J3588" i="8"/>
  <c r="I3588" i="8"/>
  <c r="G3588" i="8"/>
  <c r="J3591" i="8"/>
  <c r="G3591" i="8"/>
  <c r="I3591" i="8"/>
  <c r="J3772" i="8"/>
  <c r="I3772" i="8"/>
  <c r="G3772" i="8"/>
  <c r="J3763" i="8"/>
  <c r="I3763" i="8"/>
  <c r="G3763" i="8"/>
  <c r="J1041" i="8"/>
  <c r="G1041" i="8"/>
  <c r="I1041" i="8"/>
  <c r="J1176" i="8"/>
  <c r="G1176" i="8"/>
  <c r="I1176" i="8"/>
  <c r="J1431" i="8"/>
  <c r="I1431" i="8"/>
  <c r="G1431" i="8"/>
  <c r="J1886" i="8"/>
  <c r="I1886" i="8"/>
  <c r="G1886" i="8"/>
  <c r="J2596" i="8"/>
  <c r="G2596" i="8"/>
  <c r="I2596" i="8"/>
  <c r="J1417" i="8"/>
  <c r="I1417" i="8"/>
  <c r="G1417" i="8"/>
  <c r="J1735" i="8"/>
  <c r="I1735" i="8"/>
  <c r="G1735" i="8"/>
  <c r="J2671" i="8"/>
  <c r="I2671" i="8"/>
  <c r="G2671" i="8"/>
  <c r="J1754" i="8"/>
  <c r="I1754" i="8"/>
  <c r="G1754" i="8"/>
  <c r="J2473" i="8"/>
  <c r="I2473" i="8"/>
  <c r="G2473" i="8"/>
  <c r="J2679" i="8"/>
  <c r="I2679" i="8"/>
  <c r="G2679" i="8"/>
  <c r="I2092" i="8"/>
  <c r="G2092" i="8"/>
  <c r="J2092" i="8"/>
  <c r="I2515" i="8"/>
  <c r="G2515" i="8"/>
  <c r="J2515" i="8"/>
  <c r="J2037" i="8"/>
  <c r="G2037" i="8"/>
  <c r="I2037" i="8"/>
  <c r="J2141" i="8"/>
  <c r="G2141" i="8"/>
  <c r="I2141" i="8"/>
  <c r="J2593" i="8"/>
  <c r="I2593" i="8"/>
  <c r="G2593" i="8"/>
  <c r="J2480" i="8"/>
  <c r="I2480" i="8"/>
  <c r="G2480" i="8"/>
  <c r="J2645" i="8"/>
  <c r="I2645" i="8"/>
  <c r="G2645" i="8"/>
  <c r="J3392" i="8"/>
  <c r="I3392" i="8"/>
  <c r="G3392" i="8"/>
  <c r="J2811" i="8"/>
  <c r="I2811" i="8"/>
  <c r="G2811" i="8"/>
  <c r="J1488" i="8"/>
  <c r="I1488" i="8"/>
  <c r="G1488" i="8"/>
  <c r="J1470" i="8"/>
  <c r="I1470" i="8"/>
  <c r="G1470" i="8"/>
  <c r="J627" i="8"/>
  <c r="I627" i="8"/>
  <c r="G627" i="8"/>
  <c r="J755" i="8"/>
  <c r="G755" i="8"/>
  <c r="I755" i="8"/>
  <c r="J883" i="8"/>
  <c r="I883" i="8"/>
  <c r="G883" i="8"/>
  <c r="J1011" i="8"/>
  <c r="G1011" i="8"/>
  <c r="I1011" i="8"/>
  <c r="J1139" i="8"/>
  <c r="I1139" i="8"/>
  <c r="G1139" i="8"/>
  <c r="J2702" i="8"/>
  <c r="I2702" i="8"/>
  <c r="G2702" i="8"/>
  <c r="J1814" i="8"/>
  <c r="G1814" i="8"/>
  <c r="I1814" i="8"/>
  <c r="J1387" i="8"/>
  <c r="I1387" i="8"/>
  <c r="G1387" i="8"/>
  <c r="J1639" i="8"/>
  <c r="I1639" i="8"/>
  <c r="G1639" i="8"/>
  <c r="J1506" i="8"/>
  <c r="I1506" i="8"/>
  <c r="G1506" i="8"/>
  <c r="J2254" i="8"/>
  <c r="G2254" i="8"/>
  <c r="I2254" i="8"/>
  <c r="J1706" i="8"/>
  <c r="I1706" i="8"/>
  <c r="G1706" i="8"/>
  <c r="J2281" i="8"/>
  <c r="I2281" i="8"/>
  <c r="G2281" i="8"/>
  <c r="J1994" i="8"/>
  <c r="I1994" i="8"/>
  <c r="G1994" i="8"/>
  <c r="J2391" i="8"/>
  <c r="I2391" i="8"/>
  <c r="G2391" i="8"/>
  <c r="J1975" i="8"/>
  <c r="I1975" i="8"/>
  <c r="G1975" i="8"/>
  <c r="J2418" i="8"/>
  <c r="I2418" i="8"/>
  <c r="G2418" i="8"/>
  <c r="J2921" i="8"/>
  <c r="I2921" i="8"/>
  <c r="G2921" i="8"/>
  <c r="J2908" i="8"/>
  <c r="I2908" i="8"/>
  <c r="G2908" i="8"/>
  <c r="J1424" i="8"/>
  <c r="I1424" i="8"/>
  <c r="G1424" i="8"/>
  <c r="J1477" i="8"/>
  <c r="I1477" i="8"/>
  <c r="G1477" i="8"/>
  <c r="J1305" i="8"/>
  <c r="I1305" i="8"/>
  <c r="G1305" i="8"/>
  <c r="J2622" i="8"/>
  <c r="I2622" i="8"/>
  <c r="G2622" i="8"/>
  <c r="J1221" i="8"/>
  <c r="I1221" i="8"/>
  <c r="G1221" i="8"/>
  <c r="I1438" i="8"/>
  <c r="G1438" i="8"/>
  <c r="J1438" i="8"/>
  <c r="J613" i="8"/>
  <c r="I613" i="8"/>
  <c r="G613" i="8"/>
  <c r="J741" i="8"/>
  <c r="I741" i="8"/>
  <c r="G741" i="8"/>
  <c r="J869" i="8"/>
  <c r="I869" i="8"/>
  <c r="G869" i="8"/>
  <c r="J997" i="8"/>
  <c r="I997" i="8"/>
  <c r="G997" i="8"/>
  <c r="J1125" i="8"/>
  <c r="G1125" i="8"/>
  <c r="I1125" i="8"/>
  <c r="J1288" i="8"/>
  <c r="G1288" i="8"/>
  <c r="I1288" i="8"/>
  <c r="G2421" i="8"/>
  <c r="I2421" i="8"/>
  <c r="J2421" i="8"/>
  <c r="J1534" i="8"/>
  <c r="I1534" i="8"/>
  <c r="G1534" i="8"/>
  <c r="J1782" i="8"/>
  <c r="I1782" i="8"/>
  <c r="G1782" i="8"/>
  <c r="J1373" i="8"/>
  <c r="I1373" i="8"/>
  <c r="G1373" i="8"/>
  <c r="I1587" i="8"/>
  <c r="G1587" i="8"/>
  <c r="J1587" i="8"/>
  <c r="J1480" i="8"/>
  <c r="G1480" i="8"/>
  <c r="I1480" i="8"/>
  <c r="J1686" i="8"/>
  <c r="G1686" i="8"/>
  <c r="I1686" i="8"/>
  <c r="J2224" i="8"/>
  <c r="G2224" i="8"/>
  <c r="I2224" i="8"/>
  <c r="J3070" i="8"/>
  <c r="I3070" i="8"/>
  <c r="G3070" i="8"/>
  <c r="J2275" i="8"/>
  <c r="I2275" i="8"/>
  <c r="G2275" i="8"/>
  <c r="J2335" i="8"/>
  <c r="I2335" i="8"/>
  <c r="G2335" i="8"/>
  <c r="I1947" i="8"/>
  <c r="J1947" i="8"/>
  <c r="G1947" i="8"/>
  <c r="J2390" i="8"/>
  <c r="I2390" i="8"/>
  <c r="G2390" i="8"/>
  <c r="J3480" i="8"/>
  <c r="I3480" i="8"/>
  <c r="G3480" i="8"/>
  <c r="J2140" i="8"/>
  <c r="G2140" i="8"/>
  <c r="I2140" i="8"/>
  <c r="J2331" i="8"/>
  <c r="I2331" i="8"/>
  <c r="G2331" i="8"/>
  <c r="J1945" i="8"/>
  <c r="I1945" i="8"/>
  <c r="G1945" i="8"/>
  <c r="J2189" i="8"/>
  <c r="G2189" i="8"/>
  <c r="I2189" i="8"/>
  <c r="J2616" i="8"/>
  <c r="I2616" i="8"/>
  <c r="G2616" i="8"/>
  <c r="J3079" i="8"/>
  <c r="I3079" i="8"/>
  <c r="G3079" i="8"/>
  <c r="J2388" i="8"/>
  <c r="I2388" i="8"/>
  <c r="G2388" i="8"/>
  <c r="J2516" i="8"/>
  <c r="I2516" i="8"/>
  <c r="G2516" i="8"/>
  <c r="J2700" i="8"/>
  <c r="I2700" i="8"/>
  <c r="G2700" i="8"/>
  <c r="J2598" i="8"/>
  <c r="I2598" i="8"/>
  <c r="G2598" i="8"/>
  <c r="J2896" i="8"/>
  <c r="I2896" i="8"/>
  <c r="G2896" i="8"/>
  <c r="J2740" i="8"/>
  <c r="I2740" i="8"/>
  <c r="G2740" i="8"/>
  <c r="J3221" i="8"/>
  <c r="I3221" i="8"/>
  <c r="G3221" i="8"/>
  <c r="J2873" i="8"/>
  <c r="I2873" i="8"/>
  <c r="G2873" i="8"/>
  <c r="J3675" i="8"/>
  <c r="I3675" i="8"/>
  <c r="G3675" i="8"/>
  <c r="G1687" i="8"/>
  <c r="J1687" i="8"/>
  <c r="I1687" i="8"/>
  <c r="J1789" i="8"/>
  <c r="I1789" i="8"/>
  <c r="G1789" i="8"/>
  <c r="J1630" i="8"/>
  <c r="I1630" i="8"/>
  <c r="G1630" i="8"/>
  <c r="J1758" i="8"/>
  <c r="I1758" i="8"/>
  <c r="G1758" i="8"/>
  <c r="J1910" i="8"/>
  <c r="G1910" i="8"/>
  <c r="I1910" i="8"/>
  <c r="J2726" i="8"/>
  <c r="I2726" i="8"/>
  <c r="G2726" i="8"/>
  <c r="J2075" i="8"/>
  <c r="I2075" i="8"/>
  <c r="G2075" i="8"/>
  <c r="J2489" i="8"/>
  <c r="I2489" i="8"/>
  <c r="G2489" i="8"/>
  <c r="J2193" i="8"/>
  <c r="I2193" i="8"/>
  <c r="G2193" i="8"/>
  <c r="J2103" i="8"/>
  <c r="I2103" i="8"/>
  <c r="G2103" i="8"/>
  <c r="I2531" i="8"/>
  <c r="J2531" i="8"/>
  <c r="G2531" i="8"/>
  <c r="J1917" i="8"/>
  <c r="I1917" i="8"/>
  <c r="G1917" i="8"/>
  <c r="J2045" i="8"/>
  <c r="I2045" i="8"/>
  <c r="G2045" i="8"/>
  <c r="J2822" i="8"/>
  <c r="I2822" i="8"/>
  <c r="G2822" i="8"/>
  <c r="J2619" i="8"/>
  <c r="I2619" i="8"/>
  <c r="G2619" i="8"/>
  <c r="J2360" i="8"/>
  <c r="I2360" i="8"/>
  <c r="G2360" i="8"/>
  <c r="J2488" i="8"/>
  <c r="I2488" i="8"/>
  <c r="G2488" i="8"/>
  <c r="J2644" i="8"/>
  <c r="I2644" i="8"/>
  <c r="G2644" i="8"/>
  <c r="J2575" i="8"/>
  <c r="I2575" i="8"/>
  <c r="G2575" i="8"/>
  <c r="J3257" i="8"/>
  <c r="I3257" i="8"/>
  <c r="G3257" i="8"/>
  <c r="J2780" i="8"/>
  <c r="I2780" i="8"/>
  <c r="G2780" i="8"/>
  <c r="J2821" i="8"/>
  <c r="I2821" i="8"/>
  <c r="G2821" i="8"/>
  <c r="J2979" i="8"/>
  <c r="I2979" i="8"/>
  <c r="G2979" i="8"/>
  <c r="J3466" i="8"/>
  <c r="I3466" i="8"/>
  <c r="G3466" i="8"/>
  <c r="J3671" i="8"/>
  <c r="I3671" i="8"/>
  <c r="G3671" i="8"/>
  <c r="J1475" i="8"/>
  <c r="I1475" i="8"/>
  <c r="G1475" i="8"/>
  <c r="J1691" i="8"/>
  <c r="I1691" i="8"/>
  <c r="G1691" i="8"/>
  <c r="J2278" i="8"/>
  <c r="I2278" i="8"/>
  <c r="G2278" i="8"/>
  <c r="J1632" i="8"/>
  <c r="I1632" i="8"/>
  <c r="G1632" i="8"/>
  <c r="J1760" i="8"/>
  <c r="I1760" i="8"/>
  <c r="G1760" i="8"/>
  <c r="J2747" i="8"/>
  <c r="I2747" i="8"/>
  <c r="G2747" i="8"/>
  <c r="J1856" i="8"/>
  <c r="G1856" i="8"/>
  <c r="I1856" i="8"/>
  <c r="J2080" i="8"/>
  <c r="I2080" i="8"/>
  <c r="G2080" i="8"/>
  <c r="J2497" i="8"/>
  <c r="I2497" i="8"/>
  <c r="G2497" i="8"/>
  <c r="J2198" i="8"/>
  <c r="G2198" i="8"/>
  <c r="I2198" i="8"/>
  <c r="J2770" i="8"/>
  <c r="I2770" i="8"/>
  <c r="G2770" i="8"/>
  <c r="J2279" i="8"/>
  <c r="I2279" i="8"/>
  <c r="G2279" i="8"/>
  <c r="J2535" i="8"/>
  <c r="I2535" i="8"/>
  <c r="G2535" i="8"/>
  <c r="J1919" i="8"/>
  <c r="G1919" i="8"/>
  <c r="I1919" i="8"/>
  <c r="J2047" i="8"/>
  <c r="I2047" i="8"/>
  <c r="G2047" i="8"/>
  <c r="J2838" i="8"/>
  <c r="I2838" i="8"/>
  <c r="G2838" i="8"/>
  <c r="J2154" i="8"/>
  <c r="I2154" i="8"/>
  <c r="G2154" i="8"/>
  <c r="J2627" i="8"/>
  <c r="I2627" i="8"/>
  <c r="G2627" i="8"/>
  <c r="J2891" i="8"/>
  <c r="I2891" i="8"/>
  <c r="G2891" i="8"/>
  <c r="J2362" i="8"/>
  <c r="I2362" i="8"/>
  <c r="G2362" i="8"/>
  <c r="J2490" i="8"/>
  <c r="I2490" i="8"/>
  <c r="G2490" i="8"/>
  <c r="J2648" i="8"/>
  <c r="I2648" i="8"/>
  <c r="G2648" i="8"/>
  <c r="J3055" i="8"/>
  <c r="I3055" i="8"/>
  <c r="G3055" i="8"/>
  <c r="J2823" i="8"/>
  <c r="I2823" i="8"/>
  <c r="G2823" i="8"/>
  <c r="J2981" i="8"/>
  <c r="I2981" i="8"/>
  <c r="G2981" i="8"/>
  <c r="J1631" i="8"/>
  <c r="I1631" i="8"/>
  <c r="G1631" i="8"/>
  <c r="J2736" i="8"/>
  <c r="I2736" i="8"/>
  <c r="G2736" i="8"/>
  <c r="J1538" i="8"/>
  <c r="I1538" i="8"/>
  <c r="G1538" i="8"/>
  <c r="J2265" i="8"/>
  <c r="I2265" i="8"/>
  <c r="G2265" i="8"/>
  <c r="J1602" i="8"/>
  <c r="I1602" i="8"/>
  <c r="G1602" i="8"/>
  <c r="J1730" i="8"/>
  <c r="I1730" i="8"/>
  <c r="G1730" i="8"/>
  <c r="J2377" i="8"/>
  <c r="I2377" i="8"/>
  <c r="G2377" i="8"/>
  <c r="J2118" i="8"/>
  <c r="I2118" i="8"/>
  <c r="G2118" i="8"/>
  <c r="J3137" i="8"/>
  <c r="I3137" i="8"/>
  <c r="G3137" i="8"/>
  <c r="J2236" i="8"/>
  <c r="I2236" i="8"/>
  <c r="G2236" i="8"/>
  <c r="J2475" i="8"/>
  <c r="I2475" i="8"/>
  <c r="G2475" i="8"/>
  <c r="J3090" i="8"/>
  <c r="I3090" i="8"/>
  <c r="G3090" i="8"/>
  <c r="J2017" i="8"/>
  <c r="I2017" i="8"/>
  <c r="G2017" i="8"/>
  <c r="J2114" i="8"/>
  <c r="I2114" i="8"/>
  <c r="G2114" i="8"/>
  <c r="J2332" i="8"/>
  <c r="I2332" i="8"/>
  <c r="G2332" i="8"/>
  <c r="J2460" i="8"/>
  <c r="I2460" i="8"/>
  <c r="G2460" i="8"/>
  <c r="J2594" i="8"/>
  <c r="I2594" i="8"/>
  <c r="G2594" i="8"/>
  <c r="J2773" i="8"/>
  <c r="G2773" i="8"/>
  <c r="I2773" i="8"/>
  <c r="J2932" i="8"/>
  <c r="G2932" i="8"/>
  <c r="I2932" i="8"/>
  <c r="J3231" i="8"/>
  <c r="I3231" i="8"/>
  <c r="G3231" i="8"/>
  <c r="J3128" i="8"/>
  <c r="I3128" i="8"/>
  <c r="G3128" i="8"/>
  <c r="J3339" i="8"/>
  <c r="I3339" i="8"/>
  <c r="G3339" i="8"/>
  <c r="J3561" i="8"/>
  <c r="I3561" i="8"/>
  <c r="G3561" i="8"/>
  <c r="I2882" i="8"/>
  <c r="G2882" i="8"/>
  <c r="J2882" i="8"/>
  <c r="J2907" i="8"/>
  <c r="I2907" i="8"/>
  <c r="G2907" i="8"/>
  <c r="J3515" i="8"/>
  <c r="I3515" i="8"/>
  <c r="G3515" i="8"/>
  <c r="J3027" i="8"/>
  <c r="I3027" i="8"/>
  <c r="G3027" i="8"/>
  <c r="J2978" i="8"/>
  <c r="I2978" i="8"/>
  <c r="G2978" i="8"/>
  <c r="J3224" i="8"/>
  <c r="I3224" i="8"/>
  <c r="G3224" i="8"/>
  <c r="J3645" i="8"/>
  <c r="I3645" i="8"/>
  <c r="G3645" i="8"/>
  <c r="J3785" i="8"/>
  <c r="I3785" i="8"/>
  <c r="G3785" i="8"/>
  <c r="J3014" i="8"/>
  <c r="I3014" i="8"/>
  <c r="G3014" i="8"/>
  <c r="J3260" i="8"/>
  <c r="I3260" i="8"/>
  <c r="G3260" i="8"/>
  <c r="J3432" i="8"/>
  <c r="I3432" i="8"/>
  <c r="G3432" i="8"/>
  <c r="J3703" i="8"/>
  <c r="I3703" i="8"/>
  <c r="G3703" i="8"/>
  <c r="J3385" i="8"/>
  <c r="I3385" i="8"/>
  <c r="G3385" i="8"/>
  <c r="J3739" i="8"/>
  <c r="I3739" i="8"/>
  <c r="G3739" i="8"/>
  <c r="J3182" i="8"/>
  <c r="I3182" i="8"/>
  <c r="G3182" i="8"/>
  <c r="J3658" i="8"/>
  <c r="I3658" i="8"/>
  <c r="G3658" i="8"/>
  <c r="J3459" i="8"/>
  <c r="I3459" i="8"/>
  <c r="G3459" i="8"/>
  <c r="J3670" i="8"/>
  <c r="I3670" i="8"/>
  <c r="G3670" i="8"/>
  <c r="J3539" i="8"/>
  <c r="I3539" i="8"/>
  <c r="G3539" i="8"/>
  <c r="J3639" i="8"/>
  <c r="I3639" i="8"/>
  <c r="G3639" i="8"/>
  <c r="J3801" i="8"/>
  <c r="I3801" i="8"/>
  <c r="G3801" i="8"/>
  <c r="J3101" i="8"/>
  <c r="I3101" i="8"/>
  <c r="G3101" i="8"/>
  <c r="J3016" i="8"/>
  <c r="I3016" i="8"/>
  <c r="G3016" i="8"/>
  <c r="J3262" i="8"/>
  <c r="I3262" i="8"/>
  <c r="G3262" i="8"/>
  <c r="J3399" i="8"/>
  <c r="I3399" i="8"/>
  <c r="G3399" i="8"/>
  <c r="J3601" i="8"/>
  <c r="I3601" i="8"/>
  <c r="G3601" i="8"/>
  <c r="J2965" i="8"/>
  <c r="I2965" i="8"/>
  <c r="G2965" i="8"/>
  <c r="J3267" i="8"/>
  <c r="I3267" i="8"/>
  <c r="G3267" i="8"/>
  <c r="J3146" i="8"/>
  <c r="I3146" i="8"/>
  <c r="G3146" i="8"/>
  <c r="J3375" i="8"/>
  <c r="I3375" i="8"/>
  <c r="G3375" i="8"/>
  <c r="J3511" i="8"/>
  <c r="I3511" i="8"/>
  <c r="G3511" i="8"/>
  <c r="J3363" i="8"/>
  <c r="I3363" i="8"/>
  <c r="G3363" i="8"/>
  <c r="J3527" i="8"/>
  <c r="I3527" i="8"/>
  <c r="G3527" i="8"/>
  <c r="J3579" i="8"/>
  <c r="I3579" i="8"/>
  <c r="G3579" i="8"/>
  <c r="J3636" i="8"/>
  <c r="I3636" i="8"/>
  <c r="G3636" i="8"/>
  <c r="J3751" i="8"/>
  <c r="G3751" i="8"/>
  <c r="I3751" i="8"/>
  <c r="J3271" i="8"/>
  <c r="I3271" i="8"/>
  <c r="G3271" i="8"/>
  <c r="J3092" i="8"/>
  <c r="I3092" i="8"/>
  <c r="G3092" i="8"/>
  <c r="J3148" i="8"/>
  <c r="I3148" i="8"/>
  <c r="G3148" i="8"/>
  <c r="J3531" i="8"/>
  <c r="G3531" i="8"/>
  <c r="I3531" i="8"/>
  <c r="J3391" i="8"/>
  <c r="I3391" i="8"/>
  <c r="G3391" i="8"/>
  <c r="J3581" i="8"/>
  <c r="I3581" i="8"/>
  <c r="G3581" i="8"/>
  <c r="J3648" i="8"/>
  <c r="I3648" i="8"/>
  <c r="G3648" i="8"/>
  <c r="J3753" i="8"/>
  <c r="I3753" i="8"/>
  <c r="G3753" i="8"/>
  <c r="J3749" i="8"/>
  <c r="I3749" i="8"/>
  <c r="G3749" i="8"/>
  <c r="J2751" i="8"/>
  <c r="I2751" i="8"/>
  <c r="G2751" i="8"/>
  <c r="J3327" i="8"/>
  <c r="G3327" i="8"/>
  <c r="I3327" i="8"/>
  <c r="J3151" i="8"/>
  <c r="I3151" i="8"/>
  <c r="G3151" i="8"/>
  <c r="J2970" i="8"/>
  <c r="I2970" i="8"/>
  <c r="G2970" i="8"/>
  <c r="J3216" i="8"/>
  <c r="I3216" i="8"/>
  <c r="G3216" i="8"/>
  <c r="J3325" i="8"/>
  <c r="I3325" i="8"/>
  <c r="G3325" i="8"/>
  <c r="J3291" i="8"/>
  <c r="G3291" i="8"/>
  <c r="I3291" i="8"/>
  <c r="J3592" i="8"/>
  <c r="I3592" i="8"/>
  <c r="G3592" i="8"/>
  <c r="J3434" i="8"/>
  <c r="I3434" i="8"/>
  <c r="G3434" i="8"/>
  <c r="J3796" i="8"/>
  <c r="I3796" i="8"/>
  <c r="G3796" i="8"/>
  <c r="J3452" i="8"/>
  <c r="G3452" i="8"/>
  <c r="I3452" i="8"/>
  <c r="J3590" i="8"/>
  <c r="I3590" i="8"/>
  <c r="G3590" i="8"/>
  <c r="J3742" i="8"/>
  <c r="I3742" i="8"/>
  <c r="G3742" i="8"/>
  <c r="J3790" i="8"/>
  <c r="G3790" i="8"/>
  <c r="I3790" i="8"/>
  <c r="J3673" i="8"/>
  <c r="I3673" i="8"/>
  <c r="G3673" i="8"/>
  <c r="J2940" i="8"/>
  <c r="I2940" i="8"/>
  <c r="G2940" i="8"/>
  <c r="J2938" i="8"/>
  <c r="I2938" i="8"/>
  <c r="G2938" i="8"/>
  <c r="J3330" i="8"/>
  <c r="I3330" i="8"/>
  <c r="G3330" i="8"/>
  <c r="J3155" i="8"/>
  <c r="I3155" i="8"/>
  <c r="G3155" i="8"/>
  <c r="J2972" i="8"/>
  <c r="G2972" i="8"/>
  <c r="I2972" i="8"/>
  <c r="J3218" i="8"/>
  <c r="I3218" i="8"/>
  <c r="G3218" i="8"/>
  <c r="J3290" i="8"/>
  <c r="I3290" i="8"/>
  <c r="G3290" i="8"/>
  <c r="J3293" i="8"/>
  <c r="I3293" i="8"/>
  <c r="G3293" i="8"/>
  <c r="J3435" i="8"/>
  <c r="I3435" i="8"/>
  <c r="G3435" i="8"/>
  <c r="J3503" i="8"/>
  <c r="I3503" i="8"/>
  <c r="G3503" i="8"/>
  <c r="J3678" i="8"/>
  <c r="I3678" i="8"/>
  <c r="G3678" i="8"/>
  <c r="J3698" i="8"/>
  <c r="I3698" i="8"/>
  <c r="G3698" i="8"/>
  <c r="J3225" i="8"/>
  <c r="I3225" i="8"/>
  <c r="G3225" i="8"/>
  <c r="J2880" i="8"/>
  <c r="I2880" i="8"/>
  <c r="G2880" i="8"/>
  <c r="J2785" i="8"/>
  <c r="I2785" i="8"/>
  <c r="G2785" i="8"/>
  <c r="J3308" i="8"/>
  <c r="I3308" i="8"/>
  <c r="G3308" i="8"/>
  <c r="J3191" i="8"/>
  <c r="I3191" i="8"/>
  <c r="G3191" i="8"/>
  <c r="J2990" i="8"/>
  <c r="I2990" i="8"/>
  <c r="G2990" i="8"/>
  <c r="J3236" i="8"/>
  <c r="I3236" i="8"/>
  <c r="G3236" i="8"/>
  <c r="J3498" i="8"/>
  <c r="I3498" i="8"/>
  <c r="G3498" i="8"/>
  <c r="J3428" i="8"/>
  <c r="I3428" i="8"/>
  <c r="G3428" i="8"/>
  <c r="J3484" i="8"/>
  <c r="G3484" i="8"/>
  <c r="I3484" i="8"/>
  <c r="J3541" i="8"/>
  <c r="I3541" i="8"/>
  <c r="G3541" i="8"/>
  <c r="J3696" i="8"/>
  <c r="I3696" i="8"/>
  <c r="G3696" i="8"/>
  <c r="J3713" i="8"/>
  <c r="I3713" i="8"/>
  <c r="G3713" i="8"/>
  <c r="J2742" i="8"/>
  <c r="I2742" i="8"/>
  <c r="G2742" i="8"/>
  <c r="J3048" i="8"/>
  <c r="I3048" i="8"/>
  <c r="G3048" i="8"/>
  <c r="J2762" i="8"/>
  <c r="I2762" i="8"/>
  <c r="G2762" i="8"/>
  <c r="J3133" i="8"/>
  <c r="I3133" i="8"/>
  <c r="G3133" i="8"/>
  <c r="J2851" i="8"/>
  <c r="I2851" i="8"/>
  <c r="G2851" i="8"/>
  <c r="J2993" i="8"/>
  <c r="I2993" i="8"/>
  <c r="G2993" i="8"/>
  <c r="J3398" i="8"/>
  <c r="I3398" i="8"/>
  <c r="G3398" i="8"/>
  <c r="J3174" i="8"/>
  <c r="I3174" i="8"/>
  <c r="G3174" i="8"/>
  <c r="J3345" i="8"/>
  <c r="I3345" i="8"/>
  <c r="G3345" i="8"/>
  <c r="J3316" i="8"/>
  <c r="I3316" i="8"/>
  <c r="G3316" i="8"/>
  <c r="J3530" i="8"/>
  <c r="I3530" i="8"/>
  <c r="G3530" i="8"/>
  <c r="J3608" i="8"/>
  <c r="I3608" i="8"/>
  <c r="G3608" i="8"/>
  <c r="J3628" i="8"/>
  <c r="I3628" i="8"/>
  <c r="G3628" i="8"/>
  <c r="J3779" i="8"/>
  <c r="G3779" i="8"/>
  <c r="I3779" i="8"/>
  <c r="J1840" i="8"/>
  <c r="G1840" i="8"/>
  <c r="I1840" i="8"/>
  <c r="J2441" i="8"/>
  <c r="I2441" i="8"/>
  <c r="G2441" i="8"/>
  <c r="J2161" i="8"/>
  <c r="I2161" i="8"/>
  <c r="G2161" i="8"/>
  <c r="J2647" i="8"/>
  <c r="I2647" i="8"/>
  <c r="G2647" i="8"/>
  <c r="J2087" i="8"/>
  <c r="I2087" i="8"/>
  <c r="G2087" i="8"/>
  <c r="J2507" i="8"/>
  <c r="G2507" i="8"/>
  <c r="I2507" i="8"/>
  <c r="J1905" i="8"/>
  <c r="I1905" i="8"/>
  <c r="G1905" i="8"/>
  <c r="J2033" i="8"/>
  <c r="I2033" i="8"/>
  <c r="G2033" i="8"/>
  <c r="J2348" i="8"/>
  <c r="I2348" i="8"/>
  <c r="G2348" i="8"/>
  <c r="J2476" i="8"/>
  <c r="I2476" i="8"/>
  <c r="G2476" i="8"/>
  <c r="J2620" i="8"/>
  <c r="I2620" i="8"/>
  <c r="G2620" i="8"/>
  <c r="J2834" i="8"/>
  <c r="I2834" i="8"/>
  <c r="G2834" i="8"/>
  <c r="J3106" i="8"/>
  <c r="I3106" i="8"/>
  <c r="G3106" i="8"/>
  <c r="J3095" i="8"/>
  <c r="I3095" i="8"/>
  <c r="G3095" i="8"/>
  <c r="J2793" i="8"/>
  <c r="I2793" i="8"/>
  <c r="G2793" i="8"/>
  <c r="J3010" i="8"/>
  <c r="I3010" i="8"/>
  <c r="G3010" i="8"/>
  <c r="J3256" i="8"/>
  <c r="I3256" i="8"/>
  <c r="G3256" i="8"/>
  <c r="J2597" i="8"/>
  <c r="I2597" i="8"/>
  <c r="G2597" i="8"/>
  <c r="J2737" i="8"/>
  <c r="I2737" i="8"/>
  <c r="G2737" i="8"/>
  <c r="J3235" i="8"/>
  <c r="I3235" i="8"/>
  <c r="G3235" i="8"/>
  <c r="J3130" i="8"/>
  <c r="I3130" i="8"/>
  <c r="G3130" i="8"/>
  <c r="J3563" i="8"/>
  <c r="I3563" i="8"/>
  <c r="G3563" i="8"/>
  <c r="J3049" i="8"/>
  <c r="I3049" i="8"/>
  <c r="G3049" i="8"/>
  <c r="J3296" i="8"/>
  <c r="I3296" i="8"/>
  <c r="G3296" i="8"/>
  <c r="J3477" i="8"/>
  <c r="I3477" i="8"/>
  <c r="G3477" i="8"/>
  <c r="J3814" i="8"/>
  <c r="G3814" i="8"/>
  <c r="I3814" i="8"/>
  <c r="J3357" i="8"/>
  <c r="I3357" i="8"/>
  <c r="G3357" i="8"/>
  <c r="J3441" i="8"/>
  <c r="I3441" i="8"/>
  <c r="G3441" i="8"/>
  <c r="J3097" i="8"/>
  <c r="I3097" i="8"/>
  <c r="G3097" i="8"/>
  <c r="J3376" i="8"/>
  <c r="I3376" i="8"/>
  <c r="G3376" i="8"/>
  <c r="J3487" i="8"/>
  <c r="I3487" i="8"/>
  <c r="G3487" i="8"/>
  <c r="J2968" i="8"/>
  <c r="I2968" i="8"/>
  <c r="G2968" i="8"/>
  <c r="J3214" i="8"/>
  <c r="I3214" i="8"/>
  <c r="G3214" i="8"/>
  <c r="J3582" i="8"/>
  <c r="I3582" i="8"/>
  <c r="G3582" i="8"/>
  <c r="J3075" i="8"/>
  <c r="I3075" i="8"/>
  <c r="G3075" i="8"/>
  <c r="J3057" i="8"/>
  <c r="I3057" i="8"/>
  <c r="G3057" i="8"/>
  <c r="I3282" i="8"/>
  <c r="G3282" i="8"/>
  <c r="J3282" i="8"/>
  <c r="J3309" i="8"/>
  <c r="I3309" i="8"/>
  <c r="G3309" i="8"/>
  <c r="J3676" i="8"/>
  <c r="G3676" i="8"/>
  <c r="I3676" i="8"/>
  <c r="J2997" i="8"/>
  <c r="G2997" i="8"/>
  <c r="I2997" i="8"/>
  <c r="J3334" i="8"/>
  <c r="I3334" i="8"/>
  <c r="G3334" i="8"/>
  <c r="J3178" i="8"/>
  <c r="I3178" i="8"/>
  <c r="G3178" i="8"/>
  <c r="J3446" i="8"/>
  <c r="I3446" i="8"/>
  <c r="G3446" i="8"/>
  <c r="J3439" i="8"/>
  <c r="I3439" i="8"/>
  <c r="G3439" i="8"/>
  <c r="J3532" i="8"/>
  <c r="I3532" i="8"/>
  <c r="G3532" i="8"/>
  <c r="J3787" i="8"/>
  <c r="I3787" i="8"/>
  <c r="G3787" i="8"/>
  <c r="I2999" i="8"/>
  <c r="J2999" i="8"/>
  <c r="G2999" i="8"/>
  <c r="J3475" i="8"/>
  <c r="I3475" i="8"/>
  <c r="G3475" i="8"/>
  <c r="J3180" i="8"/>
  <c r="I3180" i="8"/>
  <c r="G3180" i="8"/>
  <c r="J3324" i="8"/>
  <c r="G3324" i="8"/>
  <c r="I3324" i="8"/>
  <c r="J3442" i="8"/>
  <c r="I3442" i="8"/>
  <c r="G3442" i="8"/>
  <c r="J3689" i="8"/>
  <c r="I3689" i="8"/>
  <c r="G3689" i="8"/>
  <c r="J3799" i="8"/>
  <c r="I3799" i="8"/>
  <c r="G3799" i="8"/>
  <c r="J3593" i="8"/>
  <c r="I3593" i="8"/>
  <c r="G3593" i="8"/>
  <c r="J3765" i="8"/>
  <c r="I3765" i="8"/>
  <c r="G3765" i="8"/>
  <c r="J2601" i="8"/>
  <c r="I2601" i="8"/>
  <c r="G2601" i="8"/>
  <c r="J3193" i="8"/>
  <c r="I3193" i="8"/>
  <c r="G3193" i="8"/>
  <c r="J3086" i="8"/>
  <c r="I3086" i="8"/>
  <c r="G3086" i="8"/>
  <c r="J3738" i="8"/>
  <c r="I3738" i="8"/>
  <c r="G3738" i="8"/>
  <c r="J3061" i="8"/>
  <c r="G3061" i="8"/>
  <c r="I3061" i="8"/>
  <c r="J3183" i="8"/>
  <c r="I3183" i="8"/>
  <c r="G3183" i="8"/>
  <c r="J2986" i="8"/>
  <c r="I2986" i="8"/>
  <c r="G2986" i="8"/>
  <c r="J3232" i="8"/>
  <c r="I3232" i="8"/>
  <c r="G3232" i="8"/>
  <c r="J3278" i="8"/>
  <c r="I3278" i="8"/>
  <c r="G3278" i="8"/>
  <c r="J3618" i="8"/>
  <c r="I3618" i="8"/>
  <c r="G3618" i="8"/>
  <c r="J3709" i="8"/>
  <c r="I3709" i="8"/>
  <c r="G3709" i="8"/>
  <c r="J3066" i="8"/>
  <c r="I3066" i="8"/>
  <c r="G3066" i="8"/>
  <c r="J2783" i="8"/>
  <c r="I2783" i="8"/>
  <c r="G2783" i="8"/>
  <c r="J2917" i="8"/>
  <c r="I2917" i="8"/>
  <c r="G2917" i="8"/>
  <c r="J3187" i="8"/>
  <c r="I3187" i="8"/>
  <c r="G3187" i="8"/>
  <c r="J2988" i="8"/>
  <c r="I2988" i="8"/>
  <c r="G2988" i="8"/>
  <c r="J3036" i="8"/>
  <c r="G3036" i="8"/>
  <c r="I3036" i="8"/>
  <c r="J3234" i="8"/>
  <c r="I3234" i="8"/>
  <c r="G3234" i="8"/>
  <c r="J3326" i="8"/>
  <c r="G3326" i="8"/>
  <c r="I3326" i="8"/>
  <c r="J3349" i="8"/>
  <c r="I3349" i="8"/>
  <c r="G3349" i="8"/>
  <c r="J3310" i="8"/>
  <c r="I3310" i="8"/>
  <c r="G3310" i="8"/>
  <c r="J3651" i="8"/>
  <c r="G3651" i="8"/>
  <c r="I3651" i="8"/>
  <c r="J3481" i="8"/>
  <c r="I3481" i="8"/>
  <c r="G3481" i="8"/>
  <c r="J3816" i="8"/>
  <c r="I3816" i="8"/>
  <c r="G3816" i="8"/>
  <c r="J3711" i="8"/>
  <c r="G3711" i="8"/>
  <c r="I3711" i="8"/>
  <c r="J2637" i="8"/>
  <c r="I2637" i="8"/>
  <c r="G2637" i="8"/>
  <c r="J2918" i="8"/>
  <c r="I2918" i="8"/>
  <c r="G2918" i="8"/>
  <c r="J2781" i="8"/>
  <c r="I2781" i="8"/>
  <c r="G2781" i="8"/>
  <c r="J3114" i="8"/>
  <c r="I3114" i="8"/>
  <c r="G3114" i="8"/>
  <c r="J2801" i="8"/>
  <c r="I2801" i="8"/>
  <c r="G2801" i="8"/>
  <c r="J2941" i="8"/>
  <c r="I2941" i="8"/>
  <c r="G2941" i="8"/>
  <c r="J3354" i="8"/>
  <c r="I3354" i="8"/>
  <c r="G3354" i="8"/>
  <c r="J3223" i="8"/>
  <c r="I3223" i="8"/>
  <c r="G3223" i="8"/>
  <c r="J3006" i="8"/>
  <c r="I3006" i="8"/>
  <c r="G3006" i="8"/>
  <c r="J3060" i="8"/>
  <c r="G3060" i="8"/>
  <c r="I3060" i="8"/>
  <c r="J3124" i="8"/>
  <c r="I3124" i="8"/>
  <c r="G3124" i="8"/>
  <c r="J3252" i="8"/>
  <c r="I3252" i="8"/>
  <c r="G3252" i="8"/>
  <c r="J3677" i="8"/>
  <c r="I3677" i="8"/>
  <c r="G3677" i="8"/>
  <c r="J3535" i="8"/>
  <c r="I3535" i="8"/>
  <c r="G3535" i="8"/>
  <c r="J3557" i="8"/>
  <c r="I3557" i="8"/>
  <c r="G3557" i="8"/>
  <c r="J3754" i="8"/>
  <c r="I3754" i="8"/>
  <c r="G3754" i="8"/>
  <c r="J3729" i="8"/>
  <c r="I3729" i="8"/>
  <c r="G3729" i="8"/>
  <c r="J3197" i="8"/>
  <c r="I3197" i="8"/>
  <c r="G3197" i="8"/>
  <c r="J2867" i="8"/>
  <c r="I2867" i="8"/>
  <c r="G2867" i="8"/>
  <c r="J3009" i="8"/>
  <c r="I3009" i="8"/>
  <c r="G3009" i="8"/>
  <c r="J3107" i="8"/>
  <c r="I3107" i="8"/>
  <c r="G3107" i="8"/>
  <c r="J3089" i="8"/>
  <c r="I3089" i="8"/>
  <c r="G3089" i="8"/>
  <c r="J3190" i="8"/>
  <c r="I3190" i="8"/>
  <c r="G3190" i="8"/>
  <c r="J3373" i="8"/>
  <c r="I3373" i="8"/>
  <c r="G3373" i="8"/>
  <c r="J3390" i="8"/>
  <c r="I3390" i="8"/>
  <c r="G3390" i="8"/>
  <c r="J3528" i="8"/>
  <c r="I3528" i="8"/>
  <c r="G3528" i="8"/>
  <c r="J3458" i="8"/>
  <c r="I3458" i="8"/>
  <c r="G3458" i="8"/>
  <c r="J3552" i="8"/>
  <c r="I3552" i="8"/>
  <c r="G3552" i="8"/>
  <c r="J3666" i="8"/>
  <c r="I3666" i="8"/>
  <c r="G3666" i="8"/>
  <c r="J3644" i="8"/>
  <c r="I3644" i="8"/>
  <c r="G3644" i="8"/>
  <c r="J3795" i="8"/>
  <c r="I3795" i="8"/>
  <c r="G3795" i="8"/>
  <c r="J2623" i="8"/>
  <c r="I2623" i="8"/>
  <c r="G2623" i="8"/>
  <c r="J675" i="8"/>
  <c r="G675" i="8"/>
  <c r="I675" i="8"/>
  <c r="J803" i="8"/>
  <c r="I803" i="8"/>
  <c r="G803" i="8"/>
  <c r="J931" i="8"/>
  <c r="G931" i="8"/>
  <c r="I931" i="8"/>
  <c r="J1059" i="8"/>
  <c r="I1059" i="8"/>
  <c r="G1059" i="8"/>
  <c r="J1200" i="8"/>
  <c r="I1200" i="8"/>
  <c r="G1200" i="8"/>
  <c r="J1825" i="8"/>
  <c r="I1825" i="8"/>
  <c r="G1825" i="8"/>
  <c r="J1446" i="8"/>
  <c r="G1446" i="8"/>
  <c r="I1446" i="8"/>
  <c r="J1578" i="8"/>
  <c r="I1578" i="8"/>
  <c r="G1578" i="8"/>
  <c r="J2602" i="8"/>
  <c r="I2602" i="8"/>
  <c r="G2602" i="8"/>
  <c r="J2592" i="8"/>
  <c r="I2592" i="8"/>
  <c r="G2592" i="8"/>
  <c r="J2186" i="8"/>
  <c r="I2186" i="8"/>
  <c r="G2186" i="8"/>
  <c r="J2723" i="8"/>
  <c r="I2723" i="8"/>
  <c r="G2723" i="8"/>
  <c r="I2514" i="8"/>
  <c r="G2514" i="8"/>
  <c r="J2514" i="8"/>
  <c r="J2776" i="8"/>
  <c r="I2776" i="8"/>
  <c r="G2776" i="8"/>
  <c r="J1729" i="8"/>
  <c r="I1729" i="8"/>
  <c r="G1729" i="8"/>
  <c r="J2719" i="8"/>
  <c r="I2719" i="8"/>
  <c r="G2719" i="8"/>
  <c r="J1285" i="8"/>
  <c r="I1285" i="8"/>
  <c r="G1285" i="8"/>
  <c r="J1562" i="8"/>
  <c r="I1562" i="8"/>
  <c r="G1562" i="8"/>
  <c r="J661" i="8"/>
  <c r="I661" i="8"/>
  <c r="G661" i="8"/>
  <c r="J789" i="8"/>
  <c r="I789" i="8"/>
  <c r="G789" i="8"/>
  <c r="J917" i="8"/>
  <c r="I917" i="8"/>
  <c r="G917" i="8"/>
  <c r="J1045" i="8"/>
  <c r="I1045" i="8"/>
  <c r="G1045" i="8"/>
  <c r="J1425" i="8"/>
  <c r="I1425" i="8"/>
  <c r="G1425" i="8"/>
  <c r="J1743" i="8"/>
  <c r="G1743" i="8"/>
  <c r="I1743" i="8"/>
  <c r="J1764" i="8"/>
  <c r="G1764" i="8"/>
  <c r="I1764" i="8"/>
  <c r="J2513" i="8"/>
  <c r="I2513" i="8"/>
  <c r="G2513" i="8"/>
  <c r="J2100" i="8"/>
  <c r="G2100" i="8"/>
  <c r="I2100" i="8"/>
  <c r="J2527" i="8"/>
  <c r="I2527" i="8"/>
  <c r="G2527" i="8"/>
  <c r="J2043" i="8"/>
  <c r="I2043" i="8"/>
  <c r="G2043" i="8"/>
  <c r="J2149" i="8"/>
  <c r="I2149" i="8"/>
  <c r="G2149" i="8"/>
  <c r="J2486" i="8"/>
  <c r="I2486" i="8"/>
  <c r="G2486" i="8"/>
  <c r="J2685" i="8"/>
  <c r="I2685" i="8"/>
  <c r="G2685" i="8"/>
  <c r="J2839" i="8"/>
  <c r="I2839" i="8"/>
  <c r="G2839" i="8"/>
  <c r="J3344" i="8"/>
  <c r="I3344" i="8"/>
  <c r="G3344" i="8"/>
  <c r="J2030" i="8"/>
  <c r="I2030" i="8"/>
  <c r="G2030" i="8"/>
  <c r="I1845" i="8"/>
  <c r="G1845" i="8"/>
  <c r="J1845" i="8"/>
  <c r="J2204" i="8"/>
  <c r="I2204" i="8"/>
  <c r="G2204" i="8"/>
  <c r="J2427" i="8"/>
  <c r="I2427" i="8"/>
  <c r="G2427" i="8"/>
  <c r="J1993" i="8"/>
  <c r="I1993" i="8"/>
  <c r="G1993" i="8"/>
  <c r="J2082" i="8"/>
  <c r="I2082" i="8"/>
  <c r="G2082" i="8"/>
  <c r="I2253" i="8"/>
  <c r="G2253" i="8"/>
  <c r="J2253" i="8"/>
  <c r="J2308" i="8"/>
  <c r="I2308" i="8"/>
  <c r="G2308" i="8"/>
  <c r="J2436" i="8"/>
  <c r="I2436" i="8"/>
  <c r="G2436" i="8"/>
  <c r="J2564" i="8"/>
  <c r="I2564" i="8"/>
  <c r="G2564" i="8"/>
  <c r="J3286" i="8"/>
  <c r="I3286" i="8"/>
  <c r="G3286" i="8"/>
  <c r="J2860" i="8"/>
  <c r="I2860" i="8"/>
  <c r="G2860" i="8"/>
  <c r="J3803" i="8"/>
  <c r="I3803" i="8"/>
  <c r="G3803" i="8"/>
  <c r="J1535" i="8"/>
  <c r="I1535" i="8"/>
  <c r="G1535" i="8"/>
  <c r="J1471" i="8"/>
  <c r="I1471" i="8"/>
  <c r="G1471" i="8"/>
  <c r="J2008" i="8"/>
  <c r="G2008" i="8"/>
  <c r="I2008" i="8"/>
  <c r="J2703" i="8"/>
  <c r="I2703" i="8"/>
  <c r="G2703" i="8"/>
  <c r="J1678" i="8"/>
  <c r="G1678" i="8"/>
  <c r="I1678" i="8"/>
  <c r="J1810" i="8"/>
  <c r="I1810" i="8"/>
  <c r="G1810" i="8"/>
  <c r="J1920" i="8"/>
  <c r="G1920" i="8"/>
  <c r="I1920" i="8"/>
  <c r="I2203" i="8"/>
  <c r="J2203" i="8"/>
  <c r="G2203" i="8"/>
  <c r="J1974" i="8"/>
  <c r="G1974" i="8"/>
  <c r="I1974" i="8"/>
  <c r="J1813" i="8"/>
  <c r="I1813" i="8"/>
  <c r="G1813" i="8"/>
  <c r="J2167" i="8"/>
  <c r="I2167" i="8"/>
  <c r="G2167" i="8"/>
  <c r="J2371" i="8"/>
  <c r="I2371" i="8"/>
  <c r="G2371" i="8"/>
  <c r="J2666" i="8"/>
  <c r="I2666" i="8"/>
  <c r="G2666" i="8"/>
  <c r="J1965" i="8"/>
  <c r="I1965" i="8"/>
  <c r="G1965" i="8"/>
  <c r="J2273" i="8"/>
  <c r="I2273" i="8"/>
  <c r="G2273" i="8"/>
  <c r="J2280" i="8"/>
  <c r="I2280" i="8"/>
  <c r="G2280" i="8"/>
  <c r="J2408" i="8"/>
  <c r="I2408" i="8"/>
  <c r="G2408" i="8"/>
  <c r="J2536" i="8"/>
  <c r="I2536" i="8"/>
  <c r="G2536" i="8"/>
  <c r="J2657" i="8"/>
  <c r="I2657" i="8"/>
  <c r="G2657" i="8"/>
  <c r="J3082" i="8"/>
  <c r="I3082" i="8"/>
  <c r="G3082" i="8"/>
  <c r="J2925" i="8"/>
  <c r="I2925" i="8"/>
  <c r="G2925" i="8"/>
  <c r="J3611" i="8"/>
  <c r="I3611" i="8"/>
  <c r="G3611" i="8"/>
  <c r="J2264" i="8"/>
  <c r="I2264" i="8"/>
  <c r="G2264" i="8"/>
  <c r="J2016" i="8"/>
  <c r="I2016" i="8"/>
  <c r="G2016" i="8"/>
  <c r="J1680" i="8"/>
  <c r="I1680" i="8"/>
  <c r="G1680" i="8"/>
  <c r="J2208" i="8"/>
  <c r="I2208" i="8"/>
  <c r="G2208" i="8"/>
  <c r="J1799" i="8"/>
  <c r="I1799" i="8"/>
  <c r="G1799" i="8"/>
  <c r="J1978" i="8"/>
  <c r="I1978" i="8"/>
  <c r="G1978" i="8"/>
  <c r="J2375" i="8"/>
  <c r="I2375" i="8"/>
  <c r="G2375" i="8"/>
  <c r="J2674" i="8"/>
  <c r="I2674" i="8"/>
  <c r="G2674" i="8"/>
  <c r="J1967" i="8"/>
  <c r="I1967" i="8"/>
  <c r="G1967" i="8"/>
  <c r="J2276" i="8"/>
  <c r="I2276" i="8"/>
  <c r="G2276" i="8"/>
  <c r="J2218" i="8"/>
  <c r="I2218" i="8"/>
  <c r="G2218" i="8"/>
  <c r="J2889" i="8"/>
  <c r="I2889" i="8"/>
  <c r="G2889" i="8"/>
  <c r="J2282" i="8"/>
  <c r="I2282" i="8"/>
  <c r="G2282" i="8"/>
  <c r="J2410" i="8"/>
  <c r="I2410" i="8"/>
  <c r="G2410" i="8"/>
  <c r="J2538" i="8"/>
  <c r="I2538" i="8"/>
  <c r="G2538" i="8"/>
  <c r="J2665" i="8"/>
  <c r="I2665" i="8"/>
  <c r="G2665" i="8"/>
  <c r="J3382" i="8"/>
  <c r="I3382" i="8"/>
  <c r="G3382" i="8"/>
  <c r="J1727" i="8"/>
  <c r="G1727" i="8"/>
  <c r="I1727" i="8"/>
  <c r="I1439" i="8"/>
  <c r="J1439" i="8"/>
  <c r="G1439" i="8"/>
  <c r="J1906" i="8"/>
  <c r="I1906" i="8"/>
  <c r="G1906" i="8"/>
  <c r="J1650" i="8"/>
  <c r="I1650" i="8"/>
  <c r="G1650" i="8"/>
  <c r="J1778" i="8"/>
  <c r="I1778" i="8"/>
  <c r="G1778" i="8"/>
  <c r="J1942" i="8"/>
  <c r="G1942" i="8"/>
  <c r="I1942" i="8"/>
  <c r="J3169" i="8"/>
  <c r="I3169" i="8"/>
  <c r="G3169" i="8"/>
  <c r="J1879" i="8"/>
  <c r="G1879" i="8"/>
  <c r="I1879" i="8"/>
  <c r="J2128" i="8"/>
  <c r="I2128" i="8"/>
  <c r="G2128" i="8"/>
  <c r="J2569" i="8"/>
  <c r="I2569" i="8"/>
  <c r="G2569" i="8"/>
  <c r="J2830" i="8"/>
  <c r="G2830" i="8"/>
  <c r="I2830" i="8"/>
  <c r="J1781" i="8"/>
  <c r="I1781" i="8"/>
  <c r="G1781" i="8"/>
  <c r="J2246" i="8"/>
  <c r="I2246" i="8"/>
  <c r="G2246" i="8"/>
  <c r="J3338" i="8"/>
  <c r="I3338" i="8"/>
  <c r="G3338" i="8"/>
  <c r="J2315" i="8"/>
  <c r="I2315" i="8"/>
  <c r="G2315" i="8"/>
  <c r="J1937" i="8"/>
  <c r="I1937" i="8"/>
  <c r="G1937" i="8"/>
  <c r="J2065" i="8"/>
  <c r="I2065" i="8"/>
  <c r="G2065" i="8"/>
  <c r="J2178" i="8"/>
  <c r="I2178" i="8"/>
  <c r="G2178" i="8"/>
  <c r="J2699" i="8"/>
  <c r="I2699" i="8"/>
  <c r="G2699" i="8"/>
  <c r="J2603" i="8"/>
  <c r="I2603" i="8"/>
  <c r="G2603" i="8"/>
  <c r="J2380" i="8"/>
  <c r="G2380" i="8"/>
  <c r="I2380" i="8"/>
  <c r="J2508" i="8"/>
  <c r="I2508" i="8"/>
  <c r="G2508" i="8"/>
  <c r="J2684" i="8"/>
  <c r="I2684" i="8"/>
  <c r="G2684" i="8"/>
  <c r="J2604" i="8"/>
  <c r="I2604" i="8"/>
  <c r="G2604" i="8"/>
  <c r="J3157" i="8"/>
  <c r="I3157" i="8"/>
  <c r="G3157" i="8"/>
  <c r="J2857" i="8"/>
  <c r="I2857" i="8"/>
  <c r="G2857" i="8"/>
  <c r="J3029" i="8"/>
  <c r="I3029" i="8"/>
  <c r="G3029" i="8"/>
  <c r="J3492" i="8"/>
  <c r="I3492" i="8"/>
  <c r="G3492" i="8"/>
  <c r="J2656" i="8"/>
  <c r="I2656" i="8"/>
  <c r="G2656" i="8"/>
  <c r="J2827" i="8"/>
  <c r="I2827" i="8"/>
  <c r="G2827" i="8"/>
  <c r="J2985" i="8"/>
  <c r="I2985" i="8"/>
  <c r="G2985" i="8"/>
  <c r="J3410" i="8"/>
  <c r="I3410" i="8"/>
  <c r="G3410" i="8"/>
  <c r="J3767" i="8"/>
  <c r="I3767" i="8"/>
  <c r="G3767" i="8"/>
  <c r="J3199" i="8"/>
  <c r="G3199" i="8"/>
  <c r="I3199" i="8"/>
  <c r="J3044" i="8"/>
  <c r="I3044" i="8"/>
  <c r="G3044" i="8"/>
  <c r="J3470" i="8"/>
  <c r="I3470" i="8"/>
  <c r="G3470" i="8"/>
  <c r="J3545" i="8"/>
  <c r="I3545" i="8"/>
  <c r="G3545" i="8"/>
  <c r="J3504" i="8"/>
  <c r="I3504" i="8"/>
  <c r="G3504" i="8"/>
  <c r="J3558" i="8"/>
  <c r="I3558" i="8"/>
  <c r="G3558" i="8"/>
  <c r="J3817" i="8"/>
  <c r="I3817" i="8"/>
  <c r="G3817" i="8"/>
  <c r="J3135" i="8"/>
  <c r="G3135" i="8"/>
  <c r="I3135" i="8"/>
  <c r="J3388" i="8"/>
  <c r="G3388" i="8"/>
  <c r="I3388" i="8"/>
  <c r="J3419" i="8"/>
  <c r="I3419" i="8"/>
  <c r="G3419" i="8"/>
  <c r="J3710" i="8"/>
  <c r="I3710" i="8"/>
  <c r="G3710" i="8"/>
  <c r="J3280" i="8"/>
  <c r="I3280" i="8"/>
  <c r="G3280" i="8"/>
  <c r="J3450" i="8"/>
  <c r="I3450" i="8"/>
  <c r="G3450" i="8"/>
  <c r="J3313" i="8"/>
  <c r="I3313" i="8"/>
  <c r="G3313" i="8"/>
  <c r="J3461" i="8"/>
  <c r="I3461" i="8"/>
  <c r="G3461" i="8"/>
  <c r="J3661" i="8"/>
  <c r="I3661" i="8"/>
  <c r="G3661" i="8"/>
  <c r="J3179" i="8"/>
  <c r="I3179" i="8"/>
  <c r="G3179" i="8"/>
  <c r="J3479" i="8"/>
  <c r="I3479" i="8"/>
  <c r="G3479" i="8"/>
  <c r="J3454" i="8"/>
  <c r="I3454" i="8"/>
  <c r="G3454" i="8"/>
  <c r="J3762" i="8"/>
  <c r="I3762" i="8"/>
  <c r="G3762" i="8"/>
  <c r="J2996" i="8"/>
  <c r="I2996" i="8"/>
  <c r="G2996" i="8"/>
  <c r="J3242" i="8"/>
  <c r="I3242" i="8"/>
  <c r="G3242" i="8"/>
  <c r="J3550" i="8"/>
  <c r="I3550" i="8"/>
  <c r="G3550" i="8"/>
  <c r="J3643" i="8"/>
  <c r="I3643" i="8"/>
  <c r="G3643" i="8"/>
  <c r="J3077" i="8"/>
  <c r="I3077" i="8"/>
  <c r="G3077" i="8"/>
  <c r="J2998" i="8"/>
  <c r="I2998" i="8"/>
  <c r="G2998" i="8"/>
  <c r="J3244" i="8"/>
  <c r="I3244" i="8"/>
  <c r="G3244" i="8"/>
  <c r="J3526" i="8"/>
  <c r="I3526" i="8"/>
  <c r="G3526" i="8"/>
  <c r="J3646" i="8"/>
  <c r="I3646" i="8"/>
  <c r="G3646" i="8"/>
  <c r="J3760" i="8"/>
  <c r="I3760" i="8"/>
  <c r="G3760" i="8"/>
  <c r="J3797" i="8"/>
  <c r="I3797" i="8"/>
  <c r="G3797" i="8"/>
  <c r="J2661" i="8"/>
  <c r="I2661" i="8"/>
  <c r="G2661" i="8"/>
  <c r="J2910" i="8"/>
  <c r="I2910" i="8"/>
  <c r="G2910" i="8"/>
  <c r="J2804" i="8"/>
  <c r="I2804" i="8"/>
  <c r="G2804" i="8"/>
  <c r="J3024" i="8"/>
  <c r="I3024" i="8"/>
  <c r="G3024" i="8"/>
  <c r="J2813" i="8"/>
  <c r="I2813" i="8"/>
  <c r="G2813" i="8"/>
  <c r="J3035" i="8"/>
  <c r="I3035" i="8"/>
  <c r="G3035" i="8"/>
  <c r="J3247" i="8"/>
  <c r="I3247" i="8"/>
  <c r="G3247" i="8"/>
  <c r="J3018" i="8"/>
  <c r="I3018" i="8"/>
  <c r="G3018" i="8"/>
  <c r="J3076" i="8"/>
  <c r="I3076" i="8"/>
  <c r="G3076" i="8"/>
  <c r="J3346" i="8"/>
  <c r="I3346" i="8"/>
  <c r="G3346" i="8"/>
  <c r="J3136" i="8"/>
  <c r="I3136" i="8"/>
  <c r="G3136" i="8"/>
  <c r="J3264" i="8"/>
  <c r="I3264" i="8"/>
  <c r="G3264" i="8"/>
  <c r="J3631" i="8"/>
  <c r="I3631" i="8"/>
  <c r="G3631" i="8"/>
  <c r="J3716" i="8"/>
  <c r="I3716" i="8"/>
  <c r="G3716" i="8"/>
  <c r="J3569" i="8"/>
  <c r="I3569" i="8"/>
  <c r="G3569" i="8"/>
  <c r="J3784" i="8"/>
  <c r="I3784" i="8"/>
  <c r="G3784" i="8"/>
  <c r="J3802" i="8"/>
  <c r="I3802" i="8"/>
  <c r="G3802" i="8"/>
  <c r="J3741" i="8"/>
  <c r="I3741" i="8"/>
  <c r="G3741" i="8"/>
  <c r="J2808" i="8"/>
  <c r="I2808" i="8"/>
  <c r="G2808" i="8"/>
  <c r="J3501" i="8"/>
  <c r="I3501" i="8"/>
  <c r="G3501" i="8"/>
  <c r="J2815" i="8"/>
  <c r="I2815" i="8"/>
  <c r="G2815" i="8"/>
  <c r="J2957" i="8"/>
  <c r="I2957" i="8"/>
  <c r="G2957" i="8"/>
  <c r="J3251" i="8"/>
  <c r="G3251" i="8"/>
  <c r="I3251" i="8"/>
  <c r="J3020" i="8"/>
  <c r="I3020" i="8"/>
  <c r="G3020" i="8"/>
  <c r="J3138" i="8"/>
  <c r="I3138" i="8"/>
  <c r="G3138" i="8"/>
  <c r="J3266" i="8"/>
  <c r="I3266" i="8"/>
  <c r="G3266" i="8"/>
  <c r="J3352" i="8"/>
  <c r="I3352" i="8"/>
  <c r="G3352" i="8"/>
  <c r="J3647" i="8"/>
  <c r="G3647" i="8"/>
  <c r="I3647" i="8"/>
  <c r="J3377" i="8"/>
  <c r="I3377" i="8"/>
  <c r="G3377" i="8"/>
  <c r="J3536" i="8"/>
  <c r="I3536" i="8"/>
  <c r="G3536" i="8"/>
  <c r="J3556" i="8"/>
  <c r="I3556" i="8"/>
  <c r="G3556" i="8"/>
  <c r="J3571" i="8"/>
  <c r="I3571" i="8"/>
  <c r="G3571" i="8"/>
  <c r="J3740" i="8"/>
  <c r="G3740" i="8"/>
  <c r="I3740" i="8"/>
  <c r="J3743" i="8"/>
  <c r="I3743" i="8"/>
  <c r="G3743" i="8"/>
  <c r="J2701" i="8"/>
  <c r="I2701" i="8"/>
  <c r="G2701" i="8"/>
  <c r="J2738" i="8"/>
  <c r="I2738" i="8"/>
  <c r="G2738" i="8"/>
  <c r="J3032" i="8"/>
  <c r="I3032" i="8"/>
  <c r="G3032" i="8"/>
  <c r="J2844" i="8"/>
  <c r="I2844" i="8"/>
  <c r="G2844" i="8"/>
  <c r="J2833" i="8"/>
  <c r="I2833" i="8"/>
  <c r="G2833" i="8"/>
  <c r="J2975" i="8"/>
  <c r="I2975" i="8"/>
  <c r="G2975" i="8"/>
  <c r="J3294" i="8"/>
  <c r="I3294" i="8"/>
  <c r="G3294" i="8"/>
  <c r="J3156" i="8"/>
  <c r="I3156" i="8"/>
  <c r="G3156" i="8"/>
  <c r="J3380" i="8"/>
  <c r="I3380" i="8"/>
  <c r="G3380" i="8"/>
  <c r="J3321" i="8"/>
  <c r="I3321" i="8"/>
  <c r="G3321" i="8"/>
  <c r="J3548" i="8"/>
  <c r="G3548" i="8"/>
  <c r="I3548" i="8"/>
  <c r="J3688" i="8"/>
  <c r="I3688" i="8"/>
  <c r="G3688" i="8"/>
  <c r="J3798" i="8"/>
  <c r="I3798" i="8"/>
  <c r="G3798" i="8"/>
  <c r="J3589" i="8"/>
  <c r="I3589" i="8"/>
  <c r="G3589" i="8"/>
  <c r="J3761" i="8"/>
  <c r="I3761" i="8"/>
  <c r="G3761" i="8"/>
  <c r="J2923" i="8"/>
  <c r="I2923" i="8"/>
  <c r="G2923" i="8"/>
  <c r="J2759" i="8"/>
  <c r="G2759" i="8"/>
  <c r="I2759" i="8"/>
  <c r="J3411" i="8"/>
  <c r="I3411" i="8"/>
  <c r="G3411" i="8"/>
  <c r="J3034" i="8"/>
  <c r="I3034" i="8"/>
  <c r="G3034" i="8"/>
  <c r="J2902" i="8"/>
  <c r="I2902" i="8"/>
  <c r="G2902" i="8"/>
  <c r="J3163" i="8"/>
  <c r="G3163" i="8"/>
  <c r="I3163" i="8"/>
  <c r="J2976" i="8"/>
  <c r="I2976" i="8"/>
  <c r="G2976" i="8"/>
  <c r="J3476" i="8"/>
  <c r="I3476" i="8"/>
  <c r="G3476" i="8"/>
  <c r="J3222" i="8"/>
  <c r="I3222" i="8"/>
  <c r="G3222" i="8"/>
  <c r="J3333" i="8"/>
  <c r="I3333" i="8"/>
  <c r="G3333" i="8"/>
  <c r="J3297" i="8"/>
  <c r="I3297" i="8"/>
  <c r="G3297" i="8"/>
  <c r="J3374" i="8"/>
  <c r="I3374" i="8"/>
  <c r="G3374" i="8"/>
  <c r="J3680" i="8"/>
  <c r="I3680" i="8"/>
  <c r="G3680" i="8"/>
  <c r="J3808" i="8"/>
  <c r="I3808" i="8"/>
  <c r="G3808" i="8"/>
  <c r="I1177" i="8"/>
  <c r="G1177" i="8"/>
  <c r="J1177" i="8"/>
  <c r="I1465" i="8"/>
  <c r="J1465" i="8"/>
  <c r="G1465" i="8"/>
  <c r="J563" i="8"/>
  <c r="I563" i="8"/>
  <c r="G563" i="8"/>
  <c r="J691" i="8"/>
  <c r="I691" i="8"/>
  <c r="G691" i="8"/>
  <c r="J819" i="8"/>
  <c r="I819" i="8"/>
  <c r="G819" i="8"/>
  <c r="J947" i="8"/>
  <c r="I947" i="8"/>
  <c r="G947" i="8"/>
  <c r="J1075" i="8"/>
  <c r="I1075" i="8"/>
  <c r="G1075" i="8"/>
  <c r="J2004" i="8"/>
  <c r="I2004" i="8"/>
  <c r="G2004" i="8"/>
  <c r="J1323" i="8"/>
  <c r="I1323" i="8"/>
  <c r="G1323" i="8"/>
  <c r="J1606" i="8"/>
  <c r="I1606" i="8"/>
  <c r="G1606" i="8"/>
  <c r="J2180" i="8"/>
  <c r="G2180" i="8"/>
  <c r="I2180" i="8"/>
  <c r="J2706" i="8"/>
  <c r="I2706" i="8"/>
  <c r="G2706" i="8"/>
  <c r="J2229" i="8"/>
  <c r="G2229" i="8"/>
  <c r="I2229" i="8"/>
  <c r="J2290" i="8"/>
  <c r="I2290" i="8"/>
  <c r="G2290" i="8"/>
  <c r="J2546" i="8"/>
  <c r="I2546" i="8"/>
  <c r="G2546" i="8"/>
  <c r="J2928" i="8"/>
  <c r="I2928" i="8"/>
  <c r="G2928" i="8"/>
  <c r="J1218" i="8"/>
  <c r="I1218" i="8"/>
  <c r="G1218" i="8"/>
  <c r="J1433" i="8"/>
  <c r="I1433" i="8"/>
  <c r="G1433" i="8"/>
  <c r="J1891" i="8"/>
  <c r="I1891" i="8"/>
  <c r="G1891" i="8"/>
  <c r="J2687" i="8"/>
  <c r="I2687" i="8"/>
  <c r="G2687" i="8"/>
  <c r="J677" i="8"/>
  <c r="I677" i="8"/>
  <c r="G677" i="8"/>
  <c r="J805" i="8"/>
  <c r="I805" i="8"/>
  <c r="G805" i="8"/>
  <c r="J933" i="8"/>
  <c r="I933" i="8"/>
  <c r="G933" i="8"/>
  <c r="J1061" i="8"/>
  <c r="I1061" i="8"/>
  <c r="G1061" i="8"/>
  <c r="I1948" i="8"/>
  <c r="J1948" i="8"/>
  <c r="G1948" i="8"/>
  <c r="J1309" i="8"/>
  <c r="I1309" i="8"/>
  <c r="G1309" i="8"/>
  <c r="J1802" i="8"/>
  <c r="I1802" i="8"/>
  <c r="G1802" i="8"/>
  <c r="I1580" i="8"/>
  <c r="J1580" i="8"/>
  <c r="G1580" i="8"/>
  <c r="J1787" i="8"/>
  <c r="I1787" i="8"/>
  <c r="G1787" i="8"/>
  <c r="J1806" i="8"/>
  <c r="G1806" i="8"/>
  <c r="I1806" i="8"/>
  <c r="J2143" i="8"/>
  <c r="I2143" i="8"/>
  <c r="G2143" i="8"/>
  <c r="J2518" i="8"/>
  <c r="I2518" i="8"/>
  <c r="G2518" i="8"/>
  <c r="J2062" i="8"/>
  <c r="G2062" i="8"/>
  <c r="I2062" i="8"/>
  <c r="J2097" i="8"/>
  <c r="I2097" i="8"/>
  <c r="G2097" i="8"/>
  <c r="I2459" i="8"/>
  <c r="J2459" i="8"/>
  <c r="G2459" i="8"/>
  <c r="J2947" i="8"/>
  <c r="I2947" i="8"/>
  <c r="G2947" i="8"/>
  <c r="J2009" i="8"/>
  <c r="I2009" i="8"/>
  <c r="G2009" i="8"/>
  <c r="J2324" i="8"/>
  <c r="I2324" i="8"/>
  <c r="G2324" i="8"/>
  <c r="J2452" i="8"/>
  <c r="I2452" i="8"/>
  <c r="G2452" i="8"/>
  <c r="J3662" i="8"/>
  <c r="I3662" i="8"/>
  <c r="G3662" i="8"/>
  <c r="J1490" i="8"/>
  <c r="I1490" i="8"/>
  <c r="G1490" i="8"/>
  <c r="J1566" i="8"/>
  <c r="I1566" i="8"/>
  <c r="G1566" i="8"/>
  <c r="J1694" i="8"/>
  <c r="I1694" i="8"/>
  <c r="G1694" i="8"/>
  <c r="J1815" i="8"/>
  <c r="G1815" i="8"/>
  <c r="I1815" i="8"/>
  <c r="J2006" i="8"/>
  <c r="I2006" i="8"/>
  <c r="G2006" i="8"/>
  <c r="J2188" i="8"/>
  <c r="G2188" i="8"/>
  <c r="I2188" i="8"/>
  <c r="J2403" i="8"/>
  <c r="I2403" i="8"/>
  <c r="G2403" i="8"/>
  <c r="J1981" i="8"/>
  <c r="I1981" i="8"/>
  <c r="G1981" i="8"/>
  <c r="J2237" i="8"/>
  <c r="I2237" i="8"/>
  <c r="G2237" i="8"/>
  <c r="J2296" i="8"/>
  <c r="I2296" i="8"/>
  <c r="G2296" i="8"/>
  <c r="J2424" i="8"/>
  <c r="I2424" i="8"/>
  <c r="G2424" i="8"/>
  <c r="J2552" i="8"/>
  <c r="I2552" i="8"/>
  <c r="G2552" i="8"/>
  <c r="J2713" i="8"/>
  <c r="I2713" i="8"/>
  <c r="G2713" i="8"/>
  <c r="J3112" i="8"/>
  <c r="I3112" i="8"/>
  <c r="G3112" i="8"/>
  <c r="J3064" i="8"/>
  <c r="I3064" i="8"/>
  <c r="G3064" i="8"/>
  <c r="J2820" i="8"/>
  <c r="I2820" i="8"/>
  <c r="G2820" i="8"/>
  <c r="J3617" i="8"/>
  <c r="I3617" i="8"/>
  <c r="G3617" i="8"/>
  <c r="J1563" i="8"/>
  <c r="I1563" i="8"/>
  <c r="G1563" i="8"/>
  <c r="J1493" i="8"/>
  <c r="I1493" i="8"/>
  <c r="G1493" i="8"/>
  <c r="I1568" i="8"/>
  <c r="G1568" i="8"/>
  <c r="J1568" i="8"/>
  <c r="J1696" i="8"/>
  <c r="I1696" i="8"/>
  <c r="G1696" i="8"/>
  <c r="J2251" i="8"/>
  <c r="I2251" i="8"/>
  <c r="G2251" i="8"/>
  <c r="J2010" i="8"/>
  <c r="I2010" i="8"/>
  <c r="G2010" i="8"/>
  <c r="J2752" i="8"/>
  <c r="I2752" i="8"/>
  <c r="G2752" i="8"/>
  <c r="J2191" i="8"/>
  <c r="I2191" i="8"/>
  <c r="G2191" i="8"/>
  <c r="J2407" i="8"/>
  <c r="I2407" i="8"/>
  <c r="G2407" i="8"/>
  <c r="J1983" i="8"/>
  <c r="G1983" i="8"/>
  <c r="I1983" i="8"/>
  <c r="J2298" i="8"/>
  <c r="I2298" i="8"/>
  <c r="G2298" i="8"/>
  <c r="J2426" i="8"/>
  <c r="I2426" i="8"/>
  <c r="G2426" i="8"/>
  <c r="J2554" i="8"/>
  <c r="I2554" i="8"/>
  <c r="G2554" i="8"/>
  <c r="J2717" i="8"/>
  <c r="I2717" i="8"/>
  <c r="G2717" i="8"/>
  <c r="J2824" i="8"/>
  <c r="I2824" i="8"/>
  <c r="G2824" i="8"/>
  <c r="J3792" i="8"/>
  <c r="I3792" i="8"/>
  <c r="G3792" i="8"/>
  <c r="J1519" i="8"/>
  <c r="I1519" i="8"/>
  <c r="G1519" i="8"/>
  <c r="J1759" i="8"/>
  <c r="I1759" i="8"/>
  <c r="G1759" i="8"/>
  <c r="J1960" i="8"/>
  <c r="G1960" i="8"/>
  <c r="I1960" i="8"/>
  <c r="J1873" i="8"/>
  <c r="I1873" i="8"/>
  <c r="G1873" i="8"/>
  <c r="J1666" i="8"/>
  <c r="I1666" i="8"/>
  <c r="G1666" i="8"/>
  <c r="J2171" i="8"/>
  <c r="I2171" i="8"/>
  <c r="G2171" i="8"/>
  <c r="J2678" i="8"/>
  <c r="I2678" i="8"/>
  <c r="G2678" i="8"/>
  <c r="J1783" i="8"/>
  <c r="I1783" i="8"/>
  <c r="G1783" i="8"/>
  <c r="J1950" i="8"/>
  <c r="I1950" i="8"/>
  <c r="G1950" i="8"/>
  <c r="I2151" i="8"/>
  <c r="J2151" i="8"/>
  <c r="G2151" i="8"/>
  <c r="J2347" i="8"/>
  <c r="I2347" i="8"/>
  <c r="G2347" i="8"/>
  <c r="I2618" i="8"/>
  <c r="J2618" i="8"/>
  <c r="G2618" i="8"/>
  <c r="J1953" i="8"/>
  <c r="I1953" i="8"/>
  <c r="G1953" i="8"/>
  <c r="J2777" i="8"/>
  <c r="I2777" i="8"/>
  <c r="G2777" i="8"/>
  <c r="J3185" i="8"/>
  <c r="I3185" i="8"/>
  <c r="G3185" i="8"/>
  <c r="J2396" i="8"/>
  <c r="I2396" i="8"/>
  <c r="G2396" i="8"/>
  <c r="J2524" i="8"/>
  <c r="I2524" i="8"/>
  <c r="G2524" i="8"/>
  <c r="J2716" i="8"/>
  <c r="I2716" i="8"/>
  <c r="G2716" i="8"/>
  <c r="J2621" i="8"/>
  <c r="I2621" i="8"/>
  <c r="G2621" i="8"/>
  <c r="J2930" i="8"/>
  <c r="I2930" i="8"/>
  <c r="G2930" i="8"/>
  <c r="J3810" i="8"/>
  <c r="I3810" i="8"/>
  <c r="G3810" i="8"/>
  <c r="J2688" i="8"/>
  <c r="I2688" i="8"/>
  <c r="G2688" i="8"/>
  <c r="J2607" i="8"/>
  <c r="G2607" i="8"/>
  <c r="I2607" i="8"/>
  <c r="J2725" i="8"/>
  <c r="I2725" i="8"/>
  <c r="G2725" i="8"/>
  <c r="J3165" i="8"/>
  <c r="I3165" i="8"/>
  <c r="G3165" i="8"/>
  <c r="J2859" i="8"/>
  <c r="I2859" i="8"/>
  <c r="G2859" i="8"/>
  <c r="J3037" i="8"/>
  <c r="I3037" i="8"/>
  <c r="G3037" i="8"/>
  <c r="J3603" i="8"/>
  <c r="I3603" i="8"/>
  <c r="G3603" i="8"/>
  <c r="J3176" i="8"/>
  <c r="I3176" i="8"/>
  <c r="G3176" i="8"/>
  <c r="J3615" i="8"/>
  <c r="I3615" i="8"/>
  <c r="G3615" i="8"/>
  <c r="J3505" i="8"/>
  <c r="I3505" i="8"/>
  <c r="G3505" i="8"/>
  <c r="J3263" i="8"/>
  <c r="I3263" i="8"/>
  <c r="G3263" i="8"/>
  <c r="J3144" i="8"/>
  <c r="I3144" i="8"/>
  <c r="G3144" i="8"/>
  <c r="J3368" i="8"/>
  <c r="I3368" i="8"/>
  <c r="G3368" i="8"/>
  <c r="J3524" i="8"/>
  <c r="I3524" i="8"/>
  <c r="G3524" i="8"/>
  <c r="J3577" i="8"/>
  <c r="I3577" i="8"/>
  <c r="G3577" i="8"/>
  <c r="J3634" i="8"/>
  <c r="I3634" i="8"/>
  <c r="G3634" i="8"/>
  <c r="J3312" i="8"/>
  <c r="I3312" i="8"/>
  <c r="G3312" i="8"/>
  <c r="J3351" i="8"/>
  <c r="I3351" i="8"/>
  <c r="G3351" i="8"/>
  <c r="J3379" i="8"/>
  <c r="I3379" i="8"/>
  <c r="G3379" i="8"/>
  <c r="J3513" i="8"/>
  <c r="I3513" i="8"/>
  <c r="G3513" i="8"/>
  <c r="J3243" i="8"/>
  <c r="I3243" i="8"/>
  <c r="G3243" i="8"/>
  <c r="J3134" i="8"/>
  <c r="I3134" i="8"/>
  <c r="G3134" i="8"/>
  <c r="J3347" i="8"/>
  <c r="I3347" i="8"/>
  <c r="G3347" i="8"/>
  <c r="J3616" i="8"/>
  <c r="I3616" i="8"/>
  <c r="G3616" i="8"/>
  <c r="J3567" i="8"/>
  <c r="I3567" i="8"/>
  <c r="G3567" i="8"/>
  <c r="J3632" i="8"/>
  <c r="I3632" i="8"/>
  <c r="G3632" i="8"/>
  <c r="J3737" i="8"/>
  <c r="I3737" i="8"/>
  <c r="G3737" i="8"/>
  <c r="J3117" i="8"/>
  <c r="I3117" i="8"/>
  <c r="G3117" i="8"/>
  <c r="J3051" i="8"/>
  <c r="I3051" i="8"/>
  <c r="G3051" i="8"/>
  <c r="J3033" i="8"/>
  <c r="I3033" i="8"/>
  <c r="G3033" i="8"/>
  <c r="J3456" i="8"/>
  <c r="I3456" i="8"/>
  <c r="G3456" i="8"/>
  <c r="J3572" i="8"/>
  <c r="I3572" i="8"/>
  <c r="G3572" i="8"/>
  <c r="J3770" i="8"/>
  <c r="I3770" i="8"/>
  <c r="G3770" i="8"/>
  <c r="J3672" i="8"/>
  <c r="I3672" i="8"/>
  <c r="G3672" i="8"/>
  <c r="J3664" i="8"/>
  <c r="I3664" i="8"/>
  <c r="G3664" i="8"/>
  <c r="J3813" i="8"/>
  <c r="G3813" i="8"/>
  <c r="I3813" i="8"/>
  <c r="J2693" i="8"/>
  <c r="I2693" i="8"/>
  <c r="G2693" i="8"/>
  <c r="J2733" i="8"/>
  <c r="I2733" i="8"/>
  <c r="G2733" i="8"/>
  <c r="I2836" i="8"/>
  <c r="J2836" i="8"/>
  <c r="G2836" i="8"/>
  <c r="J3071" i="8"/>
  <c r="I3071" i="8"/>
  <c r="G3071" i="8"/>
  <c r="J2911" i="8"/>
  <c r="I2911" i="8"/>
  <c r="G2911" i="8"/>
  <c r="J2829" i="8"/>
  <c r="G2829" i="8"/>
  <c r="I2829" i="8"/>
  <c r="J2971" i="8"/>
  <c r="I2971" i="8"/>
  <c r="G2971" i="8"/>
  <c r="J3508" i="8"/>
  <c r="I3508" i="8"/>
  <c r="G3508" i="8"/>
  <c r="J3152" i="8"/>
  <c r="I3152" i="8"/>
  <c r="G3152" i="8"/>
  <c r="J3562" i="8"/>
  <c r="I3562" i="8"/>
  <c r="G3562" i="8"/>
  <c r="J3594" i="8"/>
  <c r="I3594" i="8"/>
  <c r="G3594" i="8"/>
  <c r="J3464" i="8"/>
  <c r="I3464" i="8"/>
  <c r="G3464" i="8"/>
  <c r="J3782" i="8"/>
  <c r="I3782" i="8"/>
  <c r="G3782" i="8"/>
  <c r="J3585" i="8"/>
  <c r="I3585" i="8"/>
  <c r="G3585" i="8"/>
  <c r="J3649" i="8"/>
  <c r="I3649" i="8"/>
  <c r="G3649" i="8"/>
  <c r="J3794" i="8"/>
  <c r="I3794" i="8"/>
  <c r="G3794" i="8"/>
  <c r="J3757" i="8"/>
  <c r="I3757" i="8"/>
  <c r="G3757" i="8"/>
  <c r="J2840" i="8"/>
  <c r="I2840" i="8"/>
  <c r="G2840" i="8"/>
  <c r="J3072" i="8"/>
  <c r="I3072" i="8"/>
  <c r="G3072" i="8"/>
  <c r="J2831" i="8"/>
  <c r="I2831" i="8"/>
  <c r="G2831" i="8"/>
  <c r="J2973" i="8"/>
  <c r="I2973" i="8"/>
  <c r="G2973" i="8"/>
  <c r="J3059" i="8"/>
  <c r="G3059" i="8"/>
  <c r="I3059" i="8"/>
  <c r="J3041" i="8"/>
  <c r="I3041" i="8"/>
  <c r="G3041" i="8"/>
  <c r="J3100" i="8"/>
  <c r="G3100" i="8"/>
  <c r="I3100" i="8"/>
  <c r="J3537" i="8"/>
  <c r="I3537" i="8"/>
  <c r="G3537" i="8"/>
  <c r="J3154" i="8"/>
  <c r="I3154" i="8"/>
  <c r="G3154" i="8"/>
  <c r="J3463" i="8"/>
  <c r="I3463" i="8"/>
  <c r="G3463" i="8"/>
  <c r="J3605" i="8"/>
  <c r="I3605" i="8"/>
  <c r="G3605" i="8"/>
  <c r="J3576" i="8"/>
  <c r="I3576" i="8"/>
  <c r="G3576" i="8"/>
  <c r="J3507" i="8"/>
  <c r="I3507" i="8"/>
  <c r="G3507" i="8"/>
  <c r="J3587" i="8"/>
  <c r="G3587" i="8"/>
  <c r="I3587" i="8"/>
  <c r="J3701" i="8"/>
  <c r="I3701" i="8"/>
  <c r="G3701" i="8"/>
  <c r="J3759" i="8"/>
  <c r="I3759" i="8"/>
  <c r="G3759" i="8"/>
  <c r="J2912" i="8"/>
  <c r="I2912" i="8"/>
  <c r="G2912" i="8"/>
  <c r="J2876" i="8"/>
  <c r="G2876" i="8"/>
  <c r="I2876" i="8"/>
  <c r="J2883" i="8"/>
  <c r="I2883" i="8"/>
  <c r="G2883" i="8"/>
  <c r="J2849" i="8"/>
  <c r="I2849" i="8"/>
  <c r="G2849" i="8"/>
  <c r="J2991" i="8"/>
  <c r="I2991" i="8"/>
  <c r="G2991" i="8"/>
  <c r="J3083" i="8"/>
  <c r="I3083" i="8"/>
  <c r="G3083" i="8"/>
  <c r="J3065" i="8"/>
  <c r="I3065" i="8"/>
  <c r="G3065" i="8"/>
  <c r="J3125" i="8"/>
  <c r="G3125" i="8"/>
  <c r="I3125" i="8"/>
  <c r="J3172" i="8"/>
  <c r="I3172" i="8"/>
  <c r="G3172" i="8"/>
  <c r="J3538" i="8"/>
  <c r="I3538" i="8"/>
  <c r="G3538" i="8"/>
  <c r="J3427" i="8"/>
  <c r="I3427" i="8"/>
  <c r="G3427" i="8"/>
  <c r="J3496" i="8"/>
  <c r="I3496" i="8"/>
  <c r="G3496" i="8"/>
  <c r="J3627" i="8"/>
  <c r="I3627" i="8"/>
  <c r="G3627" i="8"/>
  <c r="J3525" i="8"/>
  <c r="I3525" i="8"/>
  <c r="G3525" i="8"/>
  <c r="J3626" i="8"/>
  <c r="I3626" i="8"/>
  <c r="G3626" i="8"/>
  <c r="J3728" i="8"/>
  <c r="I3728" i="8"/>
  <c r="G3728" i="8"/>
  <c r="J3777" i="8"/>
  <c r="I3777" i="8"/>
  <c r="G3777" i="8"/>
  <c r="J3042" i="8"/>
  <c r="I3042" i="8"/>
  <c r="G3042" i="8"/>
  <c r="J3241" i="8"/>
  <c r="I3241" i="8"/>
  <c r="G3241" i="8"/>
  <c r="J3118" i="8"/>
  <c r="I3118" i="8"/>
  <c r="G3118" i="8"/>
  <c r="J2787" i="8"/>
  <c r="I2787" i="8"/>
  <c r="G2787" i="8"/>
  <c r="J3069" i="8"/>
  <c r="I3069" i="8"/>
  <c r="G3069" i="8"/>
  <c r="J3318" i="8"/>
  <c r="I3318" i="8"/>
  <c r="G3318" i="8"/>
  <c r="J3195" i="8"/>
  <c r="I3195" i="8"/>
  <c r="G3195" i="8"/>
  <c r="J2992" i="8"/>
  <c r="I2992" i="8"/>
  <c r="G2992" i="8"/>
  <c r="J3238" i="8"/>
  <c r="I3238" i="8"/>
  <c r="G3238" i="8"/>
  <c r="J3315" i="8"/>
  <c r="I3315" i="8"/>
  <c r="G3315" i="8"/>
  <c r="J3467" i="8"/>
  <c r="I3467" i="8"/>
  <c r="G3467" i="8"/>
  <c r="J3397" i="8"/>
  <c r="I3397" i="8"/>
  <c r="G3397" i="8"/>
  <c r="J3519" i="8"/>
  <c r="I3519" i="8"/>
  <c r="G3519" i="8"/>
  <c r="J3543" i="8"/>
  <c r="I3543" i="8"/>
  <c r="G3543" i="8"/>
  <c r="J3718" i="8"/>
  <c r="I3718" i="8"/>
  <c r="G3718" i="8"/>
  <c r="J3715" i="8"/>
  <c r="G3715" i="8"/>
  <c r="I3715" i="8"/>
  <c r="F3" i="8"/>
  <c r="E3" i="8"/>
  <c r="D3" i="8"/>
  <c r="G3" i="8" l="1"/>
  <c r="D1" i="8" s="1"/>
  <c r="K4" i="5"/>
  <c r="L4" i="5" s="1"/>
  <c r="D20" i="1" l="1"/>
  <c r="R20" i="1" s="1"/>
  <c r="D15" i="1"/>
  <c r="R15" i="1" s="1"/>
  <c r="D16" i="1"/>
  <c r="R16" i="1" s="1"/>
  <c r="D12" i="1"/>
  <c r="R12" i="1" s="1"/>
  <c r="D25" i="1"/>
  <c r="R25" i="1" s="1"/>
  <c r="D26" i="1"/>
  <c r="R26" i="1" s="1"/>
  <c r="D14" i="1"/>
  <c r="R14" i="1" s="1"/>
  <c r="D22" i="1"/>
  <c r="R22" i="1" s="1"/>
  <c r="D11" i="1"/>
  <c r="R11" i="1" s="1"/>
  <c r="D13" i="1"/>
  <c r="R13" i="1" s="1"/>
  <c r="D23" i="1"/>
  <c r="R23" i="1" s="1"/>
  <c r="D17" i="1"/>
  <c r="R17" i="1" s="1"/>
  <c r="D18" i="1"/>
  <c r="R18" i="1" s="1"/>
  <c r="D9" i="1"/>
  <c r="R9" i="1" s="1"/>
  <c r="D8" i="1"/>
  <c r="R8" i="1" s="1"/>
  <c r="D19" i="1"/>
  <c r="R19" i="1" s="1"/>
  <c r="D21" i="1"/>
  <c r="R21" i="1" s="1"/>
  <c r="D10" i="1"/>
  <c r="R10" i="1" s="1"/>
  <c r="D27" i="1"/>
  <c r="R27" i="1" s="1"/>
  <c r="D24" i="1"/>
  <c r="R24" i="1" s="1"/>
  <c r="S16" i="1" l="1"/>
  <c r="E16" i="1"/>
  <c r="R7" i="1"/>
  <c r="S7" i="1" s="1"/>
  <c r="E7" i="1"/>
  <c r="R4" i="1" l="1"/>
  <c r="J4" i="5" s="1"/>
</calcChain>
</file>

<file path=xl/sharedStrings.xml><?xml version="1.0" encoding="utf-8"?>
<sst xmlns="http://schemas.openxmlformats.org/spreadsheetml/2006/main" count="429" uniqueCount="204">
  <si>
    <t>Date time</t>
  </si>
  <si>
    <t>Purpose</t>
  </si>
  <si>
    <t>Amount (BTC)</t>
  </si>
  <si>
    <t>* Exchange rate</t>
  </si>
  <si>
    <t>Amount (JPY)</t>
  </si>
  <si>
    <t>Hashpower mining</t>
  </si>
  <si>
    <t>Hashpower mining fee</t>
  </si>
  <si>
    <t>2021-04-22 00:00:00 GMT</t>
  </si>
  <si>
    <t>2021-04-23 00:00:00 GMT</t>
  </si>
  <si>
    <t>2021-04-24 00:00:00 GMT</t>
  </si>
  <si>
    <t>2021-04-25 00:00:00 GMT</t>
  </si>
  <si>
    <t>2021-04-26 00:00:00 GMT</t>
  </si>
  <si>
    <t>2021-04-27 00:00:00 GMT</t>
  </si>
  <si>
    <t>2021-04-28 00:00:00 GMT</t>
  </si>
  <si>
    <t>2021-04-29 00:00:00 GMT</t>
  </si>
  <si>
    <t>2021-04-30 00:00:00 GMT</t>
  </si>
  <si>
    <t>2021/05</t>
  </si>
  <si>
    <t>2021/06</t>
  </si>
  <si>
    <t>2021/07</t>
  </si>
  <si>
    <t>2021/08</t>
  </si>
  <si>
    <t>2021/09</t>
  </si>
  <si>
    <t>2021/10</t>
  </si>
  <si>
    <t>2021/11</t>
  </si>
  <si>
    <t>2021/12</t>
  </si>
  <si>
    <t>2022/01</t>
    <phoneticPr fontId="1"/>
  </si>
  <si>
    <t>2022/02</t>
  </si>
  <si>
    <t>2022/03</t>
  </si>
  <si>
    <t>2022/04</t>
  </si>
  <si>
    <t>2022/05</t>
  </si>
  <si>
    <t>2022/06</t>
  </si>
  <si>
    <t>2022/07</t>
  </si>
  <si>
    <t>2022/08</t>
  </si>
  <si>
    <t>2022/09</t>
  </si>
  <si>
    <t>2022/10</t>
  </si>
  <si>
    <t>2022/11</t>
  </si>
  <si>
    <t>2022/12</t>
  </si>
  <si>
    <t>RTX3080</t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</si>
  <si>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</si>
  <si>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</si>
  <si>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ハッシュ
(MH/s)</t>
    <phoneticPr fontId="1"/>
  </si>
  <si>
    <t>推定収益
（円/日)</t>
    <rPh sb="0" eb="2">
      <t>スイテイ</t>
    </rPh>
    <rPh sb="2" eb="4">
      <t>シュウエキ</t>
    </rPh>
    <rPh sb="6" eb="7">
      <t>エン</t>
    </rPh>
    <rPh sb="8" eb="9">
      <t>ヒ</t>
    </rPh>
    <phoneticPr fontId="1"/>
  </si>
  <si>
    <t>消費電力(W)</t>
    <rPh sb="0" eb="4">
      <t>ショウヒデンリョク</t>
    </rPh>
    <phoneticPr fontId="1"/>
  </si>
  <si>
    <t>個別</t>
    <rPh sb="0" eb="2">
      <t>コベツ</t>
    </rPh>
    <phoneticPr fontId="1"/>
  </si>
  <si>
    <t>●リグ管理票</t>
    <rPh sb="3" eb="6">
      <t>カンリヒョウ</t>
    </rPh>
    <phoneticPr fontId="1"/>
  </si>
  <si>
    <t>電流
(A)</t>
    <rPh sb="0" eb="2">
      <t>デンリュウ</t>
    </rPh>
    <phoneticPr fontId="1"/>
  </si>
  <si>
    <t>総収入</t>
    <phoneticPr fontId="1"/>
  </si>
  <si>
    <t>日付</t>
    <rPh sb="0" eb="2">
      <t>ヒヅケ</t>
    </rPh>
    <phoneticPr fontId="1"/>
  </si>
  <si>
    <t>合計
(kwh)</t>
    <rPh sb="0" eb="2">
      <t>ゴウケイ</t>
    </rPh>
    <phoneticPr fontId="1"/>
  </si>
  <si>
    <t>●マイニング 収益 管理票</t>
    <rPh sb="7" eb="9">
      <t>シュウエキ</t>
    </rPh>
    <rPh sb="10" eb="13">
      <t>カンリヒョウ</t>
    </rPh>
    <phoneticPr fontId="1"/>
  </si>
  <si>
    <t>電源</t>
    <rPh sb="0" eb="2">
      <t>デンゲン</t>
    </rPh>
    <phoneticPr fontId="1"/>
  </si>
  <si>
    <t>RTX3060</t>
    <phoneticPr fontId="1"/>
  </si>
  <si>
    <t>推定償却日</t>
    <rPh sb="0" eb="2">
      <t>スイテイ</t>
    </rPh>
    <rPh sb="2" eb="4">
      <t>ショウキャク</t>
    </rPh>
    <rPh sb="4" eb="5">
      <t>ビ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</si>
  <si>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</si>
  <si>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</si>
  <si>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RTX3080</t>
    <phoneticPr fontId="1"/>
  </si>
  <si>
    <t>Worker１
(GAME)</t>
  </si>
  <si>
    <t>Worker３
(まな板)</t>
    <rPh sb="11" eb="12">
      <t>イタ</t>
    </rPh>
    <phoneticPr fontId="1"/>
  </si>
  <si>
    <t>Worker4
(ノート)</t>
  </si>
  <si>
    <t>Worker５
(ノート)</t>
  </si>
  <si>
    <t>2021-05-01 00:00:00 GMT</t>
  </si>
  <si>
    <t>2021-05-02 00:00:00 GMT</t>
  </si>
  <si>
    <t>2021-05-03 00:00:00 GMT</t>
  </si>
  <si>
    <t>2021-05-04 00:00:00 GMT</t>
  </si>
  <si>
    <t>2021-05-05 00:00:00 GMT</t>
  </si>
  <si>
    <t>2021-05-06 00:00:00 GMT</t>
  </si>
  <si>
    <t>2021-05-07 00:00:00 GMT</t>
  </si>
  <si>
    <t>2021-05-08 00:00:00 GMT</t>
  </si>
  <si>
    <t>2021-05-09 00:00:00 GMT</t>
  </si>
  <si>
    <t>2021-05-10 00:00:00 GMT</t>
  </si>
  <si>
    <t>2021-05-11 00:00:00 GMT</t>
  </si>
  <si>
    <t>2021-05-12 00:00:00 GMT</t>
  </si>
  <si>
    <t>2021-05-13 00:00:00 GMT</t>
  </si>
  <si>
    <t>GTX1660s</t>
  </si>
  <si>
    <t>RTX3070</t>
    <phoneticPr fontId="1"/>
  </si>
  <si>
    <t>Withdrawal complete</t>
  </si>
  <si>
    <t>Withdrawal fee</t>
  </si>
  <si>
    <t>2021-05-14 00:00:00 GMT</t>
  </si>
  <si>
    <t>2021-05-15 00:00:00 GMT</t>
  </si>
  <si>
    <t>2021-05-16 00:00:00 GMT</t>
  </si>
  <si>
    <t>2021-05-17 00:00:00 GMT</t>
  </si>
  <si>
    <t>2021-05-18 00:00:00 GMT</t>
  </si>
  <si>
    <t>2021-05-19 00:00:00 GMT</t>
  </si>
  <si>
    <t>2021-05-20 00:00:00 GMT</t>
  </si>
  <si>
    <t>2021-05-21 00:00:00 GMT</t>
  </si>
  <si>
    <t>参考収益</t>
    <rPh sb="0" eb="4">
      <t>サンコウシュウエキ</t>
    </rPh>
    <phoneticPr fontId="1"/>
  </si>
  <si>
    <t>償却</t>
    <rPh sb="0" eb="2">
      <t>ショウキャク</t>
    </rPh>
    <phoneticPr fontId="1"/>
  </si>
  <si>
    <t>レート
係数</t>
    <rPh sb="4" eb="6">
      <t>ケイスウ</t>
    </rPh>
    <phoneticPr fontId="1"/>
  </si>
  <si>
    <t>償却率</t>
    <rPh sb="0" eb="3">
      <t>ショウキャクリツ</t>
    </rPh>
    <phoneticPr fontId="1"/>
  </si>
  <si>
    <t>率（％）</t>
    <rPh sb="0" eb="1">
      <t>リツ</t>
    </rPh>
    <phoneticPr fontId="1"/>
  </si>
  <si>
    <t>ｺﾝｾﾝﾄ別</t>
    <rPh sb="5" eb="6">
      <t>ベツ</t>
    </rPh>
    <phoneticPr fontId="1"/>
  </si>
  <si>
    <t>RTX3090</t>
    <phoneticPr fontId="1"/>
  </si>
  <si>
    <t>①</t>
    <phoneticPr fontId="1"/>
  </si>
  <si>
    <t>③</t>
    <phoneticPr fontId="1"/>
  </si>
  <si>
    <t>②-1</t>
    <phoneticPr fontId="1"/>
  </si>
  <si>
    <t>②-2</t>
    <phoneticPr fontId="1"/>
  </si>
  <si>
    <t>経過日</t>
    <rPh sb="0" eb="3">
      <t>ケイカビ</t>
    </rPh>
    <phoneticPr fontId="1"/>
  </si>
  <si>
    <t>RX5700XT</t>
    <phoneticPr fontId="1"/>
  </si>
  <si>
    <t>Worker２
(デスク）</t>
    <phoneticPr fontId="1"/>
  </si>
  <si>
    <t>残日数
（日）</t>
    <rPh sb="0" eb="1">
      <t>ノコ</t>
    </rPh>
    <rPh sb="1" eb="3">
      <t>ニッスウ</t>
    </rPh>
    <rPh sb="5" eb="6">
      <t>ニチ</t>
    </rPh>
    <phoneticPr fontId="1"/>
  </si>
  <si>
    <t>2021-04-14 00:00:00 GMT</t>
  </si>
  <si>
    <t>2021-04-14 09:00:00 GMT+09:00</t>
  </si>
  <si>
    <t>2021-04-15 00:00:00 GMT</t>
  </si>
  <si>
    <t>2021-04-15 09:00:00 GMT+09:00</t>
  </si>
  <si>
    <t>2021-04-16 00:00:00 GMT</t>
  </si>
  <si>
    <t>2021-04-16 09:00:00 GMT+09:00</t>
  </si>
  <si>
    <t>2021-04-17 00:00:00 GMT</t>
  </si>
  <si>
    <t>2021-04-17 09:00:00 GMT+09:00</t>
  </si>
  <si>
    <t>2021-04-18 00:00:00 GMT</t>
  </si>
  <si>
    <t>2021-04-18 09:00:00 GMT+09:00</t>
  </si>
  <si>
    <t>2021-04-19 00:00:00 GMT</t>
  </si>
  <si>
    <t>2021-04-19 09:00:00 GMT+09:00</t>
  </si>
  <si>
    <t>2021-04-20 00:00:00 GMT</t>
  </si>
  <si>
    <t>2021-04-20 09:00:00 GMT+09:00</t>
  </si>
  <si>
    <t>2021-04-21 00:00:00 GMT</t>
  </si>
  <si>
    <t>2021-04-21 09:00:00 GMT+09:00</t>
  </si>
  <si>
    <t>2021-04-22 09:00:00 GMT+09:00</t>
  </si>
  <si>
    <t>2021-04-23 09:00:00 GMT+09:00</t>
  </si>
  <si>
    <t>2021-04-24 09:00:00 GMT+09:00</t>
  </si>
  <si>
    <t>2021-04-25 09:00:00 GMT+09:00</t>
  </si>
  <si>
    <t>2021-04-26 09:00:00 GMT+09:00</t>
  </si>
  <si>
    <t>2021-04-27 09:00:00 GMT+09:00</t>
  </si>
  <si>
    <t>2021-04-28 09:00:00 GMT+09:00</t>
  </si>
  <si>
    <t>2021-04-29 09:00:00 GMT+09:00</t>
  </si>
  <si>
    <t>2021-04-30 09:00:00 GMT+09:00</t>
  </si>
  <si>
    <t>2021-05-01 09:00:00 GMT+09:00</t>
  </si>
  <si>
    <t>2021-05-02 09:00:00 GMT+09:00</t>
  </si>
  <si>
    <t>2021-05-03 09:00:00 GMT+09:00</t>
  </si>
  <si>
    <t>2021-05-04 09:00:00 GMT+09:00</t>
  </si>
  <si>
    <t>2021-05-05 09:00:00 GMT+09:00</t>
  </si>
  <si>
    <t>2021-05-06 09:00:00 GMT+09:00</t>
  </si>
  <si>
    <t>2021-05-07 09:00:00 GMT+09:00</t>
  </si>
  <si>
    <t>2021-05-08 09:00:00 GMT+09:00</t>
  </si>
  <si>
    <t>2021-05-09 09:00:00 GMT+09:00</t>
  </si>
  <si>
    <t>2021-05-10 09:00:00 GMT+09:00</t>
  </si>
  <si>
    <t>2021-05-11 09:00:00 GMT+09:00</t>
  </si>
  <si>
    <t>2021-05-12 09:00:00 GMT+09:00</t>
  </si>
  <si>
    <t>2021-05-13 09:00:00 GMT+09:00</t>
  </si>
  <si>
    <t>2021-05-14 09:00:00 GMT+09:00</t>
  </si>
  <si>
    <t>2021-05-15 09:00:00 GMT+09:00</t>
  </si>
  <si>
    <t>2021-05-16 09:00:00 GMT+09:00</t>
  </si>
  <si>
    <t>2021-05-17 09:00:00 GMT+09:00</t>
  </si>
  <si>
    <t>2021-05-18 09:00:00 GMT+09:00</t>
  </si>
  <si>
    <t>2021-05-19 09:00:00 GMT+09:00</t>
  </si>
  <si>
    <t>2021-05-20 09:00:00 GMT+09:00</t>
  </si>
  <si>
    <t>2021-05-21 09:00:00 GMT+09:00</t>
  </si>
  <si>
    <t>2021-05-22 00:00:00 GMT</t>
  </si>
  <si>
    <t>2021-05-22 09:00:00 GMT+09:00</t>
  </si>
  <si>
    <t>2021-05-23 00:00:00 GMT</t>
  </si>
  <si>
    <t>2021-05-23 09:00:00 GMT+09:00</t>
  </si>
  <si>
    <t>2021-05-24 00:00:00 GMT</t>
  </si>
  <si>
    <t>2021-05-24 09:00:00 GMT+09:00</t>
  </si>
  <si>
    <t>2021-05-25 00:00:00 GMT</t>
  </si>
  <si>
    <t>2021-05-25 09:00:00 GMT+09:00</t>
  </si>
  <si>
    <t>2021-05-26 00:00:00 GMT</t>
  </si>
  <si>
    <t>2021-05-26 09:00:00 GMT+09:00</t>
  </si>
  <si>
    <t>2021-05-27 00:00:00 GMT</t>
  </si>
  <si>
    <t>2021-05-27 09:00:00 GMT+09:00</t>
  </si>
  <si>
    <t>2021-05-28 00:00:00 GMT</t>
  </si>
  <si>
    <t>2021-05-28 09:00:00 GMT+09:00</t>
  </si>
  <si>
    <t>Local date time</t>
  </si>
  <si>
    <t>Hashpower mining</t>
    <phoneticPr fontId="1"/>
  </si>
  <si>
    <t>Hashpower mining</t>
    <phoneticPr fontId="1"/>
  </si>
  <si>
    <t>Hashpower mining fee</t>
    <phoneticPr fontId="1"/>
  </si>
  <si>
    <t>Hashpower mining fee</t>
    <phoneticPr fontId="1"/>
  </si>
  <si>
    <t>Withdrawal complete</t>
    <phoneticPr fontId="1"/>
  </si>
  <si>
    <t>Withdrawal fee</t>
    <phoneticPr fontId="1"/>
  </si>
  <si>
    <t>修正係数</t>
    <rPh sb="0" eb="4">
      <t>シュウセイケイスウ</t>
    </rPh>
    <phoneticPr fontId="1"/>
  </si>
  <si>
    <t>合計</t>
    <rPh sb="0" eb="2">
      <t>ゴウケイ</t>
    </rPh>
    <phoneticPr fontId="1"/>
  </si>
  <si>
    <t>計算値</t>
    <rPh sb="0" eb="3">
      <t>ケイサンチ</t>
    </rPh>
    <phoneticPr fontId="1"/>
  </si>
  <si>
    <t>採掘時
基準</t>
    <rPh sb="0" eb="2">
      <t>サイクツ</t>
    </rPh>
    <rPh sb="2" eb="3">
      <t>ジ</t>
    </rPh>
    <rPh sb="4" eb="6">
      <t>キジュン</t>
    </rPh>
    <phoneticPr fontId="1"/>
  </si>
  <si>
    <t>実益
基準</t>
    <rPh sb="0" eb="2">
      <t>ジツエキ</t>
    </rPh>
    <rPh sb="3" eb="5">
      <t>キジュン</t>
    </rPh>
    <phoneticPr fontId="1"/>
  </si>
  <si>
    <t>採掘料金</t>
    <rPh sb="0" eb="2">
      <t>サイクツ</t>
    </rPh>
    <rPh sb="2" eb="4">
      <t>リョウキン</t>
    </rPh>
    <phoneticPr fontId="1"/>
  </si>
  <si>
    <t>採掘手数料</t>
    <rPh sb="0" eb="2">
      <t>サイクツ</t>
    </rPh>
    <rPh sb="2" eb="5">
      <t>テスウリョウ</t>
    </rPh>
    <phoneticPr fontId="1"/>
  </si>
  <si>
    <t>全合計</t>
    <rPh sb="0" eb="1">
      <t>ゼン</t>
    </rPh>
    <rPh sb="1" eb="3">
      <t>ゴウケイ</t>
    </rPh>
    <phoneticPr fontId="1"/>
  </si>
  <si>
    <t>②</t>
    <phoneticPr fontId="1"/>
  </si>
  <si>
    <t>2021-05-29 00:00:00 GMT</t>
  </si>
  <si>
    <t>2021-05-29 09:00:00 GMT+09:00</t>
  </si>
  <si>
    <t>2021-05-30 00:00:00 GMT</t>
  </si>
  <si>
    <t>2021-05-30 09:00:00 GMT+09:00</t>
  </si>
  <si>
    <t>2021-05-31 00:00:00 GMT</t>
  </si>
  <si>
    <t>2021-05-31 09:00:00 GMT+09:00</t>
  </si>
  <si>
    <t>ﾒｰﾀｰ</t>
    <phoneticPr fontId="1"/>
  </si>
  <si>
    <t>ﾒｰﾀｰ</t>
    <phoneticPr fontId="1"/>
  </si>
  <si>
    <t>Nicehash損益</t>
    <rPh sb="8" eb="10">
      <t>ソンエキ</t>
    </rPh>
    <phoneticPr fontId="1"/>
  </si>
  <si>
    <t>合計</t>
    <rPh sb="0" eb="2">
      <t>ゴウケイ</t>
    </rPh>
    <phoneticPr fontId="1"/>
  </si>
  <si>
    <t>グラボ増減</t>
    <rPh sb="3" eb="5">
      <t>ゾウゲン</t>
    </rPh>
    <phoneticPr fontId="1"/>
  </si>
  <si>
    <t>電
源</t>
    <rPh sb="0" eb="1">
      <t>デン</t>
    </rPh>
    <rPh sb="2" eb="3">
      <t>ゲン</t>
    </rPh>
    <phoneticPr fontId="1"/>
  </si>
  <si>
    <t>破棄
グラボ</t>
    <rPh sb="0" eb="2">
      <t>ハキ</t>
    </rPh>
    <phoneticPr fontId="1"/>
  </si>
  <si>
    <t>引出し手数料</t>
    <rPh sb="0" eb="1">
      <t>ヒ</t>
    </rPh>
    <rPh sb="1" eb="2">
      <t>ダ</t>
    </rPh>
    <rPh sb="3" eb="6">
      <t>テスウリョウ</t>
    </rPh>
    <phoneticPr fontId="1"/>
  </si>
  <si>
    <t>引出し料金</t>
    <rPh sb="0" eb="1">
      <t>ヒ</t>
    </rPh>
    <rPh sb="1" eb="2">
      <t>ダ</t>
    </rPh>
    <rPh sb="3" eb="5">
      <t>リョウキン</t>
    </rPh>
    <phoneticPr fontId="1"/>
  </si>
  <si>
    <t>今日</t>
    <rPh sb="0" eb="2">
      <t>キョウ</t>
    </rPh>
    <phoneticPr fontId="1"/>
  </si>
  <si>
    <t>BTC
(円)</t>
    <rPh sb="5" eb="6">
      <t>エン</t>
    </rPh>
    <phoneticPr fontId="1"/>
  </si>
  <si>
    <t>ﾊｯｼｭﾚｰﾄ
(MH/s)</t>
    <phoneticPr fontId="1"/>
  </si>
  <si>
    <t>登録日</t>
    <phoneticPr fontId="1"/>
  </si>
  <si>
    <t>破棄日</t>
    <phoneticPr fontId="1"/>
  </si>
  <si>
    <t>2021/04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</si>
  <si>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</si>
  <si>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</si>
  <si>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マイニング収益
収益</t>
    <phoneticPr fontId="1"/>
  </si>
  <si>
    <t>基本
料金</t>
    <rPh sb="0" eb="2">
      <t>キホン</t>
    </rPh>
    <rPh sb="3" eb="5">
      <t>リョウキン</t>
    </rPh>
    <phoneticPr fontId="1"/>
  </si>
  <si>
    <t>電気量(kwh)</t>
    <phoneticPr fontId="1"/>
  </si>
  <si>
    <t>電気料金(円)</t>
    <phoneticPr fontId="1"/>
  </si>
  <si>
    <t>電力</t>
    <rPh sb="0" eb="2">
      <t>デンリョク</t>
    </rPh>
    <phoneticPr fontId="1"/>
  </si>
  <si>
    <t>電気代
比率</t>
    <rPh sb="0" eb="3">
      <t>デンキダイ</t>
    </rPh>
    <rPh sb="4" eb="6">
      <t>ヒリツ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</si>
</sst>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¥&quot;#,##0;&quot;¥&quot;\-#,##0"/>
    <numFmt numFmtId="6" formatCode="&quot;¥&quot;#,##0;[Red]&quot;¥&quot;\-#,##0"/>
    <numFmt numFmtId="176" formatCode="0.0%"/>
    <numFmt numFmtId="177" formatCode="0.0_);[Red]\(0.0\)"/>
    <numFmt numFmtId="178" formatCode="#,##0_ "/>
    <numFmt numFmtId="179" formatCode="#,##0.0_ "/>
    <numFmt numFmtId="180" formatCode="&quot;¥&quot;#,##0_);[Red]\(&quot;¥&quot;#,##0\)"/>
    <numFmt numFmtId="181" formatCode="0.0_ "/>
    <numFmt numFmtId="182" formatCode="#,##0_);[Red]\(#,##0\)"/>
    <numFmt numFmtId="183" formatCode="0_);[Red]\(0\)"/>
    <numFmt numFmtId="184" formatCode="0_ "/>
    <numFmt numFmtId="185" formatCode="yyyy/mm/dd"/>
    <numFmt numFmtId="186" formatCode="#,##0.00_ "/>
    <numFmt numFmtId="187" formatCode="yy/mm/dd"/>
  </numFmts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 style="double">
        <color auto="1"/>
      </top>
      <bottom/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0" fillId="2" borderId="0" xfId="0" applyFill="1" applyAlignment="1">
      <alignment vertical="center"/>
    </xf>
    <xf numFmtId="5" fontId="0" fillId="0" borderId="0" xfId="0" applyNumberFormat="1"/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50" xfId="0" applyNumberForma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48" xfId="0" applyNumberFormat="1" applyBorder="1" applyAlignment="1">
      <alignment horizontal="center" vertical="center"/>
    </xf>
    <xf numFmtId="0" fontId="0" fillId="0" borderId="53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5" fontId="0" fillId="0" borderId="43" xfId="0" applyNumberFormat="1" applyBorder="1" applyAlignment="1">
      <alignment horizontal="center" vertical="center"/>
    </xf>
    <xf numFmtId="5" fontId="0" fillId="0" borderId="55" xfId="0" applyNumberFormat="1" applyBorder="1" applyAlignment="1">
      <alignment horizontal="center" vertical="center"/>
    </xf>
    <xf numFmtId="5" fontId="0" fillId="0" borderId="56" xfId="0" applyNumberFormat="1" applyBorder="1" applyAlignment="1">
      <alignment horizontal="center" vertical="center"/>
    </xf>
    <xf numFmtId="5" fontId="0" fillId="0" borderId="58" xfId="0" applyNumberFormat="1" applyBorder="1" applyAlignment="1">
      <alignment horizontal="center" vertical="center"/>
    </xf>
    <xf numFmtId="5" fontId="0" fillId="0" borderId="6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5" fontId="0" fillId="0" borderId="57" xfId="0" applyNumberFormat="1" applyFill="1" applyBorder="1" applyAlignment="1">
      <alignment horizontal="center" vertical="center"/>
    </xf>
    <xf numFmtId="0" fontId="0" fillId="0" borderId="37" xfId="0" applyNumberFormat="1" applyFill="1" applyBorder="1" applyAlignment="1">
      <alignment horizontal="center" vertical="center"/>
    </xf>
    <xf numFmtId="0" fontId="0" fillId="0" borderId="53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78" fontId="0" fillId="0" borderId="0" xfId="0" applyNumberFormat="1" applyBorder="1" applyAlignment="1">
      <alignment vertical="center" wrapText="1"/>
    </xf>
    <xf numFmtId="0" fontId="6" fillId="0" borderId="0" xfId="0" applyFont="1"/>
    <xf numFmtId="180" fontId="0" fillId="0" borderId="0" xfId="0" applyNumberFormat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4" fillId="0" borderId="43" xfId="0" applyNumberFormat="1" applyFont="1" applyBorder="1" applyAlignment="1">
      <alignment horizontal="center" vertical="center"/>
    </xf>
    <xf numFmtId="182" fontId="0" fillId="0" borderId="43" xfId="0" applyNumberFormat="1" applyBorder="1" applyAlignment="1">
      <alignment horizontal="center" vertical="center"/>
    </xf>
    <xf numFmtId="0" fontId="0" fillId="0" borderId="66" xfId="0" applyNumberFormat="1" applyBorder="1" applyAlignment="1">
      <alignment horizontal="center" vertical="center"/>
    </xf>
    <xf numFmtId="180" fontId="0" fillId="0" borderId="68" xfId="0" applyNumberFormat="1" applyBorder="1" applyAlignment="1">
      <alignment horizontal="center" vertical="center"/>
    </xf>
    <xf numFmtId="176" fontId="0" fillId="0" borderId="69" xfId="0" applyNumberFormat="1" applyBorder="1" applyAlignment="1">
      <alignment horizontal="center" vertical="center"/>
    </xf>
    <xf numFmtId="180" fontId="0" fillId="0" borderId="46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80" fontId="0" fillId="0" borderId="50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80" fontId="0" fillId="0" borderId="15" xfId="0" applyNumberFormat="1" applyBorder="1" applyAlignment="1">
      <alignment horizontal="center" vertical="center"/>
    </xf>
    <xf numFmtId="180" fontId="0" fillId="0" borderId="14" xfId="0" applyNumberFormat="1" applyBorder="1" applyAlignment="1">
      <alignment horizontal="center" vertical="center"/>
    </xf>
    <xf numFmtId="5" fontId="0" fillId="0" borderId="15" xfId="0" applyNumberFormat="1" applyBorder="1" applyAlignment="1">
      <alignment horizontal="center" vertical="center"/>
    </xf>
    <xf numFmtId="5" fontId="0" fillId="0" borderId="14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70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0" fontId="0" fillId="0" borderId="51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7" xfId="0" applyNumberFormat="1" applyFill="1" applyBorder="1" applyAlignment="1">
      <alignment horizontal="center" vertical="center"/>
    </xf>
    <xf numFmtId="5" fontId="0" fillId="0" borderId="56" xfId="0" applyNumberFormat="1" applyFill="1" applyBorder="1" applyAlignment="1">
      <alignment horizontal="center" vertical="center"/>
    </xf>
    <xf numFmtId="0" fontId="0" fillId="0" borderId="44" xfId="0" applyNumberForma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5" fontId="0" fillId="0" borderId="72" xfId="0" applyNumberFormat="1" applyBorder="1" applyAlignment="1">
      <alignment horizontal="center" vertical="center"/>
    </xf>
    <xf numFmtId="5" fontId="0" fillId="0" borderId="73" xfId="0" applyNumberFormat="1" applyBorder="1" applyAlignment="1">
      <alignment horizontal="center" vertical="center"/>
    </xf>
    <xf numFmtId="0" fontId="0" fillId="0" borderId="74" xfId="0" applyNumberFormat="1" applyBorder="1" applyAlignment="1">
      <alignment horizontal="center" vertical="center"/>
    </xf>
    <xf numFmtId="180" fontId="0" fillId="0" borderId="73" xfId="0" applyNumberFormat="1" applyBorder="1" applyAlignment="1">
      <alignment horizontal="center" vertical="center"/>
    </xf>
    <xf numFmtId="176" fontId="0" fillId="0" borderId="75" xfId="0" applyNumberFormat="1" applyBorder="1" applyAlignment="1">
      <alignment horizontal="center" vertical="center"/>
    </xf>
    <xf numFmtId="183" fontId="0" fillId="0" borderId="68" xfId="0" applyNumberFormat="1" applyBorder="1" applyAlignment="1">
      <alignment horizontal="center" vertical="center"/>
    </xf>
    <xf numFmtId="183" fontId="0" fillId="0" borderId="50" xfId="0" applyNumberFormat="1" applyFill="1" applyBorder="1" applyAlignment="1">
      <alignment horizontal="center" vertical="center"/>
    </xf>
    <xf numFmtId="176" fontId="0" fillId="0" borderId="64" xfId="0" applyNumberForma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79" xfId="0" applyNumberFormat="1" applyBorder="1" applyAlignment="1">
      <alignment horizontal="center" vertical="center"/>
    </xf>
    <xf numFmtId="184" fontId="0" fillId="0" borderId="79" xfId="0" applyNumberFormat="1" applyBorder="1" applyAlignment="1">
      <alignment horizontal="center" vertical="center"/>
    </xf>
    <xf numFmtId="184" fontId="0" fillId="0" borderId="80" xfId="0" applyNumberForma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85" fontId="0" fillId="0" borderId="0" xfId="0" applyNumberFormat="1"/>
    <xf numFmtId="186" fontId="0" fillId="0" borderId="0" xfId="0" applyNumberFormat="1"/>
    <xf numFmtId="0" fontId="0" fillId="3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6" fontId="0" fillId="0" borderId="0" xfId="0" applyNumberFormat="1"/>
    <xf numFmtId="0" fontId="7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5" fontId="9" fillId="0" borderId="54" xfId="0" applyNumberFormat="1" applyFont="1" applyBorder="1" applyAlignment="1">
      <alignment horizontal="center" vertical="center"/>
    </xf>
    <xf numFmtId="5" fontId="9" fillId="0" borderId="56" xfId="0" applyNumberFormat="1" applyFont="1" applyBorder="1" applyAlignment="1">
      <alignment horizontal="center" vertical="center"/>
    </xf>
    <xf numFmtId="5" fontId="9" fillId="0" borderId="59" xfId="0" applyNumberFormat="1" applyFont="1" applyFill="1" applyBorder="1" applyAlignment="1">
      <alignment horizontal="center" vertical="center"/>
    </xf>
    <xf numFmtId="5" fontId="9" fillId="0" borderId="57" xfId="0" applyNumberFormat="1" applyFont="1" applyFill="1" applyBorder="1" applyAlignment="1">
      <alignment horizontal="center" vertical="center"/>
    </xf>
    <xf numFmtId="5" fontId="0" fillId="0" borderId="24" xfId="0" applyNumberFormat="1" applyBorder="1"/>
    <xf numFmtId="0" fontId="0" fillId="0" borderId="4" xfId="0" applyBorder="1" applyAlignment="1">
      <alignment shrinkToFit="1"/>
    </xf>
    <xf numFmtId="180" fontId="0" fillId="0" borderId="0" xfId="0" applyNumberFormat="1"/>
    <xf numFmtId="0" fontId="0" fillId="0" borderId="28" xfId="0" applyBorder="1" applyAlignment="1">
      <alignment horizontal="center" vertical="center"/>
    </xf>
    <xf numFmtId="5" fontId="0" fillId="0" borderId="46" xfId="0" applyNumberFormat="1" applyBorder="1" applyAlignment="1">
      <alignment horizontal="center" vertical="center"/>
    </xf>
    <xf numFmtId="187" fontId="0" fillId="0" borderId="0" xfId="0" applyNumberFormat="1"/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Border="1" applyAlignment="1">
      <alignment horizontal="center" vertical="center"/>
    </xf>
    <xf numFmtId="187" fontId="0" fillId="0" borderId="61" xfId="0" applyNumberFormat="1" applyBorder="1" applyAlignment="1">
      <alignment horizontal="center" vertical="center"/>
    </xf>
    <xf numFmtId="187" fontId="0" fillId="0" borderId="68" xfId="0" applyNumberFormat="1" applyBorder="1" applyAlignment="1">
      <alignment horizontal="center" vertical="center"/>
    </xf>
    <xf numFmtId="187" fontId="0" fillId="0" borderId="46" xfId="0" applyNumberFormat="1" applyBorder="1" applyAlignment="1">
      <alignment horizontal="center" vertical="center"/>
    </xf>
    <xf numFmtId="187" fontId="0" fillId="0" borderId="50" xfId="0" applyNumberFormat="1" applyFill="1" applyBorder="1" applyAlignment="1">
      <alignment horizontal="center" vertical="center"/>
    </xf>
    <xf numFmtId="187" fontId="0" fillId="0" borderId="13" xfId="0" applyNumberFormat="1" applyFill="1" applyBorder="1" applyAlignment="1">
      <alignment horizontal="center" vertical="center"/>
    </xf>
    <xf numFmtId="187" fontId="0" fillId="0" borderId="46" xfId="0" applyNumberFormat="1" applyFill="1" applyBorder="1" applyAlignment="1">
      <alignment horizontal="center" vertical="center"/>
    </xf>
    <xf numFmtId="187" fontId="7" fillId="0" borderId="13" xfId="0" applyNumberFormat="1" applyFont="1" applyFill="1" applyBorder="1" applyAlignment="1">
      <alignment horizontal="center" vertical="center"/>
    </xf>
    <xf numFmtId="187" fontId="0" fillId="0" borderId="14" xfId="0" applyNumberFormat="1" applyBorder="1" applyAlignment="1">
      <alignment horizontal="center" vertical="center"/>
    </xf>
    <xf numFmtId="187" fontId="0" fillId="0" borderId="15" xfId="0" applyNumberFormat="1" applyBorder="1" applyAlignment="1">
      <alignment horizontal="center" vertical="center"/>
    </xf>
    <xf numFmtId="187" fontId="0" fillId="0" borderId="73" xfId="0" applyNumberFormat="1" applyBorder="1" applyAlignment="1">
      <alignment horizontal="center" vertical="center"/>
    </xf>
    <xf numFmtId="187" fontId="0" fillId="0" borderId="67" xfId="0" applyNumberFormat="1" applyBorder="1" applyAlignment="1">
      <alignment horizontal="center" vertical="center"/>
    </xf>
    <xf numFmtId="187" fontId="0" fillId="0" borderId="69" xfId="0" applyNumberFormat="1" applyBorder="1" applyAlignment="1">
      <alignment horizontal="center" vertical="center"/>
    </xf>
    <xf numFmtId="187" fontId="0" fillId="0" borderId="29" xfId="0" applyNumberFormat="1" applyBorder="1" applyAlignment="1">
      <alignment horizontal="center" vertical="center"/>
    </xf>
    <xf numFmtId="187" fontId="0" fillId="0" borderId="18" xfId="0" applyNumberFormat="1" applyFill="1" applyBorder="1" applyAlignment="1">
      <alignment horizontal="center" vertical="center"/>
    </xf>
    <xf numFmtId="187" fontId="0" fillId="0" borderId="6" xfId="0" applyNumberFormat="1" applyFill="1" applyBorder="1" applyAlignment="1">
      <alignment horizontal="center" vertical="center"/>
    </xf>
    <xf numFmtId="187" fontId="0" fillId="0" borderId="29" xfId="0" applyNumberFormat="1" applyFill="1" applyBorder="1" applyAlignment="1">
      <alignment horizontal="center" vertical="center"/>
    </xf>
    <xf numFmtId="187" fontId="7" fillId="0" borderId="6" xfId="0" applyNumberFormat="1" applyFont="1" applyFill="1" applyBorder="1" applyAlignment="1">
      <alignment horizontal="center" vertical="center"/>
    </xf>
    <xf numFmtId="187" fontId="0" fillId="0" borderId="8" xfId="0" applyNumberFormat="1" applyBorder="1" applyAlignment="1">
      <alignment horizontal="center" vertical="center"/>
    </xf>
    <xf numFmtId="187" fontId="0" fillId="0" borderId="10" xfId="0" applyNumberFormat="1" applyBorder="1" applyAlignment="1">
      <alignment horizontal="center" vertical="center"/>
    </xf>
    <xf numFmtId="187" fontId="0" fillId="0" borderId="75" xfId="0" applyNumberFormat="1" applyBorder="1" applyAlignment="1">
      <alignment horizontal="center" vertical="center"/>
    </xf>
    <xf numFmtId="187" fontId="4" fillId="0" borderId="89" xfId="0" applyNumberFormat="1" applyFont="1" applyBorder="1" applyAlignment="1">
      <alignment vertical="center"/>
    </xf>
    <xf numFmtId="187" fontId="4" fillId="0" borderId="79" xfId="0" applyNumberFormat="1" applyFont="1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65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 wrapText="1"/>
    </xf>
    <xf numFmtId="176" fontId="4" fillId="0" borderId="78" xfId="0" applyNumberFormat="1" applyFont="1" applyBorder="1" applyAlignment="1">
      <alignment horizontal="center" vertical="center"/>
    </xf>
    <xf numFmtId="187" fontId="4" fillId="0" borderId="26" xfId="0" applyNumberFormat="1" applyFont="1" applyBorder="1" applyAlignment="1">
      <alignment horizontal="center" vertical="center"/>
    </xf>
    <xf numFmtId="187" fontId="4" fillId="0" borderId="23" xfId="0" applyNumberFormat="1" applyFont="1" applyBorder="1" applyAlignment="1">
      <alignment horizontal="center" vertical="center"/>
    </xf>
    <xf numFmtId="187" fontId="4" fillId="0" borderId="43" xfId="0" applyNumberFormat="1" applyFont="1" applyBorder="1" applyAlignment="1">
      <alignment horizontal="center" vertical="center"/>
    </xf>
    <xf numFmtId="187" fontId="4" fillId="0" borderId="99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34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76" fontId="4" fillId="0" borderId="26" xfId="0" applyNumberFormat="1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6" fontId="0" fillId="4" borderId="1" xfId="0" applyNumberFormat="1" applyFill="1" applyBorder="1" applyAlignment="1">
      <alignment horizontal="center"/>
    </xf>
    <xf numFmtId="6" fontId="0" fillId="4" borderId="24" xfId="0" applyNumberFormat="1" applyFill="1" applyBorder="1" applyAlignment="1">
      <alignment horizontal="center"/>
    </xf>
    <xf numFmtId="5" fontId="0" fillId="4" borderId="21" xfId="0" applyNumberFormat="1" applyFill="1" applyBorder="1" applyAlignment="1">
      <alignment horizontal="center" vertical="center"/>
    </xf>
    <xf numFmtId="5" fontId="0" fillId="4" borderId="1" xfId="0" applyNumberFormat="1" applyFill="1" applyBorder="1" applyAlignment="1">
      <alignment horizontal="center" vertical="center"/>
    </xf>
    <xf numFmtId="180" fontId="0" fillId="0" borderId="0" xfId="0" applyNumberFormat="1" applyFill="1" applyBorder="1" applyAlignment="1">
      <alignment horizontal="center" vertical="center" wrapText="1"/>
    </xf>
    <xf numFmtId="180" fontId="0" fillId="0" borderId="0" xfId="0" applyNumberFormat="1" applyFill="1" applyBorder="1" applyAlignment="1">
      <alignment horizontal="center" vertical="center"/>
    </xf>
    <xf numFmtId="5" fontId="0" fillId="0" borderId="0" xfId="0" applyNumberFormat="1" applyFill="1" applyBorder="1" applyAlignment="1">
      <alignment horizontal="center" vertical="center" wrapText="1"/>
    </xf>
    <xf numFmtId="5" fontId="0" fillId="0" borderId="0" xfId="0" applyNumberFormat="1" applyFill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177" fontId="0" fillId="2" borderId="94" xfId="0" applyNumberFormat="1" applyFill="1" applyBorder="1" applyAlignment="1">
      <alignment vertical="center" shrinkToFit="1"/>
    </xf>
    <xf numFmtId="177" fontId="0" fillId="0" borderId="29" xfId="0" applyNumberFormat="1" applyFill="1" applyBorder="1" applyAlignment="1">
      <alignment vertical="center" shrinkToFit="1"/>
    </xf>
    <xf numFmtId="177" fontId="0" fillId="2" borderId="28" xfId="0" applyNumberFormat="1" applyFill="1" applyBorder="1" applyAlignment="1">
      <alignment vertical="center" shrinkToFit="1"/>
    </xf>
    <xf numFmtId="177" fontId="0" fillId="2" borderId="95" xfId="0" applyNumberFormat="1" applyFill="1" applyBorder="1" applyAlignment="1">
      <alignment vertical="center" shrinkToFit="1"/>
    </xf>
    <xf numFmtId="177" fontId="0" fillId="0" borderId="8" xfId="0" applyNumberFormat="1" applyFill="1" applyBorder="1" applyAlignment="1">
      <alignment vertical="center" shrinkToFit="1"/>
    </xf>
    <xf numFmtId="177" fontId="0" fillId="2" borderId="7" xfId="0" applyNumberFormat="1" applyFill="1" applyBorder="1" applyAlignment="1">
      <alignment vertical="center" shrinkToFit="1"/>
    </xf>
    <xf numFmtId="177" fontId="0" fillId="2" borderId="96" xfId="0" applyNumberFormat="1" applyFill="1" applyBorder="1" applyAlignment="1">
      <alignment vertical="center" shrinkToFit="1"/>
    </xf>
    <xf numFmtId="177" fontId="0" fillId="0" borderId="18" xfId="0" applyNumberFormat="1" applyFill="1" applyBorder="1" applyAlignment="1">
      <alignment vertical="center" shrinkToFit="1"/>
    </xf>
    <xf numFmtId="177" fontId="0" fillId="2" borderId="17" xfId="0" applyNumberFormat="1" applyFill="1" applyBorder="1" applyAlignment="1">
      <alignment vertical="center" shrinkToFit="1"/>
    </xf>
    <xf numFmtId="177" fontId="0" fillId="2" borderId="97" xfId="0" applyNumberFormat="1" applyFill="1" applyBorder="1" applyAlignment="1">
      <alignment vertical="center" shrinkToFit="1"/>
    </xf>
    <xf numFmtId="177" fontId="0" fillId="0" borderId="6" xfId="0" applyNumberFormat="1" applyFill="1" applyBorder="1" applyAlignment="1">
      <alignment vertical="center" shrinkToFit="1"/>
    </xf>
    <xf numFmtId="177" fontId="0" fillId="2" borderId="5" xfId="0" applyNumberFormat="1" applyFill="1" applyBorder="1" applyAlignment="1">
      <alignment vertical="center" shrinkToFit="1"/>
    </xf>
    <xf numFmtId="177" fontId="0" fillId="2" borderId="98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77" fontId="0" fillId="2" borderId="9" xfId="0" applyNumberFormat="1" applyFill="1" applyBorder="1" applyAlignment="1">
      <alignment vertical="center" shrinkToFit="1"/>
    </xf>
    <xf numFmtId="180" fontId="0" fillId="2" borderId="0" xfId="0" applyNumberFormat="1" applyFill="1"/>
    <xf numFmtId="0" fontId="0" fillId="2" borderId="0" xfId="0" applyFill="1"/>
    <xf numFmtId="185" fontId="0" fillId="2" borderId="0" xfId="0" applyNumberFormat="1" applyFill="1"/>
    <xf numFmtId="5" fontId="0" fillId="2" borderId="0" xfId="0" applyNumberFormat="1" applyFill="1"/>
    <xf numFmtId="180" fontId="0" fillId="2" borderId="61" xfId="0" applyNumberFormat="1" applyFill="1" applyBorder="1" applyAlignment="1">
      <alignment horizontal="center" vertical="center"/>
    </xf>
    <xf numFmtId="180" fontId="0" fillId="2" borderId="46" xfId="0" applyNumberFormat="1" applyFill="1" applyBorder="1" applyAlignment="1">
      <alignment horizontal="center" vertical="center"/>
    </xf>
    <xf numFmtId="180" fontId="0" fillId="2" borderId="50" xfId="0" applyNumberFormat="1" applyFill="1" applyBorder="1" applyAlignment="1">
      <alignment horizontal="center" vertical="center"/>
    </xf>
    <xf numFmtId="180" fontId="0" fillId="2" borderId="13" xfId="0" applyNumberFormat="1" applyFill="1" applyBorder="1" applyAlignment="1">
      <alignment horizontal="center" vertical="center"/>
    </xf>
    <xf numFmtId="176" fontId="0" fillId="2" borderId="67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5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8" fontId="0" fillId="2" borderId="12" xfId="0" applyNumberFormat="1" applyFill="1" applyBorder="1" applyAlignment="1">
      <alignment horizontal="center" vertical="center" wrapText="1"/>
    </xf>
    <xf numFmtId="179" fontId="0" fillId="2" borderId="11" xfId="0" applyNumberFormat="1" applyFill="1" applyBorder="1" applyAlignment="1">
      <alignment horizontal="center" vertical="center" wrapText="1"/>
    </xf>
    <xf numFmtId="183" fontId="0" fillId="2" borderId="61" xfId="0" applyNumberFormat="1" applyFill="1" applyBorder="1" applyAlignment="1">
      <alignment horizontal="center" vertical="center"/>
    </xf>
    <xf numFmtId="184" fontId="0" fillId="2" borderId="29" xfId="0" applyNumberFormat="1" applyFill="1" applyBorder="1" applyAlignment="1">
      <alignment horizontal="center" vertical="center"/>
    </xf>
    <xf numFmtId="183" fontId="0" fillId="2" borderId="46" xfId="0" applyNumberFormat="1" applyFill="1" applyBorder="1" applyAlignment="1">
      <alignment horizontal="center" vertical="center"/>
    </xf>
    <xf numFmtId="183" fontId="0" fillId="2" borderId="50" xfId="0" applyNumberFormat="1" applyFill="1" applyBorder="1" applyAlignment="1">
      <alignment horizontal="center" vertical="center"/>
    </xf>
    <xf numFmtId="184" fontId="0" fillId="2" borderId="75" xfId="0" applyNumberFormat="1" applyFill="1" applyBorder="1" applyAlignment="1">
      <alignment horizontal="center" vertical="center"/>
    </xf>
    <xf numFmtId="183" fontId="0" fillId="2" borderId="13" xfId="0" applyNumberFormat="1" applyFill="1" applyBorder="1" applyAlignment="1">
      <alignment horizontal="center" vertical="center"/>
    </xf>
    <xf numFmtId="184" fontId="0" fillId="2" borderId="6" xfId="0" applyNumberFormat="1" applyFill="1" applyBorder="1" applyAlignment="1">
      <alignment horizontal="center" vertical="center"/>
    </xf>
    <xf numFmtId="183" fontId="7" fillId="2" borderId="13" xfId="0" applyNumberFormat="1" applyFont="1" applyFill="1" applyBorder="1" applyAlignment="1">
      <alignment horizontal="center" vertical="center"/>
    </xf>
    <xf numFmtId="0" fontId="0" fillId="2" borderId="30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4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61" xfId="0" applyNumberForma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0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4" xfId="0" applyNumberForma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6" xfId="0" applyNumberFormat="1" applyFill="1" applyBorder="1" applyAlignment="1">
      <alignment horizontal="center" vertical="center"/>
    </xf>
    <xf numFmtId="0" fontId="0" fillId="2" borderId="63" xfId="0" applyNumberFormat="1" applyFill="1" applyBorder="1" applyAlignment="1">
      <alignment horizontal="center" vertical="center"/>
    </xf>
    <xf numFmtId="5" fontId="0" fillId="2" borderId="84" xfId="0" applyNumberFormat="1" applyFill="1" applyBorder="1" applyAlignment="1">
      <alignment vertical="center" shrinkToFit="1"/>
    </xf>
    <xf numFmtId="5" fontId="0" fillId="2" borderId="85" xfId="0" applyNumberFormat="1" applyFill="1" applyBorder="1" applyAlignment="1">
      <alignment vertical="center" shrinkToFit="1"/>
    </xf>
    <xf numFmtId="5" fontId="0" fillId="2" borderId="86" xfId="0" applyNumberFormat="1" applyFill="1" applyBorder="1" applyAlignment="1">
      <alignment vertical="center" shrinkToFit="1"/>
    </xf>
    <xf numFmtId="5" fontId="0" fillId="2" borderId="87" xfId="0" applyNumberFormat="1" applyFill="1" applyBorder="1" applyAlignment="1">
      <alignment vertical="center" shrinkToFit="1"/>
    </xf>
    <xf numFmtId="5" fontId="0" fillId="2" borderId="88" xfId="0" applyNumberFormat="1" applyFill="1" applyBorder="1" applyAlignment="1">
      <alignment vertical="center" shrinkToFit="1"/>
    </xf>
    <xf numFmtId="177" fontId="0" fillId="2" borderId="44" xfId="0" applyNumberFormat="1" applyFill="1" applyBorder="1" applyAlignment="1">
      <alignment vertical="center" shrinkToFit="1"/>
    </xf>
    <xf numFmtId="5" fontId="0" fillId="2" borderId="48" xfId="0" applyNumberFormat="1" applyFill="1" applyBorder="1" applyAlignment="1">
      <alignment vertical="center" shrinkToFit="1"/>
    </xf>
    <xf numFmtId="5" fontId="0" fillId="2" borderId="30" xfId="0" applyNumberFormat="1" applyFill="1" applyBorder="1" applyAlignment="1">
      <alignment horizontal="center" vertical="center" shrinkToFit="1"/>
    </xf>
    <xf numFmtId="177" fontId="0" fillId="2" borderId="3" xfId="0" applyNumberFormat="1" applyFill="1" applyBorder="1" applyAlignment="1">
      <alignment vertical="center" shrinkToFit="1"/>
    </xf>
    <xf numFmtId="5" fontId="0" fillId="2" borderId="38" xfId="0" applyNumberFormat="1" applyFill="1" applyBorder="1" applyAlignment="1">
      <alignment vertical="center" shrinkToFit="1"/>
    </xf>
    <xf numFmtId="5" fontId="0" fillId="2" borderId="25" xfId="0" applyNumberFormat="1" applyFill="1" applyBorder="1" applyAlignment="1">
      <alignment horizontal="center" vertical="center" shrinkToFit="1"/>
    </xf>
    <xf numFmtId="177" fontId="0" fillId="2" borderId="51" xfId="0" applyNumberFormat="1" applyFill="1" applyBorder="1" applyAlignment="1">
      <alignment vertical="center" shrinkToFit="1"/>
    </xf>
    <xf numFmtId="5" fontId="0" fillId="2" borderId="53" xfId="0" applyNumberFormat="1" applyFill="1" applyBorder="1" applyAlignment="1">
      <alignment vertical="center" shrinkToFit="1"/>
    </xf>
    <xf numFmtId="177" fontId="0" fillId="2" borderId="2" xfId="0" applyNumberFormat="1" applyFill="1" applyBorder="1" applyAlignment="1">
      <alignment vertical="center" shrinkToFit="1"/>
    </xf>
    <xf numFmtId="0" fontId="0" fillId="2" borderId="37" xfId="0" applyFill="1" applyBorder="1" applyAlignment="1">
      <alignment vertical="center" shrinkToFit="1"/>
    </xf>
    <xf numFmtId="5" fontId="0" fillId="2" borderId="24" xfId="0" applyNumberFormat="1" applyFill="1" applyBorder="1" applyAlignment="1">
      <alignment horizontal="center" vertical="center" shrinkToFit="1"/>
    </xf>
    <xf numFmtId="0" fontId="0" fillId="2" borderId="38" xfId="0" applyFill="1" applyBorder="1" applyAlignment="1">
      <alignment vertical="center" shrinkToFit="1"/>
    </xf>
    <xf numFmtId="177" fontId="0" fillId="2" borderId="4" xfId="0" applyNumberFormat="1" applyFill="1" applyBorder="1" applyAlignment="1">
      <alignment vertical="center" shrinkToFit="1"/>
    </xf>
    <xf numFmtId="0" fontId="0" fillId="2" borderId="39" xfId="0" applyFill="1" applyBorder="1" applyAlignment="1">
      <alignment vertical="center" shrinkToFit="1"/>
    </xf>
    <xf numFmtId="5" fontId="0" fillId="2" borderId="21" xfId="0" applyNumberFormat="1" applyFill="1" applyBorder="1" applyAlignment="1">
      <alignment horizontal="center" vertical="center" shrinkToFit="1"/>
    </xf>
    <xf numFmtId="5" fontId="0" fillId="6" borderId="0" xfId="0" applyNumberFormat="1" applyFill="1"/>
    <xf numFmtId="0" fontId="0" fillId="0" borderId="102" xfId="0" applyBorder="1" applyAlignment="1">
      <alignment horizontal="center" vertical="center"/>
    </xf>
    <xf numFmtId="5" fontId="0" fillId="2" borderId="91" xfId="0" applyNumberFormat="1" applyFill="1" applyBorder="1" applyAlignment="1">
      <alignment horizontal="center" vertical="center" textRotation="90" shrinkToFit="1"/>
    </xf>
    <xf numFmtId="5" fontId="0" fillId="2" borderId="81" xfId="0" applyNumberFormat="1" applyFill="1" applyBorder="1" applyAlignment="1">
      <alignment horizontal="center" vertical="center" textRotation="90" shrinkToFit="1"/>
    </xf>
    <xf numFmtId="5" fontId="0" fillId="2" borderId="49" xfId="0" applyNumberFormat="1" applyFill="1" applyBorder="1" applyAlignment="1">
      <alignment horizontal="center" vertical="center" textRotation="90" shrinkToFit="1"/>
    </xf>
    <xf numFmtId="5" fontId="0" fillId="2" borderId="92" xfId="0" applyNumberFormat="1" applyFill="1" applyBorder="1" applyAlignment="1">
      <alignment horizontal="center" vertical="center" textRotation="90" shrinkToFit="1"/>
    </xf>
    <xf numFmtId="0" fontId="0" fillId="5" borderId="49" xfId="0" applyFill="1" applyBorder="1" applyAlignment="1">
      <alignment horizontal="center" vertical="center" wrapText="1"/>
    </xf>
    <xf numFmtId="180" fontId="0" fillId="2" borderId="44" xfId="0" applyNumberFormat="1" applyFill="1" applyBorder="1" applyAlignment="1">
      <alignment vertical="center" shrinkToFit="1"/>
    </xf>
    <xf numFmtId="180" fontId="0" fillId="2" borderId="3" xfId="0" applyNumberFormat="1" applyFill="1" applyBorder="1" applyAlignment="1">
      <alignment vertical="center" shrinkToFit="1"/>
    </xf>
    <xf numFmtId="180" fontId="0" fillId="2" borderId="51" xfId="0" applyNumberFormat="1" applyFill="1" applyBorder="1" applyAlignment="1">
      <alignment vertical="center" shrinkToFit="1"/>
    </xf>
    <xf numFmtId="180" fontId="0" fillId="2" borderId="2" xfId="0" applyNumberFormat="1" applyFill="1" applyBorder="1" applyAlignment="1">
      <alignment vertical="center" shrinkToFit="1"/>
    </xf>
    <xf numFmtId="180" fontId="0" fillId="2" borderId="4" xfId="0" applyNumberFormat="1" applyFill="1" applyBorder="1" applyAlignment="1">
      <alignment vertical="center" shrinkToFit="1"/>
    </xf>
    <xf numFmtId="0" fontId="0" fillId="5" borderId="62" xfId="0" applyFill="1" applyBorder="1" applyAlignment="1">
      <alignment horizontal="center" vertical="center" wrapText="1"/>
    </xf>
    <xf numFmtId="0" fontId="0" fillId="0" borderId="101" xfId="0" applyFill="1" applyBorder="1" applyAlignment="1">
      <alignment vertical="center" wrapText="1"/>
    </xf>
    <xf numFmtId="180" fontId="9" fillId="0" borderId="46" xfId="0" applyNumberFormat="1" applyFont="1" applyFill="1" applyBorder="1" applyAlignment="1">
      <alignment vertical="center" shrinkToFit="1"/>
    </xf>
    <xf numFmtId="180" fontId="9" fillId="0" borderId="14" xfId="0" applyNumberFormat="1" applyFont="1" applyFill="1" applyBorder="1" applyAlignment="1">
      <alignment vertical="center" shrinkToFit="1"/>
    </xf>
    <xf numFmtId="180" fontId="9" fillId="0" borderId="50" xfId="0" applyNumberFormat="1" applyFont="1" applyFill="1" applyBorder="1" applyAlignment="1">
      <alignment vertical="center" shrinkToFit="1"/>
    </xf>
    <xf numFmtId="180" fontId="9" fillId="0" borderId="13" xfId="0" applyNumberFormat="1" applyFont="1" applyFill="1" applyBorder="1" applyAlignment="1">
      <alignment vertical="center" shrinkToFit="1"/>
    </xf>
    <xf numFmtId="180" fontId="9" fillId="0" borderId="15" xfId="0" applyNumberFormat="1" applyFont="1" applyFill="1" applyBorder="1" applyAlignment="1">
      <alignment vertical="center" shrinkToFit="1"/>
    </xf>
    <xf numFmtId="0" fontId="0" fillId="0" borderId="62" xfId="0" applyBorder="1" applyAlignment="1">
      <alignment horizontal="center" vertical="center" wrapText="1"/>
    </xf>
    <xf numFmtId="180" fontId="0" fillId="2" borderId="47" xfId="0" applyNumberFormat="1" applyFill="1" applyBorder="1" applyAlignment="1">
      <alignment vertical="center" shrinkToFit="1"/>
    </xf>
    <xf numFmtId="180" fontId="0" fillId="2" borderId="41" xfId="0" applyNumberFormat="1" applyFill="1" applyBorder="1" applyAlignment="1">
      <alignment vertical="center" shrinkToFit="1"/>
    </xf>
    <xf numFmtId="180" fontId="0" fillId="2" borderId="52" xfId="0" applyNumberFormat="1" applyFill="1" applyBorder="1" applyAlignment="1">
      <alignment vertical="center" shrinkToFit="1"/>
    </xf>
    <xf numFmtId="180" fontId="0" fillId="2" borderId="40" xfId="0" applyNumberFormat="1" applyFill="1" applyBorder="1" applyAlignment="1">
      <alignment vertical="center" shrinkToFit="1"/>
    </xf>
    <xf numFmtId="180" fontId="0" fillId="2" borderId="42" xfId="0" applyNumberFormat="1" applyFill="1" applyBorder="1" applyAlignment="1">
      <alignment vertical="center" shrinkToFit="1"/>
    </xf>
    <xf numFmtId="0" fontId="5" fillId="7" borderId="34" xfId="0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 wrapText="1"/>
    </xf>
    <xf numFmtId="0" fontId="5" fillId="8" borderId="104" xfId="0" applyFont="1" applyFill="1" applyBorder="1" applyAlignment="1">
      <alignment horizontal="center" vertical="center" wrapText="1"/>
    </xf>
    <xf numFmtId="0" fontId="5" fillId="8" borderId="103" xfId="0" applyFont="1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0" borderId="105" xfId="0" applyBorder="1" applyAlignment="1">
      <alignment horizontal="center" vertical="center" wrapText="1"/>
    </xf>
    <xf numFmtId="0" fontId="0" fillId="5" borderId="104" xfId="0" applyFill="1" applyBorder="1" applyAlignment="1">
      <alignment horizontal="center" vertical="center" wrapText="1"/>
    </xf>
    <xf numFmtId="0" fontId="0" fillId="5" borderId="103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7" borderId="45" xfId="0" applyFill="1" applyBorder="1" applyAlignment="1">
      <alignment horizontal="center" vertical="center"/>
    </xf>
    <xf numFmtId="0" fontId="0" fillId="7" borderId="62" xfId="0" applyFill="1" applyBorder="1" applyAlignment="1">
      <alignment horizontal="center" vertical="center"/>
    </xf>
    <xf numFmtId="0" fontId="4" fillId="0" borderId="109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110" xfId="0" applyFont="1" applyBorder="1" applyAlignment="1">
      <alignment horizontal="center" vertical="center" wrapText="1"/>
    </xf>
    <xf numFmtId="0" fontId="5" fillId="0" borderId="110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0" fillId="9" borderId="45" xfId="0" applyFill="1" applyBorder="1" applyAlignment="1">
      <alignment horizontal="center" vertical="center"/>
    </xf>
    <xf numFmtId="0" fontId="0" fillId="9" borderId="62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0" borderId="108" xfId="0" applyFill="1" applyBorder="1" applyAlignment="1">
      <alignment horizontal="center" vertical="center" wrapText="1"/>
    </xf>
    <xf numFmtId="0" fontId="0" fillId="0" borderId="106" xfId="0" applyFill="1" applyBorder="1" applyAlignment="1">
      <alignment horizontal="center" vertical="center"/>
    </xf>
    <xf numFmtId="0" fontId="0" fillId="0" borderId="107" xfId="0" applyFill="1" applyBorder="1" applyAlignment="1">
      <alignment horizontal="center" vertical="center"/>
    </xf>
    <xf numFmtId="176" fontId="0" fillId="2" borderId="111" xfId="0" applyNumberFormat="1" applyFill="1" applyBorder="1" applyAlignment="1">
      <alignment vertical="center" shrinkToFit="1"/>
    </xf>
    <xf numFmtId="5" fontId="10" fillId="0" borderId="45" xfId="0" applyNumberFormat="1" applyFont="1" applyBorder="1" applyAlignment="1">
      <alignment horizontal="center" vertical="center"/>
    </xf>
    <xf numFmtId="5" fontId="10" fillId="0" borderId="23" xfId="0" applyNumberFormat="1" applyFont="1" applyBorder="1" applyAlignment="1">
      <alignment horizontal="center" vertical="center"/>
    </xf>
    <xf numFmtId="5" fontId="10" fillId="0" borderId="116" xfId="0" applyNumberFormat="1" applyFont="1" applyBorder="1" applyAlignment="1">
      <alignment horizontal="center" vertical="center"/>
    </xf>
    <xf numFmtId="5" fontId="10" fillId="0" borderId="99" xfId="0" applyNumberFormat="1" applyFont="1" applyBorder="1" applyAlignment="1">
      <alignment horizontal="center" vertical="center"/>
    </xf>
    <xf numFmtId="176" fontId="0" fillId="2" borderId="112" xfId="0" applyNumberFormat="1" applyFill="1" applyBorder="1" applyAlignment="1">
      <alignment vertical="center" shrinkToFit="1"/>
    </xf>
    <xf numFmtId="176" fontId="0" fillId="2" borderId="113" xfId="0" applyNumberFormat="1" applyFill="1" applyBorder="1" applyAlignment="1">
      <alignment vertical="center" shrinkToFit="1"/>
    </xf>
    <xf numFmtId="176" fontId="0" fillId="2" borderId="114" xfId="0" applyNumberFormat="1" applyFill="1" applyBorder="1" applyAlignment="1">
      <alignment vertical="center" shrinkToFit="1"/>
    </xf>
    <xf numFmtId="176" fontId="0" fillId="2" borderId="115" xfId="0" applyNumberForma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76491282803968E-2"/>
          <c:y val="9.9291858319690243E-2"/>
          <c:w val="0.83552938368070928"/>
          <c:h val="0.74774888906213455"/>
        </c:manualLayout>
      </c:layout>
      <c:lineChart>
        <c:grouping val="standard"/>
        <c:varyColors val="0"/>
        <c:ser>
          <c:idx val="0"/>
          <c:order val="0"/>
          <c:tx>
            <c:strRef>
              <c:f>分類!$D$5</c:f>
              <c:strCache>
                <c:ptCount val="1"/>
                <c:pt idx="0">
                  <c:v>採掘料金</c:v>
                </c:pt>
              </c:strCache>
            </c:strRef>
          </c:tx>
          <c:marker>
            <c:symbol val="none"/>
          </c:marker>
          <c:cat>
            <c:numRef>
              <c:f>分類!$C$7:$C$500</c:f>
              <c:numCache>
                <c:formatCode>yyyy/mm/dd</c:formatCode>
                <c:ptCount val="494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  <c:pt idx="30">
                  <c:v>44317</c:v>
                </c:pt>
                <c:pt idx="31">
                  <c:v>44318</c:v>
                </c:pt>
                <c:pt idx="32">
                  <c:v>44319</c:v>
                </c:pt>
                <c:pt idx="33">
                  <c:v>44320</c:v>
                </c:pt>
                <c:pt idx="34">
                  <c:v>44321</c:v>
                </c:pt>
                <c:pt idx="35">
                  <c:v>44322</c:v>
                </c:pt>
                <c:pt idx="36">
                  <c:v>44323</c:v>
                </c:pt>
                <c:pt idx="37">
                  <c:v>44324</c:v>
                </c:pt>
                <c:pt idx="38">
                  <c:v>44325</c:v>
                </c:pt>
                <c:pt idx="39">
                  <c:v>44326</c:v>
                </c:pt>
                <c:pt idx="40">
                  <c:v>44327</c:v>
                </c:pt>
                <c:pt idx="41">
                  <c:v>44328</c:v>
                </c:pt>
                <c:pt idx="42">
                  <c:v>44329</c:v>
                </c:pt>
                <c:pt idx="43">
                  <c:v>44330</c:v>
                </c:pt>
                <c:pt idx="44">
                  <c:v>44331</c:v>
                </c:pt>
                <c:pt idx="45">
                  <c:v>44332</c:v>
                </c:pt>
                <c:pt idx="46">
                  <c:v>44333</c:v>
                </c:pt>
                <c:pt idx="47">
                  <c:v>44334</c:v>
                </c:pt>
                <c:pt idx="48">
                  <c:v>44335</c:v>
                </c:pt>
                <c:pt idx="49">
                  <c:v>44336</c:v>
                </c:pt>
                <c:pt idx="50">
                  <c:v>44337</c:v>
                </c:pt>
                <c:pt idx="51">
                  <c:v>44338</c:v>
                </c:pt>
                <c:pt idx="52">
                  <c:v>44339</c:v>
                </c:pt>
                <c:pt idx="53">
                  <c:v>44340</c:v>
                </c:pt>
                <c:pt idx="54">
                  <c:v>44341</c:v>
                </c:pt>
                <c:pt idx="55">
                  <c:v>44342</c:v>
                </c:pt>
                <c:pt idx="56">
                  <c:v>44343</c:v>
                </c:pt>
                <c:pt idx="57">
                  <c:v>44344</c:v>
                </c:pt>
                <c:pt idx="58">
                  <c:v>44345</c:v>
                </c:pt>
                <c:pt idx="59">
                  <c:v>44346</c:v>
                </c:pt>
                <c:pt idx="60">
                  <c:v>44347</c:v>
                </c:pt>
                <c:pt idx="61">
                  <c:v>44348</c:v>
                </c:pt>
                <c:pt idx="62">
                  <c:v>44349</c:v>
                </c:pt>
                <c:pt idx="63">
                  <c:v>44350</c:v>
                </c:pt>
                <c:pt idx="64">
                  <c:v>44351</c:v>
                </c:pt>
                <c:pt idx="65">
                  <c:v>44352</c:v>
                </c:pt>
                <c:pt idx="66">
                  <c:v>44353</c:v>
                </c:pt>
                <c:pt idx="67">
                  <c:v>44354</c:v>
                </c:pt>
                <c:pt idx="68">
                  <c:v>44355</c:v>
                </c:pt>
                <c:pt idx="69">
                  <c:v>44356</c:v>
                </c:pt>
                <c:pt idx="70">
                  <c:v>44357</c:v>
                </c:pt>
                <c:pt idx="71">
                  <c:v>44358</c:v>
                </c:pt>
                <c:pt idx="72">
                  <c:v>44359</c:v>
                </c:pt>
                <c:pt idx="73">
                  <c:v>44360</c:v>
                </c:pt>
                <c:pt idx="74">
                  <c:v>44361</c:v>
                </c:pt>
                <c:pt idx="75">
                  <c:v>44362</c:v>
                </c:pt>
                <c:pt idx="76">
                  <c:v>44363</c:v>
                </c:pt>
                <c:pt idx="77">
                  <c:v>44364</c:v>
                </c:pt>
                <c:pt idx="78">
                  <c:v>44365</c:v>
                </c:pt>
                <c:pt idx="79">
                  <c:v>44366</c:v>
                </c:pt>
                <c:pt idx="80">
                  <c:v>44367</c:v>
                </c:pt>
                <c:pt idx="81">
                  <c:v>44368</c:v>
                </c:pt>
                <c:pt idx="82">
                  <c:v>44369</c:v>
                </c:pt>
                <c:pt idx="83">
                  <c:v>44370</c:v>
                </c:pt>
                <c:pt idx="84">
                  <c:v>44371</c:v>
                </c:pt>
                <c:pt idx="85">
                  <c:v>44372</c:v>
                </c:pt>
                <c:pt idx="86">
                  <c:v>44373</c:v>
                </c:pt>
                <c:pt idx="87">
                  <c:v>44374</c:v>
                </c:pt>
                <c:pt idx="88">
                  <c:v>44375</c:v>
                </c:pt>
                <c:pt idx="89">
                  <c:v>44376</c:v>
                </c:pt>
                <c:pt idx="90">
                  <c:v>44377</c:v>
                </c:pt>
                <c:pt idx="91">
                  <c:v>44378</c:v>
                </c:pt>
                <c:pt idx="92">
                  <c:v>44379</c:v>
                </c:pt>
                <c:pt idx="93">
                  <c:v>44380</c:v>
                </c:pt>
                <c:pt idx="94">
                  <c:v>44381</c:v>
                </c:pt>
                <c:pt idx="95">
                  <c:v>44382</c:v>
                </c:pt>
                <c:pt idx="96">
                  <c:v>44383</c:v>
                </c:pt>
                <c:pt idx="97">
                  <c:v>44384</c:v>
                </c:pt>
                <c:pt idx="98">
                  <c:v>44385</c:v>
                </c:pt>
                <c:pt idx="99">
                  <c:v>44386</c:v>
                </c:pt>
                <c:pt idx="100">
                  <c:v>44387</c:v>
                </c:pt>
                <c:pt idx="101">
                  <c:v>44388</c:v>
                </c:pt>
                <c:pt idx="102">
                  <c:v>44389</c:v>
                </c:pt>
                <c:pt idx="103">
                  <c:v>44390</c:v>
                </c:pt>
                <c:pt idx="104">
                  <c:v>44391</c:v>
                </c:pt>
                <c:pt idx="105">
                  <c:v>44392</c:v>
                </c:pt>
                <c:pt idx="106">
                  <c:v>44393</c:v>
                </c:pt>
                <c:pt idx="107">
                  <c:v>44394</c:v>
                </c:pt>
                <c:pt idx="108">
                  <c:v>44395</c:v>
                </c:pt>
                <c:pt idx="109">
                  <c:v>44396</c:v>
                </c:pt>
                <c:pt idx="110">
                  <c:v>44397</c:v>
                </c:pt>
                <c:pt idx="111">
                  <c:v>44398</c:v>
                </c:pt>
                <c:pt idx="112">
                  <c:v>44399</c:v>
                </c:pt>
                <c:pt idx="113">
                  <c:v>44400</c:v>
                </c:pt>
                <c:pt idx="114">
                  <c:v>44401</c:v>
                </c:pt>
                <c:pt idx="115">
                  <c:v>44402</c:v>
                </c:pt>
                <c:pt idx="116">
                  <c:v>44403</c:v>
                </c:pt>
                <c:pt idx="117">
                  <c:v>44404</c:v>
                </c:pt>
                <c:pt idx="118">
                  <c:v>44405</c:v>
                </c:pt>
                <c:pt idx="119">
                  <c:v>44406</c:v>
                </c:pt>
                <c:pt idx="120">
                  <c:v>44407</c:v>
                </c:pt>
                <c:pt idx="121">
                  <c:v>44408</c:v>
                </c:pt>
                <c:pt idx="122">
                  <c:v>44409</c:v>
                </c:pt>
                <c:pt idx="123">
                  <c:v>44410</c:v>
                </c:pt>
                <c:pt idx="124">
                  <c:v>44411</c:v>
                </c:pt>
                <c:pt idx="125">
                  <c:v>44412</c:v>
                </c:pt>
                <c:pt idx="126">
                  <c:v>44413</c:v>
                </c:pt>
                <c:pt idx="127">
                  <c:v>44414</c:v>
                </c:pt>
                <c:pt idx="128">
                  <c:v>44415</c:v>
                </c:pt>
                <c:pt idx="129">
                  <c:v>44416</c:v>
                </c:pt>
                <c:pt idx="130">
                  <c:v>44417</c:v>
                </c:pt>
                <c:pt idx="131">
                  <c:v>44418</c:v>
                </c:pt>
                <c:pt idx="132">
                  <c:v>44419</c:v>
                </c:pt>
                <c:pt idx="133">
                  <c:v>44420</c:v>
                </c:pt>
                <c:pt idx="134">
                  <c:v>44421</c:v>
                </c:pt>
                <c:pt idx="135">
                  <c:v>44422</c:v>
                </c:pt>
                <c:pt idx="136">
                  <c:v>44423</c:v>
                </c:pt>
                <c:pt idx="137">
                  <c:v>44424</c:v>
                </c:pt>
                <c:pt idx="138">
                  <c:v>44425</c:v>
                </c:pt>
                <c:pt idx="139">
                  <c:v>44426</c:v>
                </c:pt>
                <c:pt idx="140">
                  <c:v>44427</c:v>
                </c:pt>
                <c:pt idx="141">
                  <c:v>44428</c:v>
                </c:pt>
                <c:pt idx="142">
                  <c:v>44429</c:v>
                </c:pt>
                <c:pt idx="143">
                  <c:v>44430</c:v>
                </c:pt>
                <c:pt idx="144">
                  <c:v>44431</c:v>
                </c:pt>
                <c:pt idx="145">
                  <c:v>44432</c:v>
                </c:pt>
                <c:pt idx="146">
                  <c:v>44433</c:v>
                </c:pt>
                <c:pt idx="147">
                  <c:v>44434</c:v>
                </c:pt>
                <c:pt idx="148">
                  <c:v>44435</c:v>
                </c:pt>
                <c:pt idx="149">
                  <c:v>44436</c:v>
                </c:pt>
                <c:pt idx="150">
                  <c:v>44437</c:v>
                </c:pt>
                <c:pt idx="151">
                  <c:v>44438</c:v>
                </c:pt>
                <c:pt idx="152">
                  <c:v>44439</c:v>
                </c:pt>
                <c:pt idx="153">
                  <c:v>44440</c:v>
                </c:pt>
                <c:pt idx="154">
                  <c:v>44441</c:v>
                </c:pt>
                <c:pt idx="155">
                  <c:v>44442</c:v>
                </c:pt>
                <c:pt idx="156">
                  <c:v>44443</c:v>
                </c:pt>
                <c:pt idx="157">
                  <c:v>44444</c:v>
                </c:pt>
                <c:pt idx="158">
                  <c:v>44445</c:v>
                </c:pt>
                <c:pt idx="159">
                  <c:v>44446</c:v>
                </c:pt>
                <c:pt idx="160">
                  <c:v>44447</c:v>
                </c:pt>
                <c:pt idx="161">
                  <c:v>44448</c:v>
                </c:pt>
                <c:pt idx="162">
                  <c:v>44449</c:v>
                </c:pt>
                <c:pt idx="163">
                  <c:v>44450</c:v>
                </c:pt>
                <c:pt idx="164">
                  <c:v>44451</c:v>
                </c:pt>
                <c:pt idx="165">
                  <c:v>44452</c:v>
                </c:pt>
                <c:pt idx="166">
                  <c:v>44453</c:v>
                </c:pt>
                <c:pt idx="167">
                  <c:v>44454</c:v>
                </c:pt>
                <c:pt idx="168">
                  <c:v>44455</c:v>
                </c:pt>
                <c:pt idx="169">
                  <c:v>44456</c:v>
                </c:pt>
                <c:pt idx="170">
                  <c:v>44457</c:v>
                </c:pt>
                <c:pt idx="171">
                  <c:v>44458</c:v>
                </c:pt>
                <c:pt idx="172">
                  <c:v>44459</c:v>
                </c:pt>
                <c:pt idx="173">
                  <c:v>44460</c:v>
                </c:pt>
                <c:pt idx="174">
                  <c:v>44461</c:v>
                </c:pt>
                <c:pt idx="175">
                  <c:v>44462</c:v>
                </c:pt>
                <c:pt idx="176">
                  <c:v>44463</c:v>
                </c:pt>
                <c:pt idx="177">
                  <c:v>44464</c:v>
                </c:pt>
                <c:pt idx="178">
                  <c:v>44465</c:v>
                </c:pt>
                <c:pt idx="179">
                  <c:v>44466</c:v>
                </c:pt>
                <c:pt idx="180">
                  <c:v>44467</c:v>
                </c:pt>
                <c:pt idx="181">
                  <c:v>44468</c:v>
                </c:pt>
                <c:pt idx="182">
                  <c:v>44469</c:v>
                </c:pt>
                <c:pt idx="183">
                  <c:v>44470</c:v>
                </c:pt>
                <c:pt idx="184">
                  <c:v>44471</c:v>
                </c:pt>
                <c:pt idx="185">
                  <c:v>44472</c:v>
                </c:pt>
                <c:pt idx="186">
                  <c:v>44473</c:v>
                </c:pt>
                <c:pt idx="187">
                  <c:v>44474</c:v>
                </c:pt>
                <c:pt idx="188">
                  <c:v>44475</c:v>
                </c:pt>
                <c:pt idx="189">
                  <c:v>44476</c:v>
                </c:pt>
                <c:pt idx="190">
                  <c:v>44477</c:v>
                </c:pt>
                <c:pt idx="191">
                  <c:v>44478</c:v>
                </c:pt>
                <c:pt idx="192">
                  <c:v>44479</c:v>
                </c:pt>
                <c:pt idx="193">
                  <c:v>44480</c:v>
                </c:pt>
                <c:pt idx="194">
                  <c:v>44481</c:v>
                </c:pt>
                <c:pt idx="195">
                  <c:v>44482</c:v>
                </c:pt>
                <c:pt idx="196">
                  <c:v>44483</c:v>
                </c:pt>
                <c:pt idx="197">
                  <c:v>44484</c:v>
                </c:pt>
                <c:pt idx="198">
                  <c:v>44485</c:v>
                </c:pt>
                <c:pt idx="199">
                  <c:v>44486</c:v>
                </c:pt>
                <c:pt idx="200">
                  <c:v>44487</c:v>
                </c:pt>
                <c:pt idx="201">
                  <c:v>44488</c:v>
                </c:pt>
                <c:pt idx="202">
                  <c:v>44489</c:v>
                </c:pt>
                <c:pt idx="203">
                  <c:v>44490</c:v>
                </c:pt>
                <c:pt idx="204">
                  <c:v>44491</c:v>
                </c:pt>
                <c:pt idx="205">
                  <c:v>44492</c:v>
                </c:pt>
                <c:pt idx="206">
                  <c:v>44493</c:v>
                </c:pt>
                <c:pt idx="207">
                  <c:v>44494</c:v>
                </c:pt>
                <c:pt idx="208">
                  <c:v>44495</c:v>
                </c:pt>
                <c:pt idx="209">
                  <c:v>44496</c:v>
                </c:pt>
                <c:pt idx="210">
                  <c:v>44497</c:v>
                </c:pt>
                <c:pt idx="211">
                  <c:v>44498</c:v>
                </c:pt>
                <c:pt idx="212">
                  <c:v>44499</c:v>
                </c:pt>
                <c:pt idx="213">
                  <c:v>44500</c:v>
                </c:pt>
                <c:pt idx="214">
                  <c:v>44501</c:v>
                </c:pt>
                <c:pt idx="215">
                  <c:v>44502</c:v>
                </c:pt>
                <c:pt idx="216">
                  <c:v>44503</c:v>
                </c:pt>
                <c:pt idx="217">
                  <c:v>44504</c:v>
                </c:pt>
                <c:pt idx="218">
                  <c:v>44505</c:v>
                </c:pt>
                <c:pt idx="219">
                  <c:v>44506</c:v>
                </c:pt>
                <c:pt idx="220">
                  <c:v>44507</c:v>
                </c:pt>
                <c:pt idx="221">
                  <c:v>44508</c:v>
                </c:pt>
                <c:pt idx="222">
                  <c:v>44509</c:v>
                </c:pt>
                <c:pt idx="223">
                  <c:v>44510</c:v>
                </c:pt>
                <c:pt idx="224">
                  <c:v>44511</c:v>
                </c:pt>
                <c:pt idx="225">
                  <c:v>44512</c:v>
                </c:pt>
                <c:pt idx="226">
                  <c:v>44513</c:v>
                </c:pt>
                <c:pt idx="227">
                  <c:v>44514</c:v>
                </c:pt>
                <c:pt idx="228">
                  <c:v>44515</c:v>
                </c:pt>
                <c:pt idx="229">
                  <c:v>44516</c:v>
                </c:pt>
                <c:pt idx="230">
                  <c:v>44517</c:v>
                </c:pt>
                <c:pt idx="231">
                  <c:v>44518</c:v>
                </c:pt>
                <c:pt idx="232">
                  <c:v>44519</c:v>
                </c:pt>
                <c:pt idx="233">
                  <c:v>44520</c:v>
                </c:pt>
                <c:pt idx="234">
                  <c:v>44521</c:v>
                </c:pt>
                <c:pt idx="235">
                  <c:v>44522</c:v>
                </c:pt>
                <c:pt idx="236">
                  <c:v>44523</c:v>
                </c:pt>
                <c:pt idx="237">
                  <c:v>44524</c:v>
                </c:pt>
                <c:pt idx="238">
                  <c:v>44525</c:v>
                </c:pt>
                <c:pt idx="239">
                  <c:v>44526</c:v>
                </c:pt>
                <c:pt idx="240">
                  <c:v>44527</c:v>
                </c:pt>
                <c:pt idx="241">
                  <c:v>44528</c:v>
                </c:pt>
                <c:pt idx="242">
                  <c:v>44529</c:v>
                </c:pt>
                <c:pt idx="243">
                  <c:v>44530</c:v>
                </c:pt>
                <c:pt idx="244">
                  <c:v>44531</c:v>
                </c:pt>
                <c:pt idx="245">
                  <c:v>44532</c:v>
                </c:pt>
                <c:pt idx="246">
                  <c:v>44533</c:v>
                </c:pt>
                <c:pt idx="247">
                  <c:v>44534</c:v>
                </c:pt>
                <c:pt idx="248">
                  <c:v>44535</c:v>
                </c:pt>
                <c:pt idx="249">
                  <c:v>44536</c:v>
                </c:pt>
                <c:pt idx="250">
                  <c:v>44537</c:v>
                </c:pt>
                <c:pt idx="251">
                  <c:v>44538</c:v>
                </c:pt>
                <c:pt idx="252">
                  <c:v>44539</c:v>
                </c:pt>
                <c:pt idx="253">
                  <c:v>44540</c:v>
                </c:pt>
                <c:pt idx="254">
                  <c:v>44541</c:v>
                </c:pt>
                <c:pt idx="255">
                  <c:v>44542</c:v>
                </c:pt>
                <c:pt idx="256">
                  <c:v>44543</c:v>
                </c:pt>
                <c:pt idx="257">
                  <c:v>44544</c:v>
                </c:pt>
                <c:pt idx="258">
                  <c:v>44545</c:v>
                </c:pt>
                <c:pt idx="259">
                  <c:v>44546</c:v>
                </c:pt>
                <c:pt idx="260">
                  <c:v>44547</c:v>
                </c:pt>
                <c:pt idx="261">
                  <c:v>44548</c:v>
                </c:pt>
                <c:pt idx="262">
                  <c:v>44549</c:v>
                </c:pt>
                <c:pt idx="263">
                  <c:v>44550</c:v>
                </c:pt>
                <c:pt idx="264">
                  <c:v>44551</c:v>
                </c:pt>
                <c:pt idx="265">
                  <c:v>44552</c:v>
                </c:pt>
                <c:pt idx="266">
                  <c:v>44553</c:v>
                </c:pt>
                <c:pt idx="267">
                  <c:v>44554</c:v>
                </c:pt>
                <c:pt idx="268">
                  <c:v>44555</c:v>
                </c:pt>
                <c:pt idx="269">
                  <c:v>44556</c:v>
                </c:pt>
                <c:pt idx="270">
                  <c:v>44557</c:v>
                </c:pt>
                <c:pt idx="271">
                  <c:v>44558</c:v>
                </c:pt>
                <c:pt idx="272">
                  <c:v>44559</c:v>
                </c:pt>
                <c:pt idx="273">
                  <c:v>44560</c:v>
                </c:pt>
                <c:pt idx="274">
                  <c:v>44561</c:v>
                </c:pt>
                <c:pt idx="275">
                  <c:v>44562</c:v>
                </c:pt>
                <c:pt idx="276">
                  <c:v>44563</c:v>
                </c:pt>
                <c:pt idx="277">
                  <c:v>44564</c:v>
                </c:pt>
                <c:pt idx="278">
                  <c:v>44565</c:v>
                </c:pt>
                <c:pt idx="279">
                  <c:v>44566</c:v>
                </c:pt>
                <c:pt idx="280">
                  <c:v>44567</c:v>
                </c:pt>
                <c:pt idx="281">
                  <c:v>44568</c:v>
                </c:pt>
                <c:pt idx="282">
                  <c:v>44569</c:v>
                </c:pt>
                <c:pt idx="283">
                  <c:v>44570</c:v>
                </c:pt>
                <c:pt idx="284">
                  <c:v>44571</c:v>
                </c:pt>
                <c:pt idx="285">
                  <c:v>44572</c:v>
                </c:pt>
                <c:pt idx="286">
                  <c:v>44573</c:v>
                </c:pt>
                <c:pt idx="287">
                  <c:v>44574</c:v>
                </c:pt>
                <c:pt idx="288">
                  <c:v>44575</c:v>
                </c:pt>
                <c:pt idx="289">
                  <c:v>44576</c:v>
                </c:pt>
                <c:pt idx="290">
                  <c:v>44577</c:v>
                </c:pt>
                <c:pt idx="291">
                  <c:v>44578</c:v>
                </c:pt>
                <c:pt idx="292">
                  <c:v>44579</c:v>
                </c:pt>
                <c:pt idx="293">
                  <c:v>44580</c:v>
                </c:pt>
                <c:pt idx="294">
                  <c:v>44581</c:v>
                </c:pt>
                <c:pt idx="295">
                  <c:v>44582</c:v>
                </c:pt>
                <c:pt idx="296">
                  <c:v>44583</c:v>
                </c:pt>
                <c:pt idx="297">
                  <c:v>44584</c:v>
                </c:pt>
                <c:pt idx="298">
                  <c:v>44585</c:v>
                </c:pt>
                <c:pt idx="299">
                  <c:v>44586</c:v>
                </c:pt>
                <c:pt idx="300">
                  <c:v>44587</c:v>
                </c:pt>
                <c:pt idx="301">
                  <c:v>44588</c:v>
                </c:pt>
                <c:pt idx="302">
                  <c:v>44589</c:v>
                </c:pt>
                <c:pt idx="303">
                  <c:v>44590</c:v>
                </c:pt>
                <c:pt idx="304">
                  <c:v>44591</c:v>
                </c:pt>
                <c:pt idx="305">
                  <c:v>44592</c:v>
                </c:pt>
                <c:pt idx="306">
                  <c:v>44593</c:v>
                </c:pt>
                <c:pt idx="307">
                  <c:v>44594</c:v>
                </c:pt>
                <c:pt idx="308">
                  <c:v>44595</c:v>
                </c:pt>
                <c:pt idx="309">
                  <c:v>44596</c:v>
                </c:pt>
                <c:pt idx="310">
                  <c:v>44597</c:v>
                </c:pt>
                <c:pt idx="311">
                  <c:v>44598</c:v>
                </c:pt>
                <c:pt idx="312">
                  <c:v>44599</c:v>
                </c:pt>
                <c:pt idx="313">
                  <c:v>44600</c:v>
                </c:pt>
                <c:pt idx="314">
                  <c:v>44601</c:v>
                </c:pt>
                <c:pt idx="315">
                  <c:v>44602</c:v>
                </c:pt>
                <c:pt idx="316">
                  <c:v>44603</c:v>
                </c:pt>
                <c:pt idx="317">
                  <c:v>44604</c:v>
                </c:pt>
                <c:pt idx="318">
                  <c:v>44605</c:v>
                </c:pt>
                <c:pt idx="319">
                  <c:v>44606</c:v>
                </c:pt>
                <c:pt idx="320">
                  <c:v>44607</c:v>
                </c:pt>
                <c:pt idx="321">
                  <c:v>44608</c:v>
                </c:pt>
                <c:pt idx="322">
                  <c:v>44609</c:v>
                </c:pt>
                <c:pt idx="323">
                  <c:v>44610</c:v>
                </c:pt>
                <c:pt idx="324">
                  <c:v>44611</c:v>
                </c:pt>
                <c:pt idx="325">
                  <c:v>44612</c:v>
                </c:pt>
                <c:pt idx="326">
                  <c:v>44613</c:v>
                </c:pt>
                <c:pt idx="327">
                  <c:v>44614</c:v>
                </c:pt>
                <c:pt idx="328">
                  <c:v>44615</c:v>
                </c:pt>
                <c:pt idx="329">
                  <c:v>44616</c:v>
                </c:pt>
                <c:pt idx="330">
                  <c:v>44617</c:v>
                </c:pt>
                <c:pt idx="331">
                  <c:v>44618</c:v>
                </c:pt>
                <c:pt idx="332">
                  <c:v>44619</c:v>
                </c:pt>
                <c:pt idx="333">
                  <c:v>44620</c:v>
                </c:pt>
                <c:pt idx="334">
                  <c:v>44621</c:v>
                </c:pt>
                <c:pt idx="335">
                  <c:v>44622</c:v>
                </c:pt>
                <c:pt idx="336">
                  <c:v>44623</c:v>
                </c:pt>
                <c:pt idx="337">
                  <c:v>44624</c:v>
                </c:pt>
                <c:pt idx="338">
                  <c:v>44625</c:v>
                </c:pt>
                <c:pt idx="339">
                  <c:v>44626</c:v>
                </c:pt>
                <c:pt idx="340">
                  <c:v>44627</c:v>
                </c:pt>
                <c:pt idx="341">
                  <c:v>44628</c:v>
                </c:pt>
                <c:pt idx="342">
                  <c:v>44629</c:v>
                </c:pt>
                <c:pt idx="343">
                  <c:v>44630</c:v>
                </c:pt>
                <c:pt idx="344">
                  <c:v>44631</c:v>
                </c:pt>
                <c:pt idx="345">
                  <c:v>44632</c:v>
                </c:pt>
                <c:pt idx="346">
                  <c:v>44633</c:v>
                </c:pt>
                <c:pt idx="347">
                  <c:v>44634</c:v>
                </c:pt>
                <c:pt idx="348">
                  <c:v>44635</c:v>
                </c:pt>
                <c:pt idx="349">
                  <c:v>44636</c:v>
                </c:pt>
                <c:pt idx="350">
                  <c:v>44637</c:v>
                </c:pt>
                <c:pt idx="351">
                  <c:v>44638</c:v>
                </c:pt>
                <c:pt idx="352">
                  <c:v>44639</c:v>
                </c:pt>
                <c:pt idx="353">
                  <c:v>44640</c:v>
                </c:pt>
                <c:pt idx="354">
                  <c:v>44641</c:v>
                </c:pt>
                <c:pt idx="355">
                  <c:v>44642</c:v>
                </c:pt>
                <c:pt idx="356">
                  <c:v>44643</c:v>
                </c:pt>
                <c:pt idx="357">
                  <c:v>44644</c:v>
                </c:pt>
                <c:pt idx="358">
                  <c:v>44645</c:v>
                </c:pt>
                <c:pt idx="359">
                  <c:v>44646</c:v>
                </c:pt>
                <c:pt idx="360">
                  <c:v>44647</c:v>
                </c:pt>
                <c:pt idx="361">
                  <c:v>44648</c:v>
                </c:pt>
                <c:pt idx="362">
                  <c:v>44649</c:v>
                </c:pt>
                <c:pt idx="363">
                  <c:v>44650</c:v>
                </c:pt>
                <c:pt idx="364">
                  <c:v>44651</c:v>
                </c:pt>
                <c:pt idx="365">
                  <c:v>44652</c:v>
                </c:pt>
                <c:pt idx="366">
                  <c:v>44653</c:v>
                </c:pt>
                <c:pt idx="367">
                  <c:v>44654</c:v>
                </c:pt>
                <c:pt idx="368">
                  <c:v>44655</c:v>
                </c:pt>
                <c:pt idx="369">
                  <c:v>44656</c:v>
                </c:pt>
                <c:pt idx="370">
                  <c:v>44657</c:v>
                </c:pt>
                <c:pt idx="371">
                  <c:v>44658</c:v>
                </c:pt>
                <c:pt idx="372">
                  <c:v>44659</c:v>
                </c:pt>
                <c:pt idx="373">
                  <c:v>44660</c:v>
                </c:pt>
                <c:pt idx="374">
                  <c:v>44661</c:v>
                </c:pt>
                <c:pt idx="375">
                  <c:v>44662</c:v>
                </c:pt>
                <c:pt idx="376">
                  <c:v>44663</c:v>
                </c:pt>
                <c:pt idx="377">
                  <c:v>44664</c:v>
                </c:pt>
                <c:pt idx="378">
                  <c:v>44665</c:v>
                </c:pt>
                <c:pt idx="379">
                  <c:v>44666</c:v>
                </c:pt>
                <c:pt idx="380">
                  <c:v>44667</c:v>
                </c:pt>
                <c:pt idx="381">
                  <c:v>44668</c:v>
                </c:pt>
                <c:pt idx="382">
                  <c:v>44669</c:v>
                </c:pt>
                <c:pt idx="383">
                  <c:v>44670</c:v>
                </c:pt>
                <c:pt idx="384">
                  <c:v>44671</c:v>
                </c:pt>
                <c:pt idx="385">
                  <c:v>44672</c:v>
                </c:pt>
                <c:pt idx="386">
                  <c:v>44673</c:v>
                </c:pt>
                <c:pt idx="387">
                  <c:v>44674</c:v>
                </c:pt>
                <c:pt idx="388">
                  <c:v>44675</c:v>
                </c:pt>
                <c:pt idx="389">
                  <c:v>44676</c:v>
                </c:pt>
                <c:pt idx="390">
                  <c:v>44677</c:v>
                </c:pt>
                <c:pt idx="391">
                  <c:v>44678</c:v>
                </c:pt>
                <c:pt idx="392">
                  <c:v>44679</c:v>
                </c:pt>
                <c:pt idx="393">
                  <c:v>44680</c:v>
                </c:pt>
                <c:pt idx="394">
                  <c:v>44681</c:v>
                </c:pt>
                <c:pt idx="395">
                  <c:v>44682</c:v>
                </c:pt>
                <c:pt idx="396">
                  <c:v>44683</c:v>
                </c:pt>
                <c:pt idx="397">
                  <c:v>44684</c:v>
                </c:pt>
                <c:pt idx="398">
                  <c:v>44685</c:v>
                </c:pt>
                <c:pt idx="399">
                  <c:v>44686</c:v>
                </c:pt>
                <c:pt idx="400">
                  <c:v>44687</c:v>
                </c:pt>
                <c:pt idx="401">
                  <c:v>44688</c:v>
                </c:pt>
                <c:pt idx="402">
                  <c:v>44689</c:v>
                </c:pt>
                <c:pt idx="403">
                  <c:v>44690</c:v>
                </c:pt>
                <c:pt idx="404">
                  <c:v>44691</c:v>
                </c:pt>
                <c:pt idx="405">
                  <c:v>44692</c:v>
                </c:pt>
                <c:pt idx="406">
                  <c:v>44693</c:v>
                </c:pt>
                <c:pt idx="407">
                  <c:v>44694</c:v>
                </c:pt>
                <c:pt idx="408">
                  <c:v>44695</c:v>
                </c:pt>
                <c:pt idx="409">
                  <c:v>44696</c:v>
                </c:pt>
                <c:pt idx="410">
                  <c:v>44697</c:v>
                </c:pt>
                <c:pt idx="411">
                  <c:v>44698</c:v>
                </c:pt>
                <c:pt idx="412">
                  <c:v>44699</c:v>
                </c:pt>
                <c:pt idx="413">
                  <c:v>44700</c:v>
                </c:pt>
                <c:pt idx="414">
                  <c:v>44701</c:v>
                </c:pt>
                <c:pt idx="415">
                  <c:v>44702</c:v>
                </c:pt>
                <c:pt idx="416">
                  <c:v>44703</c:v>
                </c:pt>
                <c:pt idx="417">
                  <c:v>44704</c:v>
                </c:pt>
                <c:pt idx="418">
                  <c:v>44705</c:v>
                </c:pt>
                <c:pt idx="419">
                  <c:v>44706</c:v>
                </c:pt>
                <c:pt idx="420">
                  <c:v>44707</c:v>
                </c:pt>
                <c:pt idx="421">
                  <c:v>44708</c:v>
                </c:pt>
                <c:pt idx="422">
                  <c:v>44709</c:v>
                </c:pt>
                <c:pt idx="423">
                  <c:v>44710</c:v>
                </c:pt>
                <c:pt idx="424">
                  <c:v>44711</c:v>
                </c:pt>
                <c:pt idx="425">
                  <c:v>44712</c:v>
                </c:pt>
                <c:pt idx="426">
                  <c:v>44713</c:v>
                </c:pt>
                <c:pt idx="427">
                  <c:v>44714</c:v>
                </c:pt>
                <c:pt idx="428">
                  <c:v>44715</c:v>
                </c:pt>
                <c:pt idx="429">
                  <c:v>44716</c:v>
                </c:pt>
                <c:pt idx="430">
                  <c:v>44717</c:v>
                </c:pt>
                <c:pt idx="431">
                  <c:v>44718</c:v>
                </c:pt>
                <c:pt idx="432">
                  <c:v>44719</c:v>
                </c:pt>
                <c:pt idx="433">
                  <c:v>44720</c:v>
                </c:pt>
                <c:pt idx="434">
                  <c:v>44721</c:v>
                </c:pt>
                <c:pt idx="435">
                  <c:v>44722</c:v>
                </c:pt>
                <c:pt idx="436">
                  <c:v>44723</c:v>
                </c:pt>
                <c:pt idx="437">
                  <c:v>44724</c:v>
                </c:pt>
                <c:pt idx="438">
                  <c:v>44725</c:v>
                </c:pt>
                <c:pt idx="439">
                  <c:v>44726</c:v>
                </c:pt>
                <c:pt idx="440">
                  <c:v>44727</c:v>
                </c:pt>
                <c:pt idx="441">
                  <c:v>44728</c:v>
                </c:pt>
                <c:pt idx="442">
                  <c:v>44729</c:v>
                </c:pt>
                <c:pt idx="443">
                  <c:v>44730</c:v>
                </c:pt>
                <c:pt idx="444">
                  <c:v>44731</c:v>
                </c:pt>
                <c:pt idx="445">
                  <c:v>44732</c:v>
                </c:pt>
                <c:pt idx="446">
                  <c:v>44733</c:v>
                </c:pt>
                <c:pt idx="447">
                  <c:v>44734</c:v>
                </c:pt>
                <c:pt idx="448">
                  <c:v>44735</c:v>
                </c:pt>
                <c:pt idx="449">
                  <c:v>44736</c:v>
                </c:pt>
                <c:pt idx="450">
                  <c:v>44737</c:v>
                </c:pt>
                <c:pt idx="451">
                  <c:v>44738</c:v>
                </c:pt>
                <c:pt idx="452">
                  <c:v>44739</c:v>
                </c:pt>
                <c:pt idx="453">
                  <c:v>44740</c:v>
                </c:pt>
                <c:pt idx="454">
                  <c:v>44741</c:v>
                </c:pt>
                <c:pt idx="455">
                  <c:v>44742</c:v>
                </c:pt>
                <c:pt idx="456">
                  <c:v>44743</c:v>
                </c:pt>
                <c:pt idx="457">
                  <c:v>44744</c:v>
                </c:pt>
                <c:pt idx="458">
                  <c:v>44745</c:v>
                </c:pt>
                <c:pt idx="459">
                  <c:v>44746</c:v>
                </c:pt>
                <c:pt idx="460">
                  <c:v>44747</c:v>
                </c:pt>
                <c:pt idx="461">
                  <c:v>44748</c:v>
                </c:pt>
                <c:pt idx="462">
                  <c:v>44749</c:v>
                </c:pt>
                <c:pt idx="463">
                  <c:v>44750</c:v>
                </c:pt>
                <c:pt idx="464">
                  <c:v>44751</c:v>
                </c:pt>
                <c:pt idx="465">
                  <c:v>44752</c:v>
                </c:pt>
                <c:pt idx="466">
                  <c:v>44753</c:v>
                </c:pt>
                <c:pt idx="467">
                  <c:v>44754</c:v>
                </c:pt>
                <c:pt idx="468">
                  <c:v>44755</c:v>
                </c:pt>
                <c:pt idx="469">
                  <c:v>44756</c:v>
                </c:pt>
                <c:pt idx="470">
                  <c:v>44757</c:v>
                </c:pt>
                <c:pt idx="471">
                  <c:v>44758</c:v>
                </c:pt>
                <c:pt idx="472">
                  <c:v>44759</c:v>
                </c:pt>
                <c:pt idx="473">
                  <c:v>44760</c:v>
                </c:pt>
                <c:pt idx="474">
                  <c:v>44761</c:v>
                </c:pt>
                <c:pt idx="475">
                  <c:v>44762</c:v>
                </c:pt>
                <c:pt idx="476">
                  <c:v>44763</c:v>
                </c:pt>
                <c:pt idx="477">
                  <c:v>44764</c:v>
                </c:pt>
                <c:pt idx="478">
                  <c:v>44765</c:v>
                </c:pt>
                <c:pt idx="479">
                  <c:v>44766</c:v>
                </c:pt>
                <c:pt idx="480">
                  <c:v>44767</c:v>
                </c:pt>
                <c:pt idx="481">
                  <c:v>44768</c:v>
                </c:pt>
                <c:pt idx="482">
                  <c:v>44769</c:v>
                </c:pt>
                <c:pt idx="483">
                  <c:v>44770</c:v>
                </c:pt>
                <c:pt idx="484">
                  <c:v>44771</c:v>
                </c:pt>
                <c:pt idx="485">
                  <c:v>44772</c:v>
                </c:pt>
                <c:pt idx="486">
                  <c:v>44773</c:v>
                </c:pt>
                <c:pt idx="487">
                  <c:v>44774</c:v>
                </c:pt>
                <c:pt idx="488">
                  <c:v>44775</c:v>
                </c:pt>
                <c:pt idx="489">
                  <c:v>44776</c:v>
                </c:pt>
                <c:pt idx="490">
                  <c:v>44777</c:v>
                </c:pt>
                <c:pt idx="491">
                  <c:v>44778</c:v>
                </c:pt>
                <c:pt idx="492">
                  <c:v>44779</c:v>
                </c:pt>
                <c:pt idx="493">
                  <c:v>44780</c:v>
                </c:pt>
              </c:numCache>
            </c:numRef>
          </c:cat>
          <c:val>
            <c:numRef>
              <c:f>分類!$D$7:$D$500</c:f>
              <c:numCache>
                <c:formatCode>"¥"#,##0_);\("¥"#,##0\)</c:formatCode>
                <c:ptCount val="4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688.91</c:v>
                </c:pt>
                <c:pt idx="14">
                  <c:v>1224.52</c:v>
                </c:pt>
                <c:pt idx="15">
                  <c:v>2661.58</c:v>
                </c:pt>
                <c:pt idx="16">
                  <c:v>2959.29</c:v>
                </c:pt>
                <c:pt idx="17">
                  <c:v>2802.35</c:v>
                </c:pt>
                <c:pt idx="18">
                  <c:v>2879.84</c:v>
                </c:pt>
                <c:pt idx="19">
                  <c:v>3388.13</c:v>
                </c:pt>
                <c:pt idx="20">
                  <c:v>2995.82</c:v>
                </c:pt>
                <c:pt idx="21">
                  <c:v>2844.43</c:v>
                </c:pt>
                <c:pt idx="22">
                  <c:v>2687.81</c:v>
                </c:pt>
                <c:pt idx="23">
                  <c:v>2186.84</c:v>
                </c:pt>
                <c:pt idx="24">
                  <c:v>1804.75</c:v>
                </c:pt>
                <c:pt idx="25">
                  <c:v>1937.86</c:v>
                </c:pt>
                <c:pt idx="26">
                  <c:v>1969.77</c:v>
                </c:pt>
                <c:pt idx="27">
                  <c:v>2300.71</c:v>
                </c:pt>
                <c:pt idx="28">
                  <c:v>2490.16</c:v>
                </c:pt>
                <c:pt idx="29">
                  <c:v>2252.67</c:v>
                </c:pt>
                <c:pt idx="30">
                  <c:v>2364.02</c:v>
                </c:pt>
                <c:pt idx="31">
                  <c:v>2473.64</c:v>
                </c:pt>
                <c:pt idx="32">
                  <c:v>3129.63</c:v>
                </c:pt>
                <c:pt idx="33">
                  <c:v>3937.25</c:v>
                </c:pt>
                <c:pt idx="34">
                  <c:v>3717.21</c:v>
                </c:pt>
                <c:pt idx="35">
                  <c:v>3614.54</c:v>
                </c:pt>
                <c:pt idx="36">
                  <c:v>4235.03</c:v>
                </c:pt>
                <c:pt idx="37">
                  <c:v>5011.3599999999997</c:v>
                </c:pt>
                <c:pt idx="38">
                  <c:v>5695.34</c:v>
                </c:pt>
                <c:pt idx="39">
                  <c:v>7858.32</c:v>
                </c:pt>
                <c:pt idx="40">
                  <c:v>10517.97</c:v>
                </c:pt>
                <c:pt idx="41">
                  <c:v>11743.45</c:v>
                </c:pt>
                <c:pt idx="42">
                  <c:v>10162.35</c:v>
                </c:pt>
                <c:pt idx="43">
                  <c:v>6931.61</c:v>
                </c:pt>
                <c:pt idx="44">
                  <c:v>6691.73</c:v>
                </c:pt>
                <c:pt idx="45">
                  <c:v>5579.92</c:v>
                </c:pt>
                <c:pt idx="46">
                  <c:v>6596.15</c:v>
                </c:pt>
                <c:pt idx="47">
                  <c:v>6091.68</c:v>
                </c:pt>
                <c:pt idx="48">
                  <c:v>9297.08</c:v>
                </c:pt>
                <c:pt idx="49">
                  <c:v>6078.71</c:v>
                </c:pt>
                <c:pt idx="50">
                  <c:v>4745.2299999999996</c:v>
                </c:pt>
                <c:pt idx="51">
                  <c:v>4542.3</c:v>
                </c:pt>
                <c:pt idx="52">
                  <c:v>4558.38</c:v>
                </c:pt>
                <c:pt idx="53">
                  <c:v>4160.3900000000003</c:v>
                </c:pt>
                <c:pt idx="54">
                  <c:v>3681.92</c:v>
                </c:pt>
                <c:pt idx="55">
                  <c:v>4045.97</c:v>
                </c:pt>
                <c:pt idx="56">
                  <c:v>3712.15</c:v>
                </c:pt>
                <c:pt idx="57">
                  <c:v>3522.32</c:v>
                </c:pt>
                <c:pt idx="58">
                  <c:v>3004.38</c:v>
                </c:pt>
                <c:pt idx="59">
                  <c:v>2909.12</c:v>
                </c:pt>
                <c:pt idx="60">
                  <c:v>3086.46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分類!$J$5</c:f>
              <c:strCache>
                <c:ptCount val="1"/>
                <c:pt idx="0">
                  <c:v>ﾊｯｼｭﾚｰﾄ
(MH/s)</c:v>
                </c:pt>
              </c:strCache>
            </c:strRef>
          </c:tx>
          <c:marker>
            <c:symbol val="none"/>
          </c:marker>
          <c:val>
            <c:numRef>
              <c:f>分類!$J$7:$J$500</c:f>
              <c:numCache>
                <c:formatCode>General</c:formatCode>
                <c:ptCount val="4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240</c:v>
                </c:pt>
                <c:pt idx="14">
                  <c:v>240</c:v>
                </c:pt>
                <c:pt idx="15">
                  <c:v>240</c:v>
                </c:pt>
                <c:pt idx="16">
                  <c:v>240</c:v>
                </c:pt>
                <c:pt idx="17">
                  <c:v>240</c:v>
                </c:pt>
                <c:pt idx="18">
                  <c:v>240</c:v>
                </c:pt>
                <c:pt idx="19">
                  <c:v>240</c:v>
                </c:pt>
                <c:pt idx="20">
                  <c:v>240</c:v>
                </c:pt>
                <c:pt idx="21">
                  <c:v>240</c:v>
                </c:pt>
                <c:pt idx="22">
                  <c:v>240</c:v>
                </c:pt>
                <c:pt idx="23">
                  <c:v>240</c:v>
                </c:pt>
                <c:pt idx="24">
                  <c:v>240</c:v>
                </c:pt>
                <c:pt idx="25">
                  <c:v>240</c:v>
                </c:pt>
                <c:pt idx="26">
                  <c:v>240</c:v>
                </c:pt>
                <c:pt idx="27">
                  <c:v>240</c:v>
                </c:pt>
                <c:pt idx="28">
                  <c:v>240</c:v>
                </c:pt>
                <c:pt idx="29">
                  <c:v>312</c:v>
                </c:pt>
                <c:pt idx="30">
                  <c:v>312</c:v>
                </c:pt>
                <c:pt idx="31">
                  <c:v>312</c:v>
                </c:pt>
                <c:pt idx="32">
                  <c:v>312</c:v>
                </c:pt>
                <c:pt idx="33">
                  <c:v>312</c:v>
                </c:pt>
                <c:pt idx="34">
                  <c:v>312</c:v>
                </c:pt>
                <c:pt idx="35">
                  <c:v>376</c:v>
                </c:pt>
                <c:pt idx="36">
                  <c:v>376</c:v>
                </c:pt>
                <c:pt idx="37">
                  <c:v>376</c:v>
                </c:pt>
                <c:pt idx="38">
                  <c:v>376</c:v>
                </c:pt>
                <c:pt idx="39">
                  <c:v>376</c:v>
                </c:pt>
                <c:pt idx="40">
                  <c:v>376</c:v>
                </c:pt>
                <c:pt idx="41">
                  <c:v>440</c:v>
                </c:pt>
                <c:pt idx="42">
                  <c:v>440</c:v>
                </c:pt>
                <c:pt idx="43">
                  <c:v>440</c:v>
                </c:pt>
                <c:pt idx="44">
                  <c:v>440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72928"/>
        <c:axId val="80174464"/>
      </c:lineChart>
      <c:lineChart>
        <c:grouping val="standard"/>
        <c:varyColors val="0"/>
        <c:ser>
          <c:idx val="1"/>
          <c:order val="1"/>
          <c:tx>
            <c:strRef>
              <c:f>分類!$I$5</c:f>
              <c:strCache>
                <c:ptCount val="1"/>
                <c:pt idx="0">
                  <c:v>BTC
(円)</c:v>
                </c:pt>
              </c:strCache>
            </c:strRef>
          </c:tx>
          <c:marker>
            <c:symbol val="none"/>
          </c:marker>
          <c:val>
            <c:numRef>
              <c:f>分類!$I$7:$I$500</c:f>
              <c:numCache>
                <c:formatCode>"¥"#,##0_);[Red]\("¥"#,##0\)</c:formatCode>
                <c:ptCount val="4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6571076.0199999996</c:v>
                </c:pt>
                <c:pt idx="14">
                  <c:v>6887087.9199999999</c:v>
                </c:pt>
                <c:pt idx="15">
                  <c:v>6853910.3200000003</c:v>
                </c:pt>
                <c:pt idx="16">
                  <c:v>6873285.6699999999</c:v>
                </c:pt>
                <c:pt idx="17">
                  <c:v>6696662.9299999997</c:v>
                </c:pt>
                <c:pt idx="18">
                  <c:v>6567039.5599999996</c:v>
                </c:pt>
                <c:pt idx="19">
                  <c:v>6107828.4500000002</c:v>
                </c:pt>
                <c:pt idx="20">
                  <c:v>6013168.1299999999</c:v>
                </c:pt>
                <c:pt idx="21">
                  <c:v>6113777.5300000003</c:v>
                </c:pt>
                <c:pt idx="22">
                  <c:v>5839012.1799999997</c:v>
                </c:pt>
                <c:pt idx="23">
                  <c:v>5640558.4199999999</c:v>
                </c:pt>
                <c:pt idx="24">
                  <c:v>5480052.0300000003</c:v>
                </c:pt>
                <c:pt idx="25">
                  <c:v>5441435.3600000003</c:v>
                </c:pt>
                <c:pt idx="26">
                  <c:v>5285997.5</c:v>
                </c:pt>
                <c:pt idx="27">
                  <c:v>5830184.0300000003</c:v>
                </c:pt>
                <c:pt idx="28">
                  <c:v>5970754.2400000002</c:v>
                </c:pt>
                <c:pt idx="29">
                  <c:v>5926981.54</c:v>
                </c:pt>
                <c:pt idx="30">
                  <c:v>6271116.4199999999</c:v>
                </c:pt>
                <c:pt idx="31">
                  <c:v>6271116.4199999999</c:v>
                </c:pt>
                <c:pt idx="32">
                  <c:v>6307324.3899999997</c:v>
                </c:pt>
                <c:pt idx="33">
                  <c:v>6165347.75</c:v>
                </c:pt>
                <c:pt idx="34">
                  <c:v>6221473.5899999999</c:v>
                </c:pt>
                <c:pt idx="35">
                  <c:v>5914614.2000000002</c:v>
                </c:pt>
                <c:pt idx="36">
                  <c:v>6238174.96</c:v>
                </c:pt>
                <c:pt idx="37">
                  <c:v>6144683.2800000003</c:v>
                </c:pt>
                <c:pt idx="38">
                  <c:v>6223670.96</c:v>
                </c:pt>
                <c:pt idx="39">
                  <c:v>6352881.7800000003</c:v>
                </c:pt>
                <c:pt idx="40">
                  <c:v>6315581.4100000001</c:v>
                </c:pt>
                <c:pt idx="41">
                  <c:v>6045691.9299999997</c:v>
                </c:pt>
                <c:pt idx="42">
                  <c:v>6129504.1200000001</c:v>
                </c:pt>
                <c:pt idx="43">
                  <c:v>5637655.8300000001</c:v>
                </c:pt>
                <c:pt idx="44">
                  <c:v>5377175.79</c:v>
                </c:pt>
                <c:pt idx="45">
                  <c:v>5471582.6299999999</c:v>
                </c:pt>
                <c:pt idx="46">
                  <c:v>5173367.2</c:v>
                </c:pt>
                <c:pt idx="47">
                  <c:v>5029666.92</c:v>
                </c:pt>
                <c:pt idx="48">
                  <c:v>4724508.87</c:v>
                </c:pt>
                <c:pt idx="49">
                  <c:v>4666350.1399999997</c:v>
                </c:pt>
                <c:pt idx="50">
                  <c:v>4121304.79</c:v>
                </c:pt>
                <c:pt idx="51">
                  <c:v>4450708.16</c:v>
                </c:pt>
                <c:pt idx="52">
                  <c:v>4031969.2799999998</c:v>
                </c:pt>
                <c:pt idx="53">
                  <c:v>4110693.76</c:v>
                </c:pt>
                <c:pt idx="54">
                  <c:v>3787480.11</c:v>
                </c:pt>
                <c:pt idx="55">
                  <c:v>4187462.83</c:v>
                </c:pt>
                <c:pt idx="56">
                  <c:v>4170673.65</c:v>
                </c:pt>
                <c:pt idx="57">
                  <c:v>4266377.8</c:v>
                </c:pt>
                <c:pt idx="58">
                  <c:v>4227291.58</c:v>
                </c:pt>
                <c:pt idx="59">
                  <c:v>3889197.98</c:v>
                </c:pt>
                <c:pt idx="60">
                  <c:v>3832114.01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17472"/>
        <c:axId val="81015936"/>
      </c:lineChart>
      <c:dateAx>
        <c:axId val="80172928"/>
        <c:scaling>
          <c:orientation val="minMax"/>
        </c:scaling>
        <c:delete val="0"/>
        <c:axPos val="b"/>
        <c:numFmt formatCode="yyyy/mm/dd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80174464"/>
        <c:crosses val="autoZero"/>
        <c:auto val="1"/>
        <c:lblOffset val="100"/>
        <c:baseTimeUnit val="days"/>
      </c:dateAx>
      <c:valAx>
        <c:axId val="80174464"/>
        <c:scaling>
          <c:orientation val="minMax"/>
        </c:scaling>
        <c:delete val="0"/>
        <c:axPos val="l"/>
        <c:majorGridlines/>
        <c:numFmt formatCode="&quot;¥&quot;#,##0_);\(&quot;¥&quot;#,##0\)" sourceLinked="1"/>
        <c:majorTickMark val="out"/>
        <c:minorTickMark val="none"/>
        <c:tickLblPos val="nextTo"/>
        <c:crossAx val="80172928"/>
        <c:crosses val="autoZero"/>
        <c:crossBetween val="between"/>
      </c:valAx>
      <c:valAx>
        <c:axId val="81015936"/>
        <c:scaling>
          <c:orientation val="minMax"/>
        </c:scaling>
        <c:delete val="0"/>
        <c:axPos val="r"/>
        <c:numFmt formatCode="&quot;¥&quot;#,##0_);[Red]\(&quot;¥&quot;#,##0\)" sourceLinked="1"/>
        <c:majorTickMark val="out"/>
        <c:minorTickMark val="none"/>
        <c:tickLblPos val="nextTo"/>
        <c:crossAx val="81017472"/>
        <c:crosses val="max"/>
        <c:crossBetween val="between"/>
      </c:valAx>
      <c:catAx>
        <c:axId val="81017472"/>
        <c:scaling>
          <c:orientation val="minMax"/>
        </c:scaling>
        <c:delete val="1"/>
        <c:axPos val="b"/>
        <c:majorTickMark val="out"/>
        <c:minorTickMark val="none"/>
        <c:tickLblPos val="nextTo"/>
        <c:crossAx val="81015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3127720246135379"/>
          <c:y val="7.4727354625226334E-3"/>
          <c:w val="0.42820051028065437"/>
          <c:h val="9.94659702190691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</xdr:rowOff>
    </xdr:from>
    <xdr:to>
      <xdr:col>13</xdr:col>
      <xdr:colOff>594360</xdr:colOff>
      <xdr:row>27</xdr:row>
      <xdr:rowOff>99060</xdr:rowOff>
    </xdr:to>
    <xdr:graphicFrame macro="">
      <xdr:nvGraphicFramePr>
        <xdr:cNvPr id="2" name="グラフ 1" title="マイニング管理グラフ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="85" zoomScaleNormal="85" workbookViewId="0">
      <pane ySplit="6" topLeftCell="A7" activePane="bottomLeft" state="frozen"/>
      <selection pane="bottomLeft" activeCell="P21" sqref="P21"/>
    </sheetView>
  </sheetViews>
  <sheetFormatPr defaultRowHeight="13.2"/>
  <cols>
    <col min="1" max="1" width="2.33203125" customWidth="1"/>
    <col min="3" max="3" width="9.21875" bestFit="1" customWidth="1"/>
    <col min="4" max="4" width="11.77734375" bestFit="1" customWidth="1"/>
    <col min="5" max="5" width="5.5546875" bestFit="1" customWidth="1"/>
    <col min="6" max="8" width="5.88671875" customWidth="1"/>
    <col min="9" max="9" width="7.109375" bestFit="1" customWidth="1"/>
    <col min="10" max="13" width="5.88671875" customWidth="1"/>
    <col min="14" max="14" width="6.5546875" bestFit="1" customWidth="1"/>
    <col min="15" max="15" width="6.5546875" customWidth="1"/>
    <col min="18" max="19" width="9.21875" bestFit="1" customWidth="1"/>
  </cols>
  <sheetData>
    <row r="1" spans="1:20" ht="14.4">
      <c r="A1" s="34" t="s">
        <v>48</v>
      </c>
    </row>
    <row r="2" spans="1:20">
      <c r="R2" s="4"/>
    </row>
    <row r="3" spans="1:20" ht="13.2" customHeight="1">
      <c r="B3" s="141" t="s">
        <v>46</v>
      </c>
      <c r="C3" s="292"/>
      <c r="D3" s="291" t="s">
        <v>198</v>
      </c>
      <c r="E3" s="285"/>
      <c r="F3" s="323" t="s">
        <v>202</v>
      </c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5"/>
      <c r="R3" s="130" t="s">
        <v>45</v>
      </c>
      <c r="S3" s="131"/>
    </row>
    <row r="4" spans="1:20" ht="13.2" customHeight="1">
      <c r="B4" s="142"/>
      <c r="C4" s="134" t="s">
        <v>169</v>
      </c>
      <c r="D4" s="186" t="s">
        <v>170</v>
      </c>
      <c r="E4" s="312" t="s">
        <v>167</v>
      </c>
      <c r="F4" s="316" t="s">
        <v>200</v>
      </c>
      <c r="G4" s="317"/>
      <c r="H4" s="317"/>
      <c r="I4" s="317"/>
      <c r="J4" s="317"/>
      <c r="K4" s="317"/>
      <c r="L4" s="317"/>
      <c r="M4" s="317"/>
      <c r="N4" s="305"/>
      <c r="O4" s="309" t="s">
        <v>201</v>
      </c>
      <c r="P4" s="310"/>
      <c r="Q4" s="326" t="s">
        <v>203</v>
      </c>
      <c r="R4" s="330">
        <f>SUM(S7:S27)</f>
        <v>116767.36799999994</v>
      </c>
      <c r="S4" s="331"/>
    </row>
    <row r="5" spans="1:20" ht="13.2" customHeight="1">
      <c r="B5" s="142"/>
      <c r="C5" s="311"/>
      <c r="D5" s="314"/>
      <c r="E5" s="312"/>
      <c r="F5" s="140" t="s">
        <v>91</v>
      </c>
      <c r="G5" s="139"/>
      <c r="H5" s="138" t="s">
        <v>93</v>
      </c>
      <c r="I5" s="139"/>
      <c r="J5" s="138" t="s">
        <v>94</v>
      </c>
      <c r="K5" s="139"/>
      <c r="L5" s="136" t="s">
        <v>92</v>
      </c>
      <c r="M5" s="137"/>
      <c r="N5" s="306" t="s">
        <v>47</v>
      </c>
      <c r="O5" s="298" t="s">
        <v>199</v>
      </c>
      <c r="P5" s="307" t="s">
        <v>37</v>
      </c>
      <c r="Q5" s="327"/>
      <c r="R5" s="332"/>
      <c r="S5" s="333"/>
    </row>
    <row r="6" spans="1:20" ht="13.8" thickBot="1">
      <c r="B6" s="142"/>
      <c r="C6" s="135"/>
      <c r="D6" s="315"/>
      <c r="E6" s="313"/>
      <c r="F6" s="318" t="s">
        <v>182</v>
      </c>
      <c r="G6" s="319" t="s">
        <v>168</v>
      </c>
      <c r="H6" s="320" t="s">
        <v>181</v>
      </c>
      <c r="I6" s="319" t="s">
        <v>168</v>
      </c>
      <c r="J6" s="320" t="s">
        <v>181</v>
      </c>
      <c r="K6" s="319" t="s">
        <v>168</v>
      </c>
      <c r="L6" s="321" t="s">
        <v>181</v>
      </c>
      <c r="M6" s="322" t="s">
        <v>168</v>
      </c>
      <c r="N6" s="304"/>
      <c r="O6" s="280"/>
      <c r="P6" s="308"/>
      <c r="Q6" s="328"/>
      <c r="R6" s="206" t="s">
        <v>196</v>
      </c>
      <c r="S6" s="207" t="s">
        <v>197</v>
      </c>
      <c r="T6" s="5"/>
    </row>
    <row r="7" spans="1:20" ht="13.8" thickTop="1">
      <c r="B7" s="16" t="s">
        <v>195</v>
      </c>
      <c r="C7" s="259">
        <f>SUMIF(分類!B:B,集計表!B7,分類!G:G)</f>
        <v>39273.89</v>
      </c>
      <c r="D7" s="286">
        <f>C7*分類!$D$1</f>
        <v>28831.960015916957</v>
      </c>
      <c r="E7" s="281">
        <f>SUM(D7:D15)</f>
        <v>145681.61999999994</v>
      </c>
      <c r="F7" s="208">
        <v>17.899999999999999</v>
      </c>
      <c r="G7" s="209">
        <f>F7</f>
        <v>17.899999999999999</v>
      </c>
      <c r="H7" s="210">
        <v>150.74</v>
      </c>
      <c r="I7" s="209">
        <f>H7</f>
        <v>150.74</v>
      </c>
      <c r="J7" s="210"/>
      <c r="K7" s="209">
        <f>J7</f>
        <v>0</v>
      </c>
      <c r="L7" s="210"/>
      <c r="M7" s="209"/>
      <c r="N7" s="264">
        <f>IF(F7="",0,G7+I7+K7+M7)</f>
        <v>168.64000000000001</v>
      </c>
      <c r="O7" s="293">
        <v>0</v>
      </c>
      <c r="P7" s="299">
        <f>N7*26.8+O7</f>
        <v>4519.5520000000006</v>
      </c>
      <c r="Q7" s="329">
        <f>IF(D7="","",P7/D7)</f>
        <v>0.15675493436814353</v>
      </c>
      <c r="R7" s="265">
        <f>D7-P7</f>
        <v>24312.408015916957</v>
      </c>
      <c r="S7" s="266">
        <f>SUM(R7:R15)</f>
        <v>116767.36799999994</v>
      </c>
      <c r="T7" s="129"/>
    </row>
    <row r="8" spans="1:20">
      <c r="B8" s="14" t="s">
        <v>16</v>
      </c>
      <c r="C8" s="260">
        <f>SUMIF(分類!B:B,集計表!B8,分類!G:G)</f>
        <v>159168.52999999994</v>
      </c>
      <c r="D8" s="287">
        <f>C8*分類!$D$1</f>
        <v>116849.65998408299</v>
      </c>
      <c r="E8" s="282"/>
      <c r="F8" s="211">
        <v>343.71</v>
      </c>
      <c r="G8" s="212">
        <f>IF(F8="","",F8-F7)</f>
        <v>325.81</v>
      </c>
      <c r="H8" s="213">
        <v>637.58000000000004</v>
      </c>
      <c r="I8" s="212">
        <f t="shared" ref="I8:I27" si="0">IF(H8="","",H8-H7)</f>
        <v>486.84000000000003</v>
      </c>
      <c r="J8" s="213">
        <v>0.57999999999999996</v>
      </c>
      <c r="K8" s="212">
        <f t="shared" ref="K8:K27" si="1">IF(J8="","",J8-J7)</f>
        <v>0.57999999999999996</v>
      </c>
      <c r="L8" s="213">
        <v>97.02</v>
      </c>
      <c r="M8" s="212">
        <f t="shared" ref="M8:M27" si="2">IF(L8="","",L8-L7)</f>
        <v>97.02</v>
      </c>
      <c r="N8" s="267">
        <f>IF(F8="",0,G8+I8+K8+M8)</f>
        <v>910.25000000000011</v>
      </c>
      <c r="O8" s="294">
        <v>0</v>
      </c>
      <c r="P8" s="300">
        <f t="shared" ref="P8:P27" si="3">N8*26.8+O8</f>
        <v>24394.700000000004</v>
      </c>
      <c r="Q8" s="334">
        <f>IF(D8="","",P8/D8)</f>
        <v>0.20876996991966429</v>
      </c>
      <c r="R8" s="268">
        <f>D8-P8</f>
        <v>92454.959984082991</v>
      </c>
      <c r="S8" s="269"/>
      <c r="T8" s="129"/>
    </row>
    <row r="9" spans="1:20">
      <c r="B9" s="14" t="s">
        <v>17</v>
      </c>
      <c r="C9" s="260">
        <f>SUMIF(分類!B:B,集計表!B9,分類!G:G)</f>
        <v>0</v>
      </c>
      <c r="D9" s="287">
        <f>C9*分類!$D$1</f>
        <v>0</v>
      </c>
      <c r="E9" s="282"/>
      <c r="F9" s="211"/>
      <c r="G9" s="212" t="str">
        <f t="shared" ref="G9:G27" si="4">IF(F9="","",F9-F8)</f>
        <v/>
      </c>
      <c r="H9" s="213"/>
      <c r="I9" s="212" t="str">
        <f t="shared" si="0"/>
        <v/>
      </c>
      <c r="J9" s="213"/>
      <c r="K9" s="212" t="str">
        <f t="shared" si="1"/>
        <v/>
      </c>
      <c r="L9" s="213"/>
      <c r="M9" s="212" t="str">
        <f t="shared" si="2"/>
        <v/>
      </c>
      <c r="N9" s="267">
        <f>IF(F9="",0,G9+I9+K9+M9)</f>
        <v>0</v>
      </c>
      <c r="O9" s="294"/>
      <c r="P9" s="300">
        <f t="shared" si="3"/>
        <v>0</v>
      </c>
      <c r="Q9" s="334" t="e">
        <f t="shared" ref="Q8:Q27" si="5">IF(D9="","",P9/D9)</f>
        <v>#DIV/0!</v>
      </c>
      <c r="R9" s="268">
        <f>D9-P9</f>
        <v>0</v>
      </c>
      <c r="S9" s="269"/>
      <c r="T9" s="129"/>
    </row>
    <row r="10" spans="1:20">
      <c r="B10" s="14" t="s">
        <v>18</v>
      </c>
      <c r="C10" s="260">
        <f>SUMIF(分類!B:B,集計表!B10,分類!G:G)</f>
        <v>0</v>
      </c>
      <c r="D10" s="287">
        <f>C10*分類!$D$1</f>
        <v>0</v>
      </c>
      <c r="E10" s="282"/>
      <c r="F10" s="211"/>
      <c r="G10" s="212" t="str">
        <f t="shared" si="4"/>
        <v/>
      </c>
      <c r="H10" s="213"/>
      <c r="I10" s="212" t="str">
        <f t="shared" si="0"/>
        <v/>
      </c>
      <c r="J10" s="213"/>
      <c r="K10" s="212" t="str">
        <f t="shared" si="1"/>
        <v/>
      </c>
      <c r="L10" s="213"/>
      <c r="M10" s="212" t="str">
        <f t="shared" si="2"/>
        <v/>
      </c>
      <c r="N10" s="267">
        <f>IF(F10="",0,G10+I10+K10+M10)</f>
        <v>0</v>
      </c>
      <c r="O10" s="294"/>
      <c r="P10" s="300">
        <f t="shared" si="3"/>
        <v>0</v>
      </c>
      <c r="Q10" s="334" t="e">
        <f t="shared" si="5"/>
        <v>#DIV/0!</v>
      </c>
      <c r="R10" s="268">
        <f>D10-P10</f>
        <v>0</v>
      </c>
      <c r="S10" s="269"/>
      <c r="T10" s="129"/>
    </row>
    <row r="11" spans="1:20">
      <c r="B11" s="14" t="s">
        <v>19</v>
      </c>
      <c r="C11" s="260">
        <f>SUMIF(分類!B:B,集計表!B11,分類!G:G)</f>
        <v>0</v>
      </c>
      <c r="D11" s="287">
        <f>C11*分類!$D$1</f>
        <v>0</v>
      </c>
      <c r="E11" s="282"/>
      <c r="F11" s="211"/>
      <c r="G11" s="212" t="str">
        <f t="shared" si="4"/>
        <v/>
      </c>
      <c r="H11" s="213"/>
      <c r="I11" s="212" t="str">
        <f t="shared" si="0"/>
        <v/>
      </c>
      <c r="J11" s="213"/>
      <c r="K11" s="212" t="str">
        <f t="shared" si="1"/>
        <v/>
      </c>
      <c r="L11" s="213"/>
      <c r="M11" s="212" t="str">
        <f t="shared" si="2"/>
        <v/>
      </c>
      <c r="N11" s="267">
        <f>IF(F11="",0,G11+I11+K11+M11)</f>
        <v>0</v>
      </c>
      <c r="O11" s="294"/>
      <c r="P11" s="300">
        <f t="shared" si="3"/>
        <v>0</v>
      </c>
      <c r="Q11" s="334" t="e">
        <f t="shared" si="5"/>
        <v>#DIV/0!</v>
      </c>
      <c r="R11" s="268">
        <f>D11-P11</f>
        <v>0</v>
      </c>
      <c r="S11" s="269"/>
      <c r="T11" s="129"/>
    </row>
    <row r="12" spans="1:20">
      <c r="B12" s="14" t="s">
        <v>20</v>
      </c>
      <c r="C12" s="260">
        <f>SUMIF(分類!B:B,集計表!B12,分類!G:G)</f>
        <v>0</v>
      </c>
      <c r="D12" s="287">
        <f>C12*分類!$D$1</f>
        <v>0</v>
      </c>
      <c r="E12" s="282"/>
      <c r="F12" s="211"/>
      <c r="G12" s="212" t="str">
        <f t="shared" si="4"/>
        <v/>
      </c>
      <c r="H12" s="213"/>
      <c r="I12" s="212" t="str">
        <f t="shared" si="0"/>
        <v/>
      </c>
      <c r="J12" s="213"/>
      <c r="K12" s="212" t="str">
        <f t="shared" si="1"/>
        <v/>
      </c>
      <c r="L12" s="213"/>
      <c r="M12" s="212" t="str">
        <f t="shared" si="2"/>
        <v/>
      </c>
      <c r="N12" s="267">
        <f>IF(F12="",0,G12+I12+K12+M12)</f>
        <v>0</v>
      </c>
      <c r="O12" s="294"/>
      <c r="P12" s="300">
        <f t="shared" si="3"/>
        <v>0</v>
      </c>
      <c r="Q12" s="334" t="e">
        <f t="shared" si="5"/>
        <v>#DIV/0!</v>
      </c>
      <c r="R12" s="268">
        <f>D12-P12</f>
        <v>0</v>
      </c>
      <c r="S12" s="269"/>
      <c r="T12" s="129"/>
    </row>
    <row r="13" spans="1:20">
      <c r="B13" s="14" t="s">
        <v>21</v>
      </c>
      <c r="C13" s="260">
        <f>SUMIF(分類!B:B,集計表!B13,分類!G:G)</f>
        <v>0</v>
      </c>
      <c r="D13" s="287">
        <f>C13*分類!$D$1</f>
        <v>0</v>
      </c>
      <c r="E13" s="282"/>
      <c r="F13" s="211"/>
      <c r="G13" s="212" t="str">
        <f t="shared" si="4"/>
        <v/>
      </c>
      <c r="H13" s="213"/>
      <c r="I13" s="212" t="str">
        <f t="shared" si="0"/>
        <v/>
      </c>
      <c r="J13" s="213"/>
      <c r="K13" s="212" t="str">
        <f t="shared" si="1"/>
        <v/>
      </c>
      <c r="L13" s="213"/>
      <c r="M13" s="212" t="str">
        <f t="shared" si="2"/>
        <v/>
      </c>
      <c r="N13" s="267">
        <f>IF(F13="",0,G13+I13+K13+M13)</f>
        <v>0</v>
      </c>
      <c r="O13" s="294"/>
      <c r="P13" s="300">
        <f t="shared" si="3"/>
        <v>0</v>
      </c>
      <c r="Q13" s="334" t="e">
        <f t="shared" si="5"/>
        <v>#DIV/0!</v>
      </c>
      <c r="R13" s="268">
        <f>D13-P13</f>
        <v>0</v>
      </c>
      <c r="S13" s="269"/>
      <c r="T13" s="129"/>
    </row>
    <row r="14" spans="1:20">
      <c r="B14" s="14" t="s">
        <v>22</v>
      </c>
      <c r="C14" s="260">
        <f>SUMIF(分類!B:B,集計表!B14,分類!G:G)</f>
        <v>0</v>
      </c>
      <c r="D14" s="287">
        <f>C14*分類!$D$1</f>
        <v>0</v>
      </c>
      <c r="E14" s="282"/>
      <c r="F14" s="211"/>
      <c r="G14" s="212" t="str">
        <f t="shared" si="4"/>
        <v/>
      </c>
      <c r="H14" s="213"/>
      <c r="I14" s="212" t="str">
        <f t="shared" si="0"/>
        <v/>
      </c>
      <c r="J14" s="213"/>
      <c r="K14" s="212" t="str">
        <f t="shared" si="1"/>
        <v/>
      </c>
      <c r="L14" s="213"/>
      <c r="M14" s="212" t="str">
        <f t="shared" si="2"/>
        <v/>
      </c>
      <c r="N14" s="267">
        <f>IF(F14="",0,G14+I14+K14+M14)</f>
        <v>0</v>
      </c>
      <c r="O14" s="294"/>
      <c r="P14" s="300">
        <f t="shared" si="3"/>
        <v>0</v>
      </c>
      <c r="Q14" s="334" t="e">
        <f t="shared" si="5"/>
        <v>#DIV/0!</v>
      </c>
      <c r="R14" s="268">
        <f>D14-P14</f>
        <v>0</v>
      </c>
      <c r="S14" s="269"/>
      <c r="T14" s="129"/>
    </row>
    <row r="15" spans="1:20">
      <c r="B15" s="17" t="s">
        <v>23</v>
      </c>
      <c r="C15" s="261">
        <f>SUMIF(分類!B:B,集計表!B15,分類!G:G)</f>
        <v>0</v>
      </c>
      <c r="D15" s="288">
        <f>C15*分類!$D$1</f>
        <v>0</v>
      </c>
      <c r="E15" s="282"/>
      <c r="F15" s="214"/>
      <c r="G15" s="215" t="str">
        <f t="shared" si="4"/>
        <v/>
      </c>
      <c r="H15" s="216"/>
      <c r="I15" s="215" t="str">
        <f t="shared" si="0"/>
        <v/>
      </c>
      <c r="J15" s="216"/>
      <c r="K15" s="215" t="str">
        <f t="shared" si="1"/>
        <v/>
      </c>
      <c r="L15" s="216"/>
      <c r="M15" s="215" t="str">
        <f t="shared" si="2"/>
        <v/>
      </c>
      <c r="N15" s="270">
        <f>IF(F15="",0,G15+I15+K15+M15)</f>
        <v>0</v>
      </c>
      <c r="O15" s="295"/>
      <c r="P15" s="301">
        <f t="shared" si="3"/>
        <v>0</v>
      </c>
      <c r="Q15" s="335" t="e">
        <f t="shared" si="5"/>
        <v>#DIV/0!</v>
      </c>
      <c r="R15" s="271">
        <f>D15-P15</f>
        <v>0</v>
      </c>
      <c r="S15" s="269"/>
      <c r="T15" s="129"/>
    </row>
    <row r="16" spans="1:20">
      <c r="B16" s="13" t="s">
        <v>24</v>
      </c>
      <c r="C16" s="262">
        <f>SUMIF(分類!B:B,集計表!B16,分類!G:G)</f>
        <v>0</v>
      </c>
      <c r="D16" s="289">
        <f>C16*分類!$D$1</f>
        <v>0</v>
      </c>
      <c r="E16" s="283">
        <f>SUM(D16:D27)</f>
        <v>0</v>
      </c>
      <c r="F16" s="217"/>
      <c r="G16" s="218" t="str">
        <f t="shared" si="4"/>
        <v/>
      </c>
      <c r="H16" s="219"/>
      <c r="I16" s="218" t="str">
        <f t="shared" si="0"/>
        <v/>
      </c>
      <c r="J16" s="219"/>
      <c r="K16" s="218" t="str">
        <f t="shared" si="1"/>
        <v/>
      </c>
      <c r="L16" s="219"/>
      <c r="M16" s="218" t="str">
        <f t="shared" si="2"/>
        <v/>
      </c>
      <c r="N16" s="272">
        <f>IF(F16="",0,G16+I16+K16+M16)</f>
        <v>0</v>
      </c>
      <c r="O16" s="296"/>
      <c r="P16" s="302">
        <f t="shared" si="3"/>
        <v>0</v>
      </c>
      <c r="Q16" s="336" t="e">
        <f t="shared" si="5"/>
        <v>#DIV/0!</v>
      </c>
      <c r="R16" s="273">
        <f>D16-P16</f>
        <v>0</v>
      </c>
      <c r="S16" s="274">
        <f>SUM(R16:R27)</f>
        <v>0</v>
      </c>
      <c r="T16" s="129"/>
    </row>
    <row r="17" spans="2:20">
      <c r="B17" s="14" t="s">
        <v>25</v>
      </c>
      <c r="C17" s="260">
        <f>SUMIF(分類!B:B,集計表!B17,分類!G:G)</f>
        <v>0</v>
      </c>
      <c r="D17" s="287">
        <f>C17*分類!$D$1</f>
        <v>0</v>
      </c>
      <c r="E17" s="282"/>
      <c r="F17" s="211"/>
      <c r="G17" s="212" t="str">
        <f t="shared" si="4"/>
        <v/>
      </c>
      <c r="H17" s="213"/>
      <c r="I17" s="212" t="str">
        <f t="shared" si="0"/>
        <v/>
      </c>
      <c r="J17" s="213"/>
      <c r="K17" s="212" t="str">
        <f t="shared" si="1"/>
        <v/>
      </c>
      <c r="L17" s="213"/>
      <c r="M17" s="212" t="str">
        <f t="shared" si="2"/>
        <v/>
      </c>
      <c r="N17" s="267">
        <f>IF(F17="",0,G17+I17+K17+M17)</f>
        <v>0</v>
      </c>
      <c r="O17" s="294"/>
      <c r="P17" s="300">
        <f t="shared" si="3"/>
        <v>0</v>
      </c>
      <c r="Q17" s="334" t="e">
        <f t="shared" si="5"/>
        <v>#DIV/0!</v>
      </c>
      <c r="R17" s="275">
        <f>D17-P17</f>
        <v>0</v>
      </c>
      <c r="S17" s="269"/>
      <c r="T17" s="129"/>
    </row>
    <row r="18" spans="2:20">
      <c r="B18" s="14" t="s">
        <v>26</v>
      </c>
      <c r="C18" s="260">
        <f>SUMIF(分類!B:B,集計表!B18,分類!G:G)</f>
        <v>0</v>
      </c>
      <c r="D18" s="287">
        <f>C18*分類!$D$1</f>
        <v>0</v>
      </c>
      <c r="E18" s="282"/>
      <c r="F18" s="211"/>
      <c r="G18" s="212" t="str">
        <f t="shared" si="4"/>
        <v/>
      </c>
      <c r="H18" s="213"/>
      <c r="I18" s="212" t="str">
        <f t="shared" si="0"/>
        <v/>
      </c>
      <c r="J18" s="213"/>
      <c r="K18" s="212" t="str">
        <f t="shared" si="1"/>
        <v/>
      </c>
      <c r="L18" s="213"/>
      <c r="M18" s="212" t="str">
        <f t="shared" si="2"/>
        <v/>
      </c>
      <c r="N18" s="267">
        <f>IF(F18="",0,G18+I18+K18+M18)</f>
        <v>0</v>
      </c>
      <c r="O18" s="294"/>
      <c r="P18" s="300">
        <f t="shared" si="3"/>
        <v>0</v>
      </c>
      <c r="Q18" s="334" t="e">
        <f t="shared" si="5"/>
        <v>#DIV/0!</v>
      </c>
      <c r="R18" s="275">
        <f>D18-P18</f>
        <v>0</v>
      </c>
      <c r="S18" s="269"/>
      <c r="T18" s="129"/>
    </row>
    <row r="19" spans="2:20">
      <c r="B19" s="14" t="s">
        <v>27</v>
      </c>
      <c r="C19" s="260">
        <f>SUMIF(分類!B:B,集計表!B19,分類!G:G)</f>
        <v>0</v>
      </c>
      <c r="D19" s="287">
        <f>C19*分類!$D$1</f>
        <v>0</v>
      </c>
      <c r="E19" s="282"/>
      <c r="F19" s="211"/>
      <c r="G19" s="212" t="str">
        <f t="shared" si="4"/>
        <v/>
      </c>
      <c r="H19" s="213"/>
      <c r="I19" s="212" t="str">
        <f t="shared" si="0"/>
        <v/>
      </c>
      <c r="J19" s="213"/>
      <c r="K19" s="212" t="str">
        <f t="shared" si="1"/>
        <v/>
      </c>
      <c r="L19" s="213"/>
      <c r="M19" s="212" t="str">
        <f t="shared" si="2"/>
        <v/>
      </c>
      <c r="N19" s="267">
        <f>IF(F19="",0,G19+I19+K19+M19)</f>
        <v>0</v>
      </c>
      <c r="O19" s="294"/>
      <c r="P19" s="300">
        <f t="shared" si="3"/>
        <v>0</v>
      </c>
      <c r="Q19" s="334" t="e">
        <f t="shared" si="5"/>
        <v>#DIV/0!</v>
      </c>
      <c r="R19" s="275">
        <f>D19-P19</f>
        <v>0</v>
      </c>
      <c r="S19" s="269"/>
      <c r="T19" s="129"/>
    </row>
    <row r="20" spans="2:20">
      <c r="B20" s="14" t="s">
        <v>28</v>
      </c>
      <c r="C20" s="260">
        <f>SUMIF(分類!B:B,集計表!B20,分類!G:G)</f>
        <v>0</v>
      </c>
      <c r="D20" s="287">
        <f>C20*分類!$D$1</f>
        <v>0</v>
      </c>
      <c r="E20" s="282"/>
      <c r="F20" s="211"/>
      <c r="G20" s="212" t="str">
        <f t="shared" si="4"/>
        <v/>
      </c>
      <c r="H20" s="213"/>
      <c r="I20" s="212" t="str">
        <f t="shared" si="0"/>
        <v/>
      </c>
      <c r="J20" s="213"/>
      <c r="K20" s="212" t="str">
        <f t="shared" si="1"/>
        <v/>
      </c>
      <c r="L20" s="213"/>
      <c r="M20" s="212" t="str">
        <f t="shared" si="2"/>
        <v/>
      </c>
      <c r="N20" s="267">
        <f>IF(F20="",0,G20+I20+K20+M20)</f>
        <v>0</v>
      </c>
      <c r="O20" s="294"/>
      <c r="P20" s="300">
        <f t="shared" si="3"/>
        <v>0</v>
      </c>
      <c r="Q20" s="334" t="e">
        <f t="shared" si="5"/>
        <v>#DIV/0!</v>
      </c>
      <c r="R20" s="275">
        <f>D20-P20</f>
        <v>0</v>
      </c>
      <c r="S20" s="269"/>
      <c r="T20" s="129"/>
    </row>
    <row r="21" spans="2:20">
      <c r="B21" s="14" t="s">
        <v>29</v>
      </c>
      <c r="C21" s="260">
        <f>SUMIF(分類!B:B,集計表!B21,分類!G:G)</f>
        <v>0</v>
      </c>
      <c r="D21" s="287">
        <f>C21*分類!$D$1</f>
        <v>0</v>
      </c>
      <c r="E21" s="282"/>
      <c r="F21" s="211"/>
      <c r="G21" s="212" t="str">
        <f t="shared" si="4"/>
        <v/>
      </c>
      <c r="H21" s="213"/>
      <c r="I21" s="212" t="str">
        <f t="shared" si="0"/>
        <v/>
      </c>
      <c r="J21" s="213"/>
      <c r="K21" s="212" t="str">
        <f t="shared" si="1"/>
        <v/>
      </c>
      <c r="L21" s="213"/>
      <c r="M21" s="212" t="str">
        <f t="shared" si="2"/>
        <v/>
      </c>
      <c r="N21" s="267">
        <f>IF(F21="",0,G21+I21+K21+M21)</f>
        <v>0</v>
      </c>
      <c r="O21" s="294"/>
      <c r="P21" s="300">
        <f t="shared" si="3"/>
        <v>0</v>
      </c>
      <c r="Q21" s="334" t="e">
        <f t="shared" si="5"/>
        <v>#DIV/0!</v>
      </c>
      <c r="R21" s="275">
        <f>D21-P21</f>
        <v>0</v>
      </c>
      <c r="S21" s="269"/>
      <c r="T21" s="129"/>
    </row>
    <row r="22" spans="2:20">
      <c r="B22" s="14" t="s">
        <v>30</v>
      </c>
      <c r="C22" s="260">
        <f>SUMIF(分類!B:B,集計表!B22,分類!G:G)</f>
        <v>0</v>
      </c>
      <c r="D22" s="287">
        <f>C22*分類!$D$1</f>
        <v>0</v>
      </c>
      <c r="E22" s="282"/>
      <c r="F22" s="211"/>
      <c r="G22" s="212" t="str">
        <f t="shared" si="4"/>
        <v/>
      </c>
      <c r="H22" s="213"/>
      <c r="I22" s="212" t="str">
        <f t="shared" si="0"/>
        <v/>
      </c>
      <c r="J22" s="213"/>
      <c r="K22" s="212" t="str">
        <f t="shared" si="1"/>
        <v/>
      </c>
      <c r="L22" s="213"/>
      <c r="M22" s="212" t="str">
        <f t="shared" si="2"/>
        <v/>
      </c>
      <c r="N22" s="267">
        <f>IF(F22="",0,G22+I22+K22+M22)</f>
        <v>0</v>
      </c>
      <c r="O22" s="294"/>
      <c r="P22" s="300">
        <f t="shared" si="3"/>
        <v>0</v>
      </c>
      <c r="Q22" s="334" t="e">
        <f t="shared" si="5"/>
        <v>#DIV/0!</v>
      </c>
      <c r="R22" s="275">
        <f>D22-P22</f>
        <v>0</v>
      </c>
      <c r="S22" s="269"/>
      <c r="T22" s="129"/>
    </row>
    <row r="23" spans="2:20">
      <c r="B23" s="14" t="s">
        <v>31</v>
      </c>
      <c r="C23" s="260">
        <f>SUMIF(分類!B:B,集計表!B23,分類!G:G)</f>
        <v>0</v>
      </c>
      <c r="D23" s="287">
        <f>C23*分類!$D$1</f>
        <v>0</v>
      </c>
      <c r="E23" s="282"/>
      <c r="F23" s="211"/>
      <c r="G23" s="212" t="str">
        <f t="shared" si="4"/>
        <v/>
      </c>
      <c r="H23" s="213"/>
      <c r="I23" s="212" t="str">
        <f t="shared" si="0"/>
        <v/>
      </c>
      <c r="J23" s="213"/>
      <c r="K23" s="212" t="str">
        <f t="shared" si="1"/>
        <v/>
      </c>
      <c r="L23" s="213"/>
      <c r="M23" s="212" t="str">
        <f t="shared" si="2"/>
        <v/>
      </c>
      <c r="N23" s="267">
        <f>IF(F23="",0,G23+I23+K23+M23)</f>
        <v>0</v>
      </c>
      <c r="O23" s="294"/>
      <c r="P23" s="300">
        <f t="shared" si="3"/>
        <v>0</v>
      </c>
      <c r="Q23" s="334" t="e">
        <f t="shared" si="5"/>
        <v>#DIV/0!</v>
      </c>
      <c r="R23" s="275">
        <f>D23-P23</f>
        <v>0</v>
      </c>
      <c r="S23" s="269"/>
      <c r="T23" s="129"/>
    </row>
    <row r="24" spans="2:20">
      <c r="B24" s="14" t="s">
        <v>32</v>
      </c>
      <c r="C24" s="260">
        <f>SUMIF(分類!B:B,集計表!B24,分類!G:G)</f>
        <v>0</v>
      </c>
      <c r="D24" s="287">
        <f>C24*分類!$D$1</f>
        <v>0</v>
      </c>
      <c r="E24" s="282"/>
      <c r="F24" s="211"/>
      <c r="G24" s="212" t="str">
        <f t="shared" si="4"/>
        <v/>
      </c>
      <c r="H24" s="213"/>
      <c r="I24" s="212" t="str">
        <f t="shared" si="0"/>
        <v/>
      </c>
      <c r="J24" s="213"/>
      <c r="K24" s="212" t="str">
        <f t="shared" si="1"/>
        <v/>
      </c>
      <c r="L24" s="213"/>
      <c r="M24" s="212" t="str">
        <f t="shared" si="2"/>
        <v/>
      </c>
      <c r="N24" s="267">
        <f>IF(F24="",0,G24+I24+K24+M24)</f>
        <v>0</v>
      </c>
      <c r="O24" s="294"/>
      <c r="P24" s="300">
        <f t="shared" si="3"/>
        <v>0</v>
      </c>
      <c r="Q24" s="334" t="e">
        <f t="shared" si="5"/>
        <v>#DIV/0!</v>
      </c>
      <c r="R24" s="275">
        <f>D24-P24</f>
        <v>0</v>
      </c>
      <c r="S24" s="269"/>
      <c r="T24" s="129"/>
    </row>
    <row r="25" spans="2:20">
      <c r="B25" s="14" t="s">
        <v>33</v>
      </c>
      <c r="C25" s="260">
        <f>SUMIF(分類!B:B,集計表!B25,分類!G:G)</f>
        <v>0</v>
      </c>
      <c r="D25" s="287">
        <f>C25*分類!$D$1</f>
        <v>0</v>
      </c>
      <c r="E25" s="282"/>
      <c r="F25" s="211"/>
      <c r="G25" s="212" t="str">
        <f t="shared" si="4"/>
        <v/>
      </c>
      <c r="H25" s="213"/>
      <c r="I25" s="212" t="str">
        <f t="shared" si="0"/>
        <v/>
      </c>
      <c r="J25" s="213"/>
      <c r="K25" s="212" t="str">
        <f t="shared" si="1"/>
        <v/>
      </c>
      <c r="L25" s="213"/>
      <c r="M25" s="212" t="str">
        <f t="shared" si="2"/>
        <v/>
      </c>
      <c r="N25" s="267">
        <f>IF(F25="",0,G25+I25+K25+M25)</f>
        <v>0</v>
      </c>
      <c r="O25" s="294"/>
      <c r="P25" s="300">
        <f t="shared" si="3"/>
        <v>0</v>
      </c>
      <c r="Q25" s="334" t="e">
        <f t="shared" si="5"/>
        <v>#DIV/0!</v>
      </c>
      <c r="R25" s="275">
        <f>D25-P25</f>
        <v>0</v>
      </c>
      <c r="S25" s="269"/>
      <c r="T25" s="129"/>
    </row>
    <row r="26" spans="2:20">
      <c r="B26" s="14" t="s">
        <v>34</v>
      </c>
      <c r="C26" s="260">
        <f>SUMIF(分類!B:B,集計表!B26,分類!G:G)</f>
        <v>0</v>
      </c>
      <c r="D26" s="287">
        <f>C26*分類!$D$1</f>
        <v>0</v>
      </c>
      <c r="E26" s="282"/>
      <c r="F26" s="211"/>
      <c r="G26" s="212" t="str">
        <f t="shared" si="4"/>
        <v/>
      </c>
      <c r="H26" s="213"/>
      <c r="I26" s="212" t="str">
        <f t="shared" si="0"/>
        <v/>
      </c>
      <c r="J26" s="213"/>
      <c r="K26" s="212" t="str">
        <f t="shared" si="1"/>
        <v/>
      </c>
      <c r="L26" s="213"/>
      <c r="M26" s="212" t="str">
        <f t="shared" si="2"/>
        <v/>
      </c>
      <c r="N26" s="267">
        <f>IF(F26="",0,G26+I26+K26+M26)</f>
        <v>0</v>
      </c>
      <c r="O26" s="294"/>
      <c r="P26" s="300">
        <f t="shared" si="3"/>
        <v>0</v>
      </c>
      <c r="Q26" s="334" t="e">
        <f t="shared" si="5"/>
        <v>#DIV/0!</v>
      </c>
      <c r="R26" s="275">
        <f>D26-P26</f>
        <v>0</v>
      </c>
      <c r="S26" s="269"/>
      <c r="T26" s="129"/>
    </row>
    <row r="27" spans="2:20">
      <c r="B27" s="15" t="s">
        <v>35</v>
      </c>
      <c r="C27" s="263">
        <f>SUMIF(分類!B:B,集計表!B27,分類!G:G)</f>
        <v>0</v>
      </c>
      <c r="D27" s="290">
        <f>C27*分類!$D$1</f>
        <v>0</v>
      </c>
      <c r="E27" s="284"/>
      <c r="F27" s="220"/>
      <c r="G27" s="221" t="str">
        <f t="shared" si="4"/>
        <v/>
      </c>
      <c r="H27" s="222"/>
      <c r="I27" s="221" t="str">
        <f t="shared" si="0"/>
        <v/>
      </c>
      <c r="J27" s="222"/>
      <c r="K27" s="221" t="str">
        <f t="shared" si="1"/>
        <v/>
      </c>
      <c r="L27" s="222"/>
      <c r="M27" s="221" t="str">
        <f t="shared" si="2"/>
        <v/>
      </c>
      <c r="N27" s="276">
        <f>IF(F27="",0,G27+I27+K27+M27)</f>
        <v>0</v>
      </c>
      <c r="O27" s="297"/>
      <c r="P27" s="303">
        <f t="shared" si="3"/>
        <v>0</v>
      </c>
      <c r="Q27" s="337" t="e">
        <f t="shared" si="5"/>
        <v>#DIV/0!</v>
      </c>
      <c r="R27" s="277">
        <f>D27-P27</f>
        <v>0</v>
      </c>
      <c r="S27" s="278"/>
      <c r="T27" s="129"/>
    </row>
  </sheetData>
  <mergeCells count="23">
    <mergeCell ref="Q4:Q6"/>
    <mergeCell ref="R4:S5"/>
    <mergeCell ref="B3:B6"/>
    <mergeCell ref="R3:S3"/>
    <mergeCell ref="O5:O6"/>
    <mergeCell ref="D3:E3"/>
    <mergeCell ref="N5:N6"/>
    <mergeCell ref="C4:C6"/>
    <mergeCell ref="E4:E6"/>
    <mergeCell ref="D4:D6"/>
    <mergeCell ref="F4:N4"/>
    <mergeCell ref="F3:Q3"/>
    <mergeCell ref="O4:P4"/>
    <mergeCell ref="T7:T27"/>
    <mergeCell ref="E7:E15"/>
    <mergeCell ref="E16:E27"/>
    <mergeCell ref="S7:S15"/>
    <mergeCell ref="S16:S27"/>
    <mergeCell ref="L5:M5"/>
    <mergeCell ref="J5:K5"/>
    <mergeCell ref="H5:I5"/>
    <mergeCell ref="P5:P6"/>
    <mergeCell ref="F5:G5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pane xSplit="3" ySplit="8" topLeftCell="D9" activePane="bottomRight" state="frozen"/>
      <selection pane="topRight" activeCell="C1" sqref="C1"/>
      <selection pane="bottomLeft" activeCell="A10" sqref="A10"/>
      <selection pane="bottomRight" activeCell="R9" sqref="R9:R21"/>
    </sheetView>
  </sheetViews>
  <sheetFormatPr defaultRowHeight="13.2"/>
  <cols>
    <col min="1" max="1" width="3.109375" customWidth="1"/>
    <col min="2" max="2" width="3.5546875" bestFit="1" customWidth="1"/>
    <col min="4" max="4" width="10.44140625" bestFit="1" customWidth="1"/>
    <col min="5" max="5" width="10.6640625" bestFit="1" customWidth="1"/>
    <col min="6" max="7" width="9.5546875" style="104" bestFit="1" customWidth="1"/>
    <col min="9" max="9" width="8.77734375" bestFit="1" customWidth="1"/>
    <col min="10" max="10" width="7.21875" bestFit="1" customWidth="1"/>
    <col min="11" max="12" width="6.33203125" bestFit="1" customWidth="1"/>
    <col min="13" max="13" width="5.5546875" bestFit="1" customWidth="1"/>
    <col min="14" max="14" width="4.5546875" bestFit="1" customWidth="1"/>
    <col min="15" max="15" width="5.5546875" bestFit="1" customWidth="1"/>
    <col min="16" max="16" width="7.33203125" bestFit="1" customWidth="1"/>
    <col min="17" max="18" width="5.5546875" bestFit="1" customWidth="1"/>
  </cols>
  <sheetData>
    <row r="1" spans="1:18" ht="3.6" customHeight="1"/>
    <row r="2" spans="1:18" ht="14.4" customHeight="1">
      <c r="A2" s="34" t="s">
        <v>43</v>
      </c>
      <c r="B2" s="34"/>
      <c r="C2" s="8"/>
      <c r="D2" s="8"/>
      <c r="E2" s="76"/>
      <c r="F2" s="105"/>
      <c r="G2" s="105"/>
      <c r="H2" s="193" t="s">
        <v>40</v>
      </c>
      <c r="I2" s="195" t="s">
        <v>86</v>
      </c>
      <c r="J2" s="195" t="s">
        <v>87</v>
      </c>
      <c r="K2" s="182" t="s">
        <v>51</v>
      </c>
      <c r="L2" s="183"/>
      <c r="P2" s="32"/>
    </row>
    <row r="3" spans="1:18">
      <c r="A3" s="8"/>
      <c r="B3" s="8"/>
      <c r="C3" s="8"/>
      <c r="D3" s="8"/>
      <c r="E3" s="76"/>
      <c r="F3" s="105"/>
      <c r="G3" s="105"/>
      <c r="H3" s="194"/>
      <c r="I3" s="196"/>
      <c r="J3" s="197"/>
      <c r="K3" s="77" t="s">
        <v>52</v>
      </c>
      <c r="L3" s="81" t="s">
        <v>53</v>
      </c>
      <c r="P3" s="18"/>
    </row>
    <row r="4" spans="1:18">
      <c r="A4" s="8"/>
      <c r="B4" s="8"/>
      <c r="C4" s="8"/>
      <c r="D4" s="8"/>
      <c r="E4" s="9"/>
      <c r="F4" s="106"/>
      <c r="G4" s="106"/>
      <c r="H4" s="235">
        <f>H8*9*I4</f>
        <v>4050</v>
      </c>
      <c r="I4" s="38">
        <v>0.9</v>
      </c>
      <c r="J4" s="236">
        <f>(集計表!R4/リグ!E8)</f>
        <v>8.9203489686783766E-2</v>
      </c>
      <c r="K4" s="237">
        <f>(E8*(1-E4)/H4)</f>
        <v>323.20987654320987</v>
      </c>
      <c r="L4" s="238">
        <f>K4/30</f>
        <v>10.77366255144033</v>
      </c>
      <c r="P4" s="33"/>
    </row>
    <row r="5" spans="1:18" ht="4.2" customHeight="1">
      <c r="A5" s="8"/>
      <c r="B5" s="8"/>
      <c r="C5" s="8"/>
      <c r="D5" s="8"/>
      <c r="E5" s="9"/>
      <c r="F5" s="106"/>
      <c r="G5" s="106"/>
      <c r="H5" s="10"/>
      <c r="I5" s="9"/>
      <c r="J5" s="9"/>
      <c r="K5" s="75"/>
      <c r="L5" s="9"/>
      <c r="M5" s="10"/>
      <c r="N5" s="8"/>
      <c r="O5" s="8"/>
      <c r="P5" s="8"/>
    </row>
    <row r="6" spans="1:18" ht="13.2" customHeight="1">
      <c r="A6" s="8"/>
      <c r="B6" s="186" t="s">
        <v>186</v>
      </c>
      <c r="C6" s="141" t="s">
        <v>37</v>
      </c>
      <c r="D6" s="131"/>
      <c r="E6" s="147" t="s">
        <v>38</v>
      </c>
      <c r="F6" s="160" t="s">
        <v>185</v>
      </c>
      <c r="G6" s="161"/>
      <c r="H6" s="146" t="s">
        <v>39</v>
      </c>
      <c r="I6" s="147" t="s">
        <v>85</v>
      </c>
      <c r="J6" s="157"/>
      <c r="K6" s="184" t="s">
        <v>95</v>
      </c>
      <c r="L6" s="158" t="s">
        <v>98</v>
      </c>
      <c r="M6" s="175" t="s">
        <v>41</v>
      </c>
      <c r="N6" s="175"/>
      <c r="O6" s="175"/>
      <c r="P6" s="176"/>
      <c r="Q6" s="164" t="s">
        <v>44</v>
      </c>
      <c r="R6" s="165"/>
    </row>
    <row r="7" spans="1:18">
      <c r="A7" s="8"/>
      <c r="B7" s="142"/>
      <c r="C7" s="142"/>
      <c r="D7" s="132"/>
      <c r="E7" s="148"/>
      <c r="F7" s="162"/>
      <c r="G7" s="163"/>
      <c r="H7" s="146"/>
      <c r="I7" s="42" t="s">
        <v>84</v>
      </c>
      <c r="J7" s="39" t="s">
        <v>88</v>
      </c>
      <c r="K7" s="185"/>
      <c r="L7" s="159"/>
      <c r="M7" s="153" t="s">
        <v>49</v>
      </c>
      <c r="N7" s="149" t="s">
        <v>42</v>
      </c>
      <c r="O7" s="150"/>
      <c r="P7" s="12" t="s">
        <v>89</v>
      </c>
      <c r="Q7" s="166"/>
      <c r="R7" s="167"/>
    </row>
    <row r="8" spans="1:18" ht="13.8" thickBot="1">
      <c r="A8" s="8"/>
      <c r="B8" s="187"/>
      <c r="C8" s="187"/>
      <c r="D8" s="133"/>
      <c r="E8" s="23">
        <f>SUM(E9:E27)</f>
        <v>1309000</v>
      </c>
      <c r="F8" s="127" t="s">
        <v>193</v>
      </c>
      <c r="G8" s="128" t="s">
        <v>194</v>
      </c>
      <c r="H8" s="55">
        <f>SUM(H9:H27)</f>
        <v>500</v>
      </c>
      <c r="I8" s="43"/>
      <c r="J8" s="44"/>
      <c r="K8" s="23"/>
      <c r="L8" s="78"/>
      <c r="M8" s="154"/>
      <c r="N8" s="171">
        <f>SUM(N9:N27)</f>
        <v>1180</v>
      </c>
      <c r="O8" s="171"/>
      <c r="P8" s="172"/>
      <c r="Q8" s="168"/>
      <c r="R8" s="169"/>
    </row>
    <row r="9" spans="1:18" ht="13.8" thickTop="1">
      <c r="B9" s="144" t="s">
        <v>91</v>
      </c>
      <c r="C9" s="190" t="s">
        <v>55</v>
      </c>
      <c r="D9" s="11" t="s">
        <v>90</v>
      </c>
      <c r="E9" s="95">
        <v>400000</v>
      </c>
      <c r="F9" s="107">
        <v>44294</v>
      </c>
      <c r="G9" s="117">
        <v>73415</v>
      </c>
      <c r="H9" s="36">
        <v>110</v>
      </c>
      <c r="I9" s="227">
        <f ca="1">(NOW()-F9)*H9*$I$4*10</f>
        <v>53863.678229170109</v>
      </c>
      <c r="J9" s="231">
        <f ca="1">I9/E9</f>
        <v>0.13465919557292527</v>
      </c>
      <c r="K9" s="239">
        <f ca="1">NOW()-F9</f>
        <v>54.407755787040514</v>
      </c>
      <c r="L9" s="240">
        <f ca="1">((1/J9)*K9)-K9</f>
        <v>349.63264825336353</v>
      </c>
      <c r="M9" s="155">
        <v>1000</v>
      </c>
      <c r="N9" s="151">
        <v>270</v>
      </c>
      <c r="O9" s="247">
        <f>SUM(N9)</f>
        <v>270</v>
      </c>
      <c r="P9" s="248">
        <f>SUM(N9:N10)</f>
        <v>270</v>
      </c>
      <c r="Q9" s="252">
        <f>P9/100</f>
        <v>2.7</v>
      </c>
      <c r="R9" s="252">
        <f>SUM(Q9:Q19)</f>
        <v>10.3</v>
      </c>
    </row>
    <row r="10" spans="1:18" ht="13.8" thickBot="1">
      <c r="B10" s="144"/>
      <c r="C10" s="170"/>
      <c r="D10" s="37"/>
      <c r="E10" s="24"/>
      <c r="F10" s="108"/>
      <c r="G10" s="118"/>
      <c r="H10" s="56"/>
      <c r="I10" s="45"/>
      <c r="J10" s="46"/>
      <c r="K10" s="73"/>
      <c r="L10" s="79"/>
      <c r="M10" s="156"/>
      <c r="N10" s="152"/>
      <c r="O10" s="249"/>
      <c r="P10" s="250"/>
      <c r="Q10" s="256"/>
      <c r="R10" s="254"/>
    </row>
    <row r="11" spans="1:18" ht="13.8" thickTop="1">
      <c r="B11" s="143" t="s">
        <v>174</v>
      </c>
      <c r="C11" s="190" t="s">
        <v>97</v>
      </c>
      <c r="D11" s="89" t="s">
        <v>36</v>
      </c>
      <c r="E11" s="96">
        <v>150000</v>
      </c>
      <c r="F11" s="109">
        <v>44296</v>
      </c>
      <c r="G11" s="119">
        <v>73415</v>
      </c>
      <c r="H11" s="57">
        <v>85</v>
      </c>
      <c r="I11" s="228">
        <f ca="1">(NOW()-F11)*H11*$I$4*10</f>
        <v>40091.933177085994</v>
      </c>
      <c r="J11" s="232">
        <f ca="1">I11/E11</f>
        <v>0.26727955451390661</v>
      </c>
      <c r="K11" s="241">
        <f ca="1">NOW()-F11</f>
        <v>52.407755787040514</v>
      </c>
      <c r="L11" s="240">
        <f ca="1">((1/J11)*K11)-K11</f>
        <v>143.67067558550852</v>
      </c>
      <c r="M11" s="155">
        <v>800</v>
      </c>
      <c r="N11" s="19">
        <v>230</v>
      </c>
      <c r="O11" s="251">
        <f>SUM(N11:N13)</f>
        <v>325</v>
      </c>
      <c r="P11" s="252">
        <f>SUM(N11:N15)</f>
        <v>475</v>
      </c>
      <c r="Q11" s="252">
        <f>P11/100</f>
        <v>4.75</v>
      </c>
      <c r="R11" s="254"/>
    </row>
    <row r="12" spans="1:18">
      <c r="B12" s="144"/>
      <c r="C12" s="191"/>
      <c r="D12" s="90" t="s">
        <v>96</v>
      </c>
      <c r="E12" s="29">
        <v>55000</v>
      </c>
      <c r="F12" s="110">
        <v>44296</v>
      </c>
      <c r="G12" s="120">
        <v>73415</v>
      </c>
      <c r="H12" s="58">
        <v>45</v>
      </c>
      <c r="I12" s="229">
        <f ca="1">(NOW()-F12)*H12*$I$4*10</f>
        <v>21225.141093751408</v>
      </c>
      <c r="J12" s="233">
        <f ca="1">I12/E12</f>
        <v>0.3859116562500256</v>
      </c>
      <c r="K12" s="242">
        <f ca="1">NOW()-F12</f>
        <v>52.407755787040514</v>
      </c>
      <c r="L12" s="243">
        <f ca="1">((1/J12)*K12)-K12</f>
        <v>83.394713348761968</v>
      </c>
      <c r="M12" s="177"/>
      <c r="N12" s="20">
        <v>95</v>
      </c>
      <c r="O12" s="253"/>
      <c r="P12" s="254"/>
      <c r="Q12" s="254"/>
      <c r="R12" s="254"/>
    </row>
    <row r="13" spans="1:18">
      <c r="B13" s="144"/>
      <c r="C13" s="192"/>
      <c r="D13" s="90"/>
      <c r="E13" s="29"/>
      <c r="F13" s="110"/>
      <c r="G13" s="120"/>
      <c r="H13" s="58"/>
      <c r="I13" s="49"/>
      <c r="J13" s="50"/>
      <c r="K13" s="74"/>
      <c r="L13" s="80"/>
      <c r="M13" s="177"/>
      <c r="N13" s="20"/>
      <c r="O13" s="253"/>
      <c r="P13" s="254"/>
      <c r="Q13" s="254"/>
      <c r="R13" s="254"/>
    </row>
    <row r="14" spans="1:18" ht="13.8" customHeight="1">
      <c r="B14" s="144"/>
      <c r="C14" s="188" t="s">
        <v>57</v>
      </c>
      <c r="D14" s="91" t="s">
        <v>54</v>
      </c>
      <c r="E14" s="97">
        <v>220000</v>
      </c>
      <c r="F14" s="111">
        <v>44321</v>
      </c>
      <c r="G14" s="121">
        <v>73415</v>
      </c>
      <c r="H14" s="59">
        <v>64</v>
      </c>
      <c r="I14" s="230">
        <f ca="1">(NOW()-F14)*H14*$I$4*10</f>
        <v>15786.867333335338</v>
      </c>
      <c r="J14" s="234">
        <f ca="1">I14/E14</f>
        <v>7.1758487878796989E-2</v>
      </c>
      <c r="K14" s="244">
        <f ca="1">NOW()-F14</f>
        <v>27.407755787040514</v>
      </c>
      <c r="L14" s="245">
        <f ca="1">((1/J14)*K14)-K14</f>
        <v>354.53668865740389</v>
      </c>
      <c r="M14" s="178">
        <v>250</v>
      </c>
      <c r="N14" s="30">
        <v>150</v>
      </c>
      <c r="O14" s="255">
        <f>SUM(N14:N15)</f>
        <v>150</v>
      </c>
      <c r="P14" s="254"/>
      <c r="Q14" s="254"/>
      <c r="R14" s="254"/>
    </row>
    <row r="15" spans="1:18" ht="13.8" thickBot="1">
      <c r="B15" s="145"/>
      <c r="C15" s="189"/>
      <c r="D15" s="92"/>
      <c r="E15" s="24"/>
      <c r="F15" s="108"/>
      <c r="G15" s="118"/>
      <c r="H15" s="56"/>
      <c r="I15" s="45"/>
      <c r="J15" s="46"/>
      <c r="K15" s="73"/>
      <c r="L15" s="79"/>
      <c r="M15" s="179"/>
      <c r="N15" s="64"/>
      <c r="O15" s="249"/>
      <c r="P15" s="256"/>
      <c r="Q15" s="256"/>
      <c r="R15" s="254"/>
    </row>
    <row r="16" spans="1:18" ht="13.8" thickTop="1">
      <c r="B16" s="143" t="s">
        <v>92</v>
      </c>
      <c r="C16" s="190" t="s">
        <v>56</v>
      </c>
      <c r="D16" s="93" t="s">
        <v>50</v>
      </c>
      <c r="E16" s="65">
        <v>73000</v>
      </c>
      <c r="F16" s="112">
        <v>44315</v>
      </c>
      <c r="G16" s="122">
        <v>73415</v>
      </c>
      <c r="H16" s="66">
        <v>41</v>
      </c>
      <c r="I16" s="228">
        <f ca="1">(NOW()-F16)*H16*$I$4*10</f>
        <v>12327.46188541795</v>
      </c>
      <c r="J16" s="232">
        <f ca="1">I16/E16</f>
        <v>0.16886934089613631</v>
      </c>
      <c r="K16" s="241">
        <f ca="1">NOW()-F16</f>
        <v>33.407755787040514</v>
      </c>
      <c r="L16" s="240">
        <f ca="1">((1/J16)*K16)-K16</f>
        <v>164.42422253274265</v>
      </c>
      <c r="M16" s="155">
        <v>850</v>
      </c>
      <c r="N16" s="19">
        <v>100</v>
      </c>
      <c r="O16" s="251">
        <f>SUM(N16:N19)</f>
        <v>285</v>
      </c>
      <c r="P16" s="252">
        <f>O16</f>
        <v>285</v>
      </c>
      <c r="Q16" s="252">
        <f>P16/100</f>
        <v>2.85</v>
      </c>
      <c r="R16" s="254"/>
    </row>
    <row r="17" spans="2:18">
      <c r="B17" s="144"/>
      <c r="C17" s="191"/>
      <c r="D17" s="94" t="s">
        <v>73</v>
      </c>
      <c r="E17" s="98">
        <v>153000</v>
      </c>
      <c r="F17" s="110">
        <v>44331</v>
      </c>
      <c r="G17" s="120">
        <v>73415</v>
      </c>
      <c r="H17" s="58">
        <v>60</v>
      </c>
      <c r="I17" s="229">
        <f ca="1">(NOW()-F17)*H17*$I$4*10</f>
        <v>9400.1881250018778</v>
      </c>
      <c r="J17" s="233">
        <f ca="1">I17/E17</f>
        <v>6.1439138071907699E-2</v>
      </c>
      <c r="K17" s="242">
        <f ca="1">NOW()-F17</f>
        <v>17.407755787040514</v>
      </c>
      <c r="L17" s="243">
        <f ca="1">((1/J17)*K17)-K17</f>
        <v>265.92557754629286</v>
      </c>
      <c r="M17" s="177"/>
      <c r="N17" s="31">
        <v>110</v>
      </c>
      <c r="O17" s="253"/>
      <c r="P17" s="254"/>
      <c r="Q17" s="254"/>
      <c r="R17" s="254"/>
    </row>
    <row r="18" spans="2:18">
      <c r="B18" s="144"/>
      <c r="C18" s="191"/>
      <c r="D18" s="94" t="s">
        <v>72</v>
      </c>
      <c r="E18" s="29">
        <v>43000</v>
      </c>
      <c r="F18" s="110">
        <v>44315</v>
      </c>
      <c r="G18" s="120">
        <v>73415</v>
      </c>
      <c r="H18" s="58">
        <v>31</v>
      </c>
      <c r="I18" s="229">
        <f ca="1">(NOW()-F18)*H18*$I$4*10</f>
        <v>9320.7638645843035</v>
      </c>
      <c r="J18" s="233">
        <f ca="1">I18/E18</f>
        <v>0.21676195033916984</v>
      </c>
      <c r="K18" s="242">
        <f ca="1">NOW()-F18</f>
        <v>33.407755787040514</v>
      </c>
      <c r="L18" s="243">
        <f ca="1">((1/J18)*K18)-K18</f>
        <v>120.71410801224266</v>
      </c>
      <c r="M18" s="177"/>
      <c r="N18" s="31">
        <v>75</v>
      </c>
      <c r="O18" s="253"/>
      <c r="P18" s="254"/>
      <c r="Q18" s="254"/>
      <c r="R18" s="254"/>
    </row>
    <row r="19" spans="2:18">
      <c r="B19" s="144"/>
      <c r="C19" s="192"/>
      <c r="D19" s="90"/>
      <c r="E19" s="29"/>
      <c r="F19" s="110"/>
      <c r="G19" s="120"/>
      <c r="H19" s="58"/>
      <c r="I19" s="49"/>
      <c r="J19" s="50"/>
      <c r="K19" s="74"/>
      <c r="L19" s="80"/>
      <c r="M19" s="177"/>
      <c r="N19" s="20"/>
      <c r="O19" s="253"/>
      <c r="P19" s="254"/>
      <c r="Q19" s="254"/>
      <c r="R19" s="254"/>
    </row>
    <row r="20" spans="2:18">
      <c r="B20" s="144"/>
      <c r="C20" s="188" t="s">
        <v>58</v>
      </c>
      <c r="D20" s="91" t="s">
        <v>36</v>
      </c>
      <c r="E20" s="97">
        <v>215000</v>
      </c>
      <c r="F20" s="113">
        <v>44327</v>
      </c>
      <c r="G20" s="123">
        <v>73415</v>
      </c>
      <c r="H20" s="59">
        <v>64</v>
      </c>
      <c r="I20" s="230">
        <f ca="1">(NOW()-F20)*H20*$I$4*10</f>
        <v>12330.867333335336</v>
      </c>
      <c r="J20" s="234">
        <f ca="1">I20/E20</f>
        <v>5.7352871317838776E-2</v>
      </c>
      <c r="K20" s="246">
        <f ca="1">NOW()-F20</f>
        <v>21.407755787040514</v>
      </c>
      <c r="L20" s="245">
        <f ca="1">((1/J20)*K20)-K20</f>
        <v>351.85613310184834</v>
      </c>
      <c r="M20" s="173">
        <v>250</v>
      </c>
      <c r="N20" s="30">
        <v>150</v>
      </c>
      <c r="O20" s="257">
        <f>SUM(N20:N21)</f>
        <v>150</v>
      </c>
      <c r="P20" s="254"/>
      <c r="Q20" s="254"/>
      <c r="R20" s="254"/>
    </row>
    <row r="21" spans="2:18" ht="13.8" thickBot="1">
      <c r="B21" s="145"/>
      <c r="C21" s="145"/>
      <c r="D21" s="63"/>
      <c r="E21" s="24"/>
      <c r="F21" s="108"/>
      <c r="G21" s="118"/>
      <c r="H21" s="56"/>
      <c r="I21" s="45"/>
      <c r="J21" s="46"/>
      <c r="K21" s="73"/>
      <c r="L21" s="79"/>
      <c r="M21" s="174"/>
      <c r="N21" s="64"/>
      <c r="O21" s="258"/>
      <c r="P21" s="256"/>
      <c r="Q21" s="256"/>
      <c r="R21" s="256"/>
    </row>
    <row r="22" spans="2:18" ht="13.8" thickTop="1">
      <c r="C22" s="180" t="s">
        <v>187</v>
      </c>
      <c r="D22" s="102"/>
      <c r="E22" s="25"/>
      <c r="F22" s="109"/>
      <c r="G22" s="119"/>
      <c r="H22" s="57"/>
      <c r="I22" s="47"/>
      <c r="J22" s="48"/>
      <c r="K22" s="103"/>
      <c r="L22" s="48"/>
      <c r="M22" s="19"/>
      <c r="N22" s="19"/>
      <c r="O22" s="28"/>
      <c r="P22" s="8"/>
    </row>
    <row r="23" spans="2:18">
      <c r="C23" s="144"/>
      <c r="D23" s="7"/>
      <c r="E23" s="27"/>
      <c r="F23" s="114"/>
      <c r="G23" s="124"/>
      <c r="H23" s="61"/>
      <c r="I23" s="52"/>
      <c r="J23" s="40"/>
      <c r="K23" s="54"/>
      <c r="L23" s="40"/>
      <c r="M23" s="22"/>
      <c r="N23" s="22"/>
      <c r="O23" s="28"/>
      <c r="P23" s="8"/>
    </row>
    <row r="24" spans="2:18">
      <c r="C24" s="144"/>
      <c r="D24" s="7"/>
      <c r="E24" s="27"/>
      <c r="F24" s="114"/>
      <c r="G24" s="124"/>
      <c r="H24" s="61"/>
      <c r="I24" s="52"/>
      <c r="J24" s="40"/>
      <c r="K24" s="54"/>
      <c r="L24" s="40"/>
      <c r="M24" s="22"/>
      <c r="N24" s="22"/>
      <c r="O24" s="28"/>
      <c r="P24" s="8"/>
    </row>
    <row r="25" spans="2:18">
      <c r="C25" s="144"/>
      <c r="D25" s="7"/>
      <c r="E25" s="27"/>
      <c r="F25" s="114"/>
      <c r="G25" s="124"/>
      <c r="H25" s="61"/>
      <c r="I25" s="52"/>
      <c r="J25" s="40"/>
      <c r="K25" s="54"/>
      <c r="L25" s="40"/>
      <c r="M25" s="22"/>
      <c r="N25" s="22"/>
      <c r="O25" s="28"/>
      <c r="P25" s="8"/>
    </row>
    <row r="26" spans="2:18">
      <c r="C26" s="144"/>
      <c r="D26" s="7"/>
      <c r="E26" s="27"/>
      <c r="F26" s="114"/>
      <c r="G26" s="124"/>
      <c r="H26" s="61"/>
      <c r="I26" s="52"/>
      <c r="J26" s="40"/>
      <c r="K26" s="54"/>
      <c r="L26" s="40"/>
      <c r="M26" s="22"/>
      <c r="N26" s="22"/>
      <c r="O26" s="28"/>
      <c r="P26" s="8"/>
    </row>
    <row r="27" spans="2:18">
      <c r="C27" s="181"/>
      <c r="D27" s="6"/>
      <c r="E27" s="26"/>
      <c r="F27" s="115"/>
      <c r="G27" s="125"/>
      <c r="H27" s="60"/>
      <c r="I27" s="51"/>
      <c r="J27" s="41"/>
      <c r="K27" s="53"/>
      <c r="L27" s="41"/>
      <c r="M27" s="21"/>
      <c r="N27" s="21"/>
      <c r="O27" s="28"/>
      <c r="P27" s="8"/>
    </row>
    <row r="28" spans="2:18">
      <c r="C28" s="8"/>
      <c r="D28" s="67"/>
      <c r="E28" s="68"/>
      <c r="F28" s="116"/>
      <c r="G28" s="126"/>
      <c r="H28" s="70"/>
      <c r="I28" s="71"/>
      <c r="J28" s="72"/>
      <c r="K28" s="69"/>
      <c r="L28" s="72"/>
      <c r="M28" s="62"/>
      <c r="N28" s="62"/>
      <c r="O28" s="28"/>
      <c r="P28" s="8"/>
    </row>
    <row r="29" spans="2:18">
      <c r="C29" s="8"/>
      <c r="D29" s="7"/>
      <c r="E29" s="27"/>
      <c r="F29" s="114"/>
      <c r="G29" s="124"/>
      <c r="H29" s="61"/>
      <c r="I29" s="52"/>
      <c r="J29" s="40"/>
      <c r="K29" s="54"/>
      <c r="L29" s="40"/>
      <c r="M29" s="22"/>
      <c r="N29" s="22"/>
      <c r="O29" s="28"/>
      <c r="P29" s="8"/>
    </row>
    <row r="30" spans="2:18">
      <c r="C30" s="8"/>
      <c r="D30" s="7"/>
      <c r="E30" s="27"/>
      <c r="F30" s="114"/>
      <c r="G30" s="124"/>
      <c r="H30" s="61"/>
      <c r="I30" s="52"/>
      <c r="J30" s="40"/>
      <c r="K30" s="54"/>
      <c r="L30" s="40"/>
      <c r="M30" s="22"/>
      <c r="N30" s="22"/>
      <c r="O30" s="28"/>
      <c r="P30" s="8"/>
    </row>
    <row r="31" spans="2:18">
      <c r="C31" s="8"/>
      <c r="D31" s="7"/>
      <c r="E31" s="27"/>
      <c r="F31" s="114"/>
      <c r="G31" s="124"/>
      <c r="H31" s="61"/>
      <c r="I31" s="52"/>
      <c r="J31" s="40"/>
      <c r="K31" s="54"/>
      <c r="L31" s="40"/>
      <c r="M31" s="22"/>
      <c r="N31" s="22"/>
      <c r="O31" s="28"/>
      <c r="P31" s="8"/>
    </row>
    <row r="32" spans="2:18">
      <c r="C32" s="8"/>
      <c r="D32" s="7"/>
      <c r="E32" s="27"/>
      <c r="F32" s="114"/>
      <c r="G32" s="124"/>
      <c r="H32" s="61"/>
      <c r="I32" s="52"/>
      <c r="J32" s="40"/>
      <c r="K32" s="54"/>
      <c r="L32" s="40"/>
      <c r="M32" s="22"/>
      <c r="N32" s="22"/>
      <c r="O32" s="28"/>
      <c r="P32" s="8"/>
    </row>
    <row r="33" spans="3:16">
      <c r="C33" s="8"/>
      <c r="D33" s="6"/>
      <c r="E33" s="26"/>
      <c r="F33" s="115"/>
      <c r="G33" s="125"/>
      <c r="H33" s="60"/>
      <c r="I33" s="51"/>
      <c r="J33" s="41"/>
      <c r="K33" s="53"/>
      <c r="L33" s="41"/>
      <c r="M33" s="21"/>
      <c r="N33" s="21"/>
      <c r="O33" s="28"/>
      <c r="P33" s="8"/>
    </row>
  </sheetData>
  <mergeCells count="44">
    <mergeCell ref="C22:C27"/>
    <mergeCell ref="K2:L2"/>
    <mergeCell ref="B9:B10"/>
    <mergeCell ref="B16:B21"/>
    <mergeCell ref="K6:K7"/>
    <mergeCell ref="B6:B8"/>
    <mergeCell ref="C6:D8"/>
    <mergeCell ref="C20:C21"/>
    <mergeCell ref="C14:C15"/>
    <mergeCell ref="C16:C19"/>
    <mergeCell ref="C11:C13"/>
    <mergeCell ref="H2:H3"/>
    <mergeCell ref="I2:I3"/>
    <mergeCell ref="J2:J3"/>
    <mergeCell ref="C9:C10"/>
    <mergeCell ref="M20:M21"/>
    <mergeCell ref="O20:O21"/>
    <mergeCell ref="Q9:Q10"/>
    <mergeCell ref="M6:P6"/>
    <mergeCell ref="M11:M13"/>
    <mergeCell ref="M14:M15"/>
    <mergeCell ref="O16:O19"/>
    <mergeCell ref="O11:O13"/>
    <mergeCell ref="O14:O15"/>
    <mergeCell ref="M16:M19"/>
    <mergeCell ref="R9:R21"/>
    <mergeCell ref="Q6:R8"/>
    <mergeCell ref="P11:P15"/>
    <mergeCell ref="Q11:Q15"/>
    <mergeCell ref="Q16:Q21"/>
    <mergeCell ref="P16:P21"/>
    <mergeCell ref="P9:P10"/>
    <mergeCell ref="N8:P8"/>
    <mergeCell ref="B11:B15"/>
    <mergeCell ref="H6:H7"/>
    <mergeCell ref="E6:E7"/>
    <mergeCell ref="N7:O7"/>
    <mergeCell ref="O9:O10"/>
    <mergeCell ref="N9:N10"/>
    <mergeCell ref="M7:M8"/>
    <mergeCell ref="M9:M10"/>
    <mergeCell ref="I6:J6"/>
    <mergeCell ref="L6:L7"/>
    <mergeCell ref="F6:G7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17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F13" sqref="F13"/>
    </sheetView>
  </sheetViews>
  <sheetFormatPr defaultRowHeight="13.2"/>
  <cols>
    <col min="1" max="1" width="11.6640625" bestFit="1" customWidth="1"/>
    <col min="2" max="2" width="11.6640625" customWidth="1"/>
    <col min="3" max="3" width="11.6640625" style="82" customWidth="1"/>
    <col min="4" max="8" width="15" customWidth="1"/>
    <col min="9" max="9" width="11.33203125" style="101" bestFit="1" customWidth="1"/>
    <col min="10" max="10" width="14.21875" bestFit="1" customWidth="1"/>
  </cols>
  <sheetData>
    <row r="1" spans="1:10">
      <c r="C1" s="82" t="s">
        <v>166</v>
      </c>
      <c r="D1" s="83">
        <f>H3/G3*(-1)</f>
        <v>0.73412539516500552</v>
      </c>
    </row>
    <row r="2" spans="1:10">
      <c r="C2" s="82" t="s">
        <v>190</v>
      </c>
      <c r="D2" s="2">
        <f ca="1">NOW()</f>
        <v>44348.407755787041</v>
      </c>
    </row>
    <row r="3" spans="1:10">
      <c r="C3" s="82" t="s">
        <v>173</v>
      </c>
      <c r="D3" s="88">
        <f>SUM(D7:D10004)</f>
        <v>203771.05</v>
      </c>
      <c r="E3" s="88">
        <f t="shared" ref="E3:F3" si="0">SUM(E7:E10004)</f>
        <v>-4075.6799999999989</v>
      </c>
      <c r="F3" s="88">
        <f t="shared" si="0"/>
        <v>-1252.9499999999998</v>
      </c>
      <c r="G3" s="88">
        <f>SUM(G7:G10004)</f>
        <v>198442.42</v>
      </c>
      <c r="H3" s="88">
        <f>SUM(H7:H10004)</f>
        <v>-145681.62</v>
      </c>
    </row>
    <row r="4" spans="1:10">
      <c r="D4" s="198" t="s">
        <v>183</v>
      </c>
      <c r="E4" s="198"/>
      <c r="F4" s="198"/>
      <c r="G4" s="199"/>
      <c r="H4" s="88"/>
    </row>
    <row r="5" spans="1:10">
      <c r="D5" s="99" t="s">
        <v>171</v>
      </c>
      <c r="E5" s="99" t="s">
        <v>172</v>
      </c>
      <c r="F5" s="99" t="s">
        <v>188</v>
      </c>
      <c r="G5" s="200" t="s">
        <v>184</v>
      </c>
      <c r="H5" s="4" t="s">
        <v>189</v>
      </c>
      <c r="I5" s="202" t="s">
        <v>191</v>
      </c>
      <c r="J5" s="204" t="s">
        <v>192</v>
      </c>
    </row>
    <row r="6" spans="1:10">
      <c r="D6" s="100" t="s">
        <v>161</v>
      </c>
      <c r="E6" s="100" t="s">
        <v>163</v>
      </c>
      <c r="F6" s="100" t="s">
        <v>165</v>
      </c>
      <c r="G6" s="201"/>
      <c r="H6" s="87" t="s">
        <v>164</v>
      </c>
      <c r="I6" s="203"/>
      <c r="J6" s="205"/>
    </row>
    <row r="7" spans="1:10">
      <c r="A7" s="224" t="str">
        <f>TEXT(C7,"yyyy-mm-dd")</f>
        <v>2021-04-01</v>
      </c>
      <c r="B7" s="224" t="str">
        <f t="shared" ref="B7:B52" si="1">TEXT(C7,"yyyy/mm")</f>
        <v>2021/04</v>
      </c>
      <c r="C7" s="225">
        <v>44287</v>
      </c>
      <c r="D7" s="279" t="str">
        <f>IF(ISERROR(VLOOKUP($A7&amp;" "&amp;D$6,D!$B:$H,7,FALSE))=TRUE,"",VLOOKUP($A7&amp;" "&amp;D$6,D!$B:$H,7,FALSE))</f>
        <v/>
      </c>
      <c r="E7" s="279" t="str">
        <f>IF(ISERROR(VLOOKUP($A7&amp;" "&amp;E$6,D!$B:$H,7,FALSE))=TRUE,"",VLOOKUP($A7&amp;" "&amp;E$6,D!$B:$H,7,FALSE))</f>
        <v/>
      </c>
      <c r="F7" s="279" t="str">
        <f>IF(ISERROR(VLOOKUP($A7&amp;" "&amp;F$6,D!$B:$H,7,FALSE))=TRUE,"",VLOOKUP($A7&amp;" "&amp;F$6,D!$B:$H,7,FALSE))</f>
        <v/>
      </c>
      <c r="G7" s="226">
        <f t="shared" ref="G7:G66" si="2">SUM(D7:F7)</f>
        <v>0</v>
      </c>
      <c r="H7" s="279" t="str">
        <f>IF(ISERROR(VLOOKUP($A7&amp;" "&amp;H$6,D!$B:$H,7,FALSE))=TRUE,"",VLOOKUP($A7&amp;" "&amp;H$6,D!$B:$H,7,FALSE))</f>
        <v/>
      </c>
      <c r="I7" s="223" t="str">
        <f>IF(D7="","",VLOOKUP(A7,D!A:H,7,FALSE))</f>
        <v/>
      </c>
      <c r="J7" s="224" t="str">
        <f>IF(D7="","",SUMIFS(リグ!H:H,リグ!F:F,"&lt;"&amp;C7,リグ!G:G,"&gt;"&amp;C7))</f>
        <v/>
      </c>
    </row>
    <row r="8" spans="1:10">
      <c r="A8" s="224" t="str">
        <f t="shared" ref="A8:A71" si="3">TEXT(C8,"yyyy-mm-dd")</f>
        <v>2021-04-02</v>
      </c>
      <c r="B8" s="224" t="str">
        <f t="shared" si="1"/>
        <v>2021/04</v>
      </c>
      <c r="C8" s="225">
        <v>44288</v>
      </c>
      <c r="D8" s="279" t="str">
        <f>IF(ISERROR(VLOOKUP($A8&amp;" "&amp;D$6,D!$B:$H,7,FALSE))=TRUE,"",VLOOKUP($A8&amp;" "&amp;D$6,D!$B:$H,7,FALSE))</f>
        <v/>
      </c>
      <c r="E8" s="279" t="str">
        <f>IF(ISERROR(VLOOKUP($A8&amp;" "&amp;E$6,D!$B:$H,7,FALSE))=TRUE,"",VLOOKUP($A8&amp;" "&amp;E$6,D!$B:$H,7,FALSE))</f>
        <v/>
      </c>
      <c r="F8" s="279" t="str">
        <f>IF(ISERROR(VLOOKUP($A8&amp;" "&amp;F$6,D!$B:$H,7,FALSE))=TRUE,"",VLOOKUP($A8&amp;" "&amp;F$6,D!$B:$H,7,FALSE))</f>
        <v/>
      </c>
      <c r="G8" s="226">
        <f t="shared" si="2"/>
        <v>0</v>
      </c>
      <c r="H8" s="279" t="str">
        <f>IF(ISERROR(VLOOKUP($A8&amp;" "&amp;H$6,D!$B:$H,7,FALSE))=TRUE,"",VLOOKUP($A8&amp;" "&amp;H$6,D!$B:$H,7,FALSE))</f>
        <v/>
      </c>
      <c r="I8" s="223" t="str">
        <f>IF(D8="","",VLOOKUP(A8,D!A:H,7,FALSE))</f>
        <v/>
      </c>
      <c r="J8" s="224" t="str">
        <f>IF(D8="","",SUMIFS(リグ!H:H,リグ!F:F,"&lt;"&amp;C8,リグ!G:G,"&gt;"&amp;C8))</f>
        <v/>
      </c>
    </row>
    <row r="9" spans="1:10">
      <c r="A9" s="224" t="str">
        <f t="shared" si="3"/>
        <v>2021-04-03</v>
      </c>
      <c r="B9" s="224" t="str">
        <f t="shared" si="1"/>
        <v>2021/04</v>
      </c>
      <c r="C9" s="225">
        <v>44289</v>
      </c>
      <c r="D9" s="279" t="str">
        <f>IF(ISERROR(VLOOKUP($A9&amp;" "&amp;D$6,D!$B:$H,7,FALSE))=TRUE,"",VLOOKUP($A9&amp;" "&amp;D$6,D!$B:$H,7,FALSE))</f>
        <v/>
      </c>
      <c r="E9" s="279" t="str">
        <f>IF(ISERROR(VLOOKUP($A9&amp;" "&amp;E$6,D!$B:$H,7,FALSE))=TRUE,"",VLOOKUP($A9&amp;" "&amp;E$6,D!$B:$H,7,FALSE))</f>
        <v/>
      </c>
      <c r="F9" s="279" t="str">
        <f>IF(ISERROR(VLOOKUP($A9&amp;" "&amp;F$6,D!$B:$H,7,FALSE))=TRUE,"",VLOOKUP($A9&amp;" "&amp;F$6,D!$B:$H,7,FALSE))</f>
        <v/>
      </c>
      <c r="G9" s="226">
        <f t="shared" si="2"/>
        <v>0</v>
      </c>
      <c r="H9" s="279" t="str">
        <f>IF(ISERROR(VLOOKUP($A9&amp;" "&amp;H$6,D!$B:$H,7,FALSE))=TRUE,"",VLOOKUP($A9&amp;" "&amp;H$6,D!$B:$H,7,FALSE))</f>
        <v/>
      </c>
      <c r="I9" s="223" t="str">
        <f>IF(D9="","",VLOOKUP(A9,D!A:H,7,FALSE))</f>
        <v/>
      </c>
      <c r="J9" s="224" t="str">
        <f>IF(D9="","",SUMIFS(リグ!H:H,リグ!F:F,"&lt;"&amp;C9,リグ!G:G,"&gt;"&amp;C9))</f>
        <v/>
      </c>
    </row>
    <row r="10" spans="1:10">
      <c r="A10" s="224" t="str">
        <f t="shared" si="3"/>
        <v>2021-04-04</v>
      </c>
      <c r="B10" s="224" t="str">
        <f t="shared" si="1"/>
        <v>2021/04</v>
      </c>
      <c r="C10" s="225">
        <v>44290</v>
      </c>
      <c r="D10" s="279" t="str">
        <f>IF(ISERROR(VLOOKUP($A10&amp;" "&amp;D$6,D!$B:$H,7,FALSE))=TRUE,"",VLOOKUP($A10&amp;" "&amp;D$6,D!$B:$H,7,FALSE))</f>
        <v/>
      </c>
      <c r="E10" s="279" t="str">
        <f>IF(ISERROR(VLOOKUP($A10&amp;" "&amp;E$6,D!$B:$H,7,FALSE))=TRUE,"",VLOOKUP($A10&amp;" "&amp;E$6,D!$B:$H,7,FALSE))</f>
        <v/>
      </c>
      <c r="F10" s="279" t="str">
        <f>IF(ISERROR(VLOOKUP($A10&amp;" "&amp;F$6,D!$B:$H,7,FALSE))=TRUE,"",VLOOKUP($A10&amp;" "&amp;F$6,D!$B:$H,7,FALSE))</f>
        <v/>
      </c>
      <c r="G10" s="226">
        <f t="shared" si="2"/>
        <v>0</v>
      </c>
      <c r="H10" s="279" t="str">
        <f>IF(ISERROR(VLOOKUP($A10&amp;" "&amp;H$6,D!$B:$H,7,FALSE))=TRUE,"",VLOOKUP($A10&amp;" "&amp;H$6,D!$B:$H,7,FALSE))</f>
        <v/>
      </c>
      <c r="I10" s="223" t="str">
        <f>IF(D10="","",VLOOKUP(A10,D!A:H,7,FALSE))</f>
        <v/>
      </c>
      <c r="J10" s="224" t="str">
        <f>IF(D10="","",SUMIFS(リグ!H:H,リグ!F:F,"&lt;"&amp;C10,リグ!G:G,"&gt;"&amp;C10))</f>
        <v/>
      </c>
    </row>
    <row r="11" spans="1:10">
      <c r="A11" s="224" t="str">
        <f t="shared" si="3"/>
        <v>2021-04-05</v>
      </c>
      <c r="B11" s="224" t="str">
        <f t="shared" si="1"/>
        <v>2021/04</v>
      </c>
      <c r="C11" s="225">
        <v>44291</v>
      </c>
      <c r="D11" s="279" t="str">
        <f>IF(ISERROR(VLOOKUP($A11&amp;" "&amp;D$6,D!$B:$H,7,FALSE))=TRUE,"",VLOOKUP($A11&amp;" "&amp;D$6,D!$B:$H,7,FALSE))</f>
        <v/>
      </c>
      <c r="E11" s="279" t="str">
        <f>IF(ISERROR(VLOOKUP($A11&amp;" "&amp;E$6,D!$B:$H,7,FALSE))=TRUE,"",VLOOKUP($A11&amp;" "&amp;E$6,D!$B:$H,7,FALSE))</f>
        <v/>
      </c>
      <c r="F11" s="279" t="str">
        <f>IF(ISERROR(VLOOKUP($A11&amp;" "&amp;F$6,D!$B:$H,7,FALSE))=TRUE,"",VLOOKUP($A11&amp;" "&amp;F$6,D!$B:$H,7,FALSE))</f>
        <v/>
      </c>
      <c r="G11" s="226">
        <f t="shared" si="2"/>
        <v>0</v>
      </c>
      <c r="H11" s="279" t="str">
        <f>IF(ISERROR(VLOOKUP($A11&amp;" "&amp;H$6,D!$B:$H,7,FALSE))=TRUE,"",VLOOKUP($A11&amp;" "&amp;H$6,D!$B:$H,7,FALSE))</f>
        <v/>
      </c>
      <c r="I11" s="223" t="str">
        <f>IF(D11="","",VLOOKUP(A11,D!A:H,7,FALSE))</f>
        <v/>
      </c>
      <c r="J11" s="224" t="str">
        <f>IF(D11="","",SUMIFS(リグ!H:H,リグ!F:F,"&lt;"&amp;C11,リグ!G:G,"&gt;"&amp;C11))</f>
        <v/>
      </c>
    </row>
    <row r="12" spans="1:10">
      <c r="A12" s="224" t="str">
        <f t="shared" si="3"/>
        <v>2021-04-06</v>
      </c>
      <c r="B12" s="224" t="str">
        <f t="shared" si="1"/>
        <v>2021/04</v>
      </c>
      <c r="C12" s="225">
        <v>44292</v>
      </c>
      <c r="D12" s="279" t="str">
        <f>IF(ISERROR(VLOOKUP($A12&amp;" "&amp;D$6,D!$B:$H,7,FALSE))=TRUE,"",VLOOKUP($A12&amp;" "&amp;D$6,D!$B:$H,7,FALSE))</f>
        <v/>
      </c>
      <c r="E12" s="279" t="str">
        <f>IF(ISERROR(VLOOKUP($A12&amp;" "&amp;E$6,D!$B:$H,7,FALSE))=TRUE,"",VLOOKUP($A12&amp;" "&amp;E$6,D!$B:$H,7,FALSE))</f>
        <v/>
      </c>
      <c r="F12" s="279" t="str">
        <f>IF(ISERROR(VLOOKUP($A12&amp;" "&amp;F$6,D!$B:$H,7,FALSE))=TRUE,"",VLOOKUP($A12&amp;" "&amp;F$6,D!$B:$H,7,FALSE))</f>
        <v/>
      </c>
      <c r="G12" s="226">
        <f t="shared" si="2"/>
        <v>0</v>
      </c>
      <c r="H12" s="279" t="str">
        <f>IF(ISERROR(VLOOKUP($A12&amp;" "&amp;H$6,D!$B:$H,7,FALSE))=TRUE,"",VLOOKUP($A12&amp;" "&amp;H$6,D!$B:$H,7,FALSE))</f>
        <v/>
      </c>
      <c r="I12" s="223" t="str">
        <f>IF(D12="","",VLOOKUP(A12,D!A:H,7,FALSE))</f>
        <v/>
      </c>
      <c r="J12" s="224" t="str">
        <f>IF(D12="","",SUMIFS(リグ!H:H,リグ!F:F,"&lt;"&amp;C12,リグ!G:G,"&gt;"&amp;C12))</f>
        <v/>
      </c>
    </row>
    <row r="13" spans="1:10">
      <c r="A13" s="224" t="str">
        <f t="shared" si="3"/>
        <v>2021-04-07</v>
      </c>
      <c r="B13" s="224" t="str">
        <f t="shared" si="1"/>
        <v>2021/04</v>
      </c>
      <c r="C13" s="225">
        <v>44293</v>
      </c>
      <c r="D13" s="279" t="str">
        <f>IF(ISERROR(VLOOKUP($A13&amp;" "&amp;D$6,D!$B:$H,7,FALSE))=TRUE,"",VLOOKUP($A13&amp;" "&amp;D$6,D!$B:$H,7,FALSE))</f>
        <v/>
      </c>
      <c r="E13" s="279" t="str">
        <f>IF(ISERROR(VLOOKUP($A13&amp;" "&amp;E$6,D!$B:$H,7,FALSE))=TRUE,"",VLOOKUP($A13&amp;" "&amp;E$6,D!$B:$H,7,FALSE))</f>
        <v/>
      </c>
      <c r="F13" s="279" t="str">
        <f>IF(ISERROR(VLOOKUP($A13&amp;" "&amp;F$6,D!$B:$H,7,FALSE))=TRUE,"",VLOOKUP($A13&amp;" "&amp;F$6,D!$B:$H,7,FALSE))</f>
        <v/>
      </c>
      <c r="G13" s="226">
        <f t="shared" si="2"/>
        <v>0</v>
      </c>
      <c r="H13" s="279" t="str">
        <f>IF(ISERROR(VLOOKUP($A13&amp;" "&amp;H$6,D!$B:$H,7,FALSE))=TRUE,"",VLOOKUP($A13&amp;" "&amp;H$6,D!$B:$H,7,FALSE))</f>
        <v/>
      </c>
      <c r="I13" s="223" t="str">
        <f>IF(D13="","",VLOOKUP(A13,D!A:H,7,FALSE))</f>
        <v/>
      </c>
      <c r="J13" s="224" t="str">
        <f>IF(D13="","",SUMIFS(リグ!H:H,リグ!F:F,"&lt;"&amp;C13,リグ!G:G,"&gt;"&amp;C13))</f>
        <v/>
      </c>
    </row>
    <row r="14" spans="1:10">
      <c r="A14" s="224" t="str">
        <f t="shared" si="3"/>
        <v>2021-04-08</v>
      </c>
      <c r="B14" s="224" t="str">
        <f t="shared" si="1"/>
        <v>2021/04</v>
      </c>
      <c r="C14" s="225">
        <v>44294</v>
      </c>
      <c r="D14" s="279" t="str">
        <f>IF(ISERROR(VLOOKUP($A14&amp;" "&amp;D$6,D!$B:$H,7,FALSE))=TRUE,"",VLOOKUP($A14&amp;" "&amp;D$6,D!$B:$H,7,FALSE))</f>
        <v/>
      </c>
      <c r="E14" s="279" t="str">
        <f>IF(ISERROR(VLOOKUP($A14&amp;" "&amp;E$6,D!$B:$H,7,FALSE))=TRUE,"",VLOOKUP($A14&amp;" "&amp;E$6,D!$B:$H,7,FALSE))</f>
        <v/>
      </c>
      <c r="F14" s="279" t="str">
        <f>IF(ISERROR(VLOOKUP($A14&amp;" "&amp;F$6,D!$B:$H,7,FALSE))=TRUE,"",VLOOKUP($A14&amp;" "&amp;F$6,D!$B:$H,7,FALSE))</f>
        <v/>
      </c>
      <c r="G14" s="226">
        <f t="shared" si="2"/>
        <v>0</v>
      </c>
      <c r="H14" s="279" t="str">
        <f>IF(ISERROR(VLOOKUP($A14&amp;" "&amp;H$6,D!$B:$H,7,FALSE))=TRUE,"",VLOOKUP($A14&amp;" "&amp;H$6,D!$B:$H,7,FALSE))</f>
        <v/>
      </c>
      <c r="I14" s="223" t="str">
        <f>IF(D14="","",VLOOKUP(A14,D!A:H,7,FALSE))</f>
        <v/>
      </c>
      <c r="J14" s="224" t="str">
        <f>IF(D14="","",SUMIFS(リグ!H:H,リグ!F:F,"&lt;"&amp;C14,リグ!G:G,"&gt;"&amp;C14))</f>
        <v/>
      </c>
    </row>
    <row r="15" spans="1:10">
      <c r="A15" s="224" t="str">
        <f t="shared" si="3"/>
        <v>2021-04-09</v>
      </c>
      <c r="B15" s="224" t="str">
        <f t="shared" si="1"/>
        <v>2021/04</v>
      </c>
      <c r="C15" s="225">
        <v>44295</v>
      </c>
      <c r="D15" s="279" t="str">
        <f>IF(ISERROR(VLOOKUP($A15&amp;" "&amp;D$6,D!$B:$H,7,FALSE))=TRUE,"",VLOOKUP($A15&amp;" "&amp;D$6,D!$B:$H,7,FALSE))</f>
        <v/>
      </c>
      <c r="E15" s="279" t="str">
        <f>IF(ISERROR(VLOOKUP($A15&amp;" "&amp;E$6,D!$B:$H,7,FALSE))=TRUE,"",VLOOKUP($A15&amp;" "&amp;E$6,D!$B:$H,7,FALSE))</f>
        <v/>
      </c>
      <c r="F15" s="279" t="str">
        <f>IF(ISERROR(VLOOKUP($A15&amp;" "&amp;F$6,D!$B:$H,7,FALSE))=TRUE,"",VLOOKUP($A15&amp;" "&amp;F$6,D!$B:$H,7,FALSE))</f>
        <v/>
      </c>
      <c r="G15" s="226">
        <f t="shared" si="2"/>
        <v>0</v>
      </c>
      <c r="H15" s="279" t="str">
        <f>IF(ISERROR(VLOOKUP($A15&amp;" "&amp;H$6,D!$B:$H,7,FALSE))=TRUE,"",VLOOKUP($A15&amp;" "&amp;H$6,D!$B:$H,7,FALSE))</f>
        <v/>
      </c>
      <c r="I15" s="223" t="str">
        <f>IF(D15="","",VLOOKUP(A15,D!A:H,7,FALSE))</f>
        <v/>
      </c>
      <c r="J15" s="224" t="str">
        <f>IF(D15="","",SUMIFS(リグ!H:H,リグ!F:F,"&lt;"&amp;C15,リグ!G:G,"&gt;"&amp;C15))</f>
        <v/>
      </c>
    </row>
    <row r="16" spans="1:10">
      <c r="A16" s="224" t="str">
        <f t="shared" si="3"/>
        <v>2021-04-10</v>
      </c>
      <c r="B16" s="224" t="str">
        <f t="shared" si="1"/>
        <v>2021/04</v>
      </c>
      <c r="C16" s="225">
        <v>44296</v>
      </c>
      <c r="D16" s="279" t="str">
        <f>IF(ISERROR(VLOOKUP($A16&amp;" "&amp;D$6,D!$B:$H,7,FALSE))=TRUE,"",VLOOKUP($A16&amp;" "&amp;D$6,D!$B:$H,7,FALSE))</f>
        <v/>
      </c>
      <c r="E16" s="279" t="str">
        <f>IF(ISERROR(VLOOKUP($A16&amp;" "&amp;E$6,D!$B:$H,7,FALSE))=TRUE,"",VLOOKUP($A16&amp;" "&amp;E$6,D!$B:$H,7,FALSE))</f>
        <v/>
      </c>
      <c r="F16" s="279" t="str">
        <f>IF(ISERROR(VLOOKUP($A16&amp;" "&amp;F$6,D!$B:$H,7,FALSE))=TRUE,"",VLOOKUP($A16&amp;" "&amp;F$6,D!$B:$H,7,FALSE))</f>
        <v/>
      </c>
      <c r="G16" s="226">
        <f t="shared" si="2"/>
        <v>0</v>
      </c>
      <c r="H16" s="279" t="str">
        <f>IF(ISERROR(VLOOKUP($A16&amp;" "&amp;H$6,D!$B:$H,7,FALSE))=TRUE,"",VLOOKUP($A16&amp;" "&amp;H$6,D!$B:$H,7,FALSE))</f>
        <v/>
      </c>
      <c r="I16" s="223" t="str">
        <f>IF(D16="","",VLOOKUP(A16,D!A:H,7,FALSE))</f>
        <v/>
      </c>
      <c r="J16" s="224" t="str">
        <f>IF(D16="","",SUMIFS(リグ!H:H,リグ!F:F,"&lt;"&amp;C16,リグ!G:G,"&gt;"&amp;C16))</f>
        <v/>
      </c>
    </row>
    <row r="17" spans="1:10">
      <c r="A17" s="224" t="str">
        <f t="shared" si="3"/>
        <v>2021-04-11</v>
      </c>
      <c r="B17" s="224" t="str">
        <f t="shared" si="1"/>
        <v>2021/04</v>
      </c>
      <c r="C17" s="225">
        <v>44297</v>
      </c>
      <c r="D17" s="279" t="str">
        <f>IF(ISERROR(VLOOKUP($A17&amp;" "&amp;D$6,D!$B:$H,7,FALSE))=TRUE,"",VLOOKUP($A17&amp;" "&amp;D$6,D!$B:$H,7,FALSE))</f>
        <v/>
      </c>
      <c r="E17" s="279" t="str">
        <f>IF(ISERROR(VLOOKUP($A17&amp;" "&amp;E$6,D!$B:$H,7,FALSE))=TRUE,"",VLOOKUP($A17&amp;" "&amp;E$6,D!$B:$H,7,FALSE))</f>
        <v/>
      </c>
      <c r="F17" s="279" t="str">
        <f>IF(ISERROR(VLOOKUP($A17&amp;" "&amp;F$6,D!$B:$H,7,FALSE))=TRUE,"",VLOOKUP($A17&amp;" "&amp;F$6,D!$B:$H,7,FALSE))</f>
        <v/>
      </c>
      <c r="G17" s="226">
        <f t="shared" si="2"/>
        <v>0</v>
      </c>
      <c r="H17" s="279" t="str">
        <f>IF(ISERROR(VLOOKUP($A17&amp;" "&amp;H$6,D!$B:$H,7,FALSE))=TRUE,"",VLOOKUP($A17&amp;" "&amp;H$6,D!$B:$H,7,FALSE))</f>
        <v/>
      </c>
      <c r="I17" s="223" t="str">
        <f>IF(D17="","",VLOOKUP(A17,D!A:H,7,FALSE))</f>
        <v/>
      </c>
      <c r="J17" s="224" t="str">
        <f>IF(D17="","",SUMIFS(リグ!H:H,リグ!F:F,"&lt;"&amp;C17,リグ!G:G,"&gt;"&amp;C17))</f>
        <v/>
      </c>
    </row>
    <row r="18" spans="1:10">
      <c r="A18" s="224" t="str">
        <f t="shared" si="3"/>
        <v>2021-04-12</v>
      </c>
      <c r="B18" s="224" t="str">
        <f t="shared" si="1"/>
        <v>2021/04</v>
      </c>
      <c r="C18" s="225">
        <v>44298</v>
      </c>
      <c r="D18" s="279" t="str">
        <f>IF(ISERROR(VLOOKUP($A18&amp;" "&amp;D$6,D!$B:$H,7,FALSE))=TRUE,"",VLOOKUP($A18&amp;" "&amp;D$6,D!$B:$H,7,FALSE))</f>
        <v/>
      </c>
      <c r="E18" s="279" t="str">
        <f>IF(ISERROR(VLOOKUP($A18&amp;" "&amp;E$6,D!$B:$H,7,FALSE))=TRUE,"",VLOOKUP($A18&amp;" "&amp;E$6,D!$B:$H,7,FALSE))</f>
        <v/>
      </c>
      <c r="F18" s="279" t="str">
        <f>IF(ISERROR(VLOOKUP($A18&amp;" "&amp;F$6,D!$B:$H,7,FALSE))=TRUE,"",VLOOKUP($A18&amp;" "&amp;F$6,D!$B:$H,7,FALSE))</f>
        <v/>
      </c>
      <c r="G18" s="226">
        <f t="shared" si="2"/>
        <v>0</v>
      </c>
      <c r="H18" s="279" t="str">
        <f>IF(ISERROR(VLOOKUP($A18&amp;" "&amp;H$6,D!$B:$H,7,FALSE))=TRUE,"",VLOOKUP($A18&amp;" "&amp;H$6,D!$B:$H,7,FALSE))</f>
        <v/>
      </c>
      <c r="I18" s="223" t="str">
        <f>IF(D18="","",VLOOKUP(A18,D!A:H,7,FALSE))</f>
        <v/>
      </c>
      <c r="J18" s="224" t="str">
        <f>IF(D18="","",SUMIFS(リグ!H:H,リグ!F:F,"&lt;"&amp;C18,リグ!G:G,"&gt;"&amp;C18))</f>
        <v/>
      </c>
    </row>
    <row r="19" spans="1:10">
      <c r="A19" s="224" t="str">
        <f t="shared" si="3"/>
        <v>2021-04-13</v>
      </c>
      <c r="B19" s="224" t="str">
        <f t="shared" si="1"/>
        <v>2021/04</v>
      </c>
      <c r="C19" s="225">
        <v>44299</v>
      </c>
      <c r="D19" s="279" t="str">
        <f>IF(ISERROR(VLOOKUP($A19&amp;" "&amp;D$6,D!$B:$H,7,FALSE))=TRUE,"",VLOOKUP($A19&amp;" "&amp;D$6,D!$B:$H,7,FALSE))</f>
        <v/>
      </c>
      <c r="E19" s="279" t="str">
        <f>IF(ISERROR(VLOOKUP($A19&amp;" "&amp;E$6,D!$B:$H,7,FALSE))=TRUE,"",VLOOKUP($A19&amp;" "&amp;E$6,D!$B:$H,7,FALSE))</f>
        <v/>
      </c>
      <c r="F19" s="279" t="str">
        <f>IF(ISERROR(VLOOKUP($A19&amp;" "&amp;F$6,D!$B:$H,7,FALSE))=TRUE,"",VLOOKUP($A19&amp;" "&amp;F$6,D!$B:$H,7,FALSE))</f>
        <v/>
      </c>
      <c r="G19" s="226">
        <f t="shared" si="2"/>
        <v>0</v>
      </c>
      <c r="H19" s="279" t="str">
        <f>IF(ISERROR(VLOOKUP($A19&amp;" "&amp;H$6,D!$B:$H,7,FALSE))=TRUE,"",VLOOKUP($A19&amp;" "&amp;H$6,D!$B:$H,7,FALSE))</f>
        <v/>
      </c>
      <c r="I19" s="223" t="str">
        <f>IF(D19="","",VLOOKUP(A19,D!A:H,7,FALSE))</f>
        <v/>
      </c>
      <c r="J19" s="224" t="str">
        <f>IF(D19="","",SUMIFS(リグ!H:H,リグ!F:F,"&lt;"&amp;C19,リグ!G:G,"&gt;"&amp;C19))</f>
        <v/>
      </c>
    </row>
    <row r="20" spans="1:10">
      <c r="A20" s="224" t="str">
        <f t="shared" si="3"/>
        <v>2021-04-14</v>
      </c>
      <c r="B20" s="224" t="str">
        <f t="shared" si="1"/>
        <v>2021/04</v>
      </c>
      <c r="C20" s="225">
        <v>44300</v>
      </c>
      <c r="D20" s="279">
        <f>IF(ISERROR(VLOOKUP($A20&amp;" "&amp;D$6,D!$B:$H,7,FALSE))=TRUE,"",VLOOKUP($A20&amp;" "&amp;D$6,D!$B:$H,7,FALSE))</f>
        <v>688.91</v>
      </c>
      <c r="E20" s="279">
        <f>IF(ISERROR(VLOOKUP($A20&amp;" "&amp;E$6,D!$B:$H,7,FALSE))=TRUE,"",VLOOKUP($A20&amp;" "&amp;E$6,D!$B:$H,7,FALSE))</f>
        <v>-13.73</v>
      </c>
      <c r="F20" s="279" t="str">
        <f>IF(ISERROR(VLOOKUP($A20&amp;" "&amp;F$6,D!$B:$H,7,FALSE))=TRUE,"",VLOOKUP($A20&amp;" "&amp;F$6,D!$B:$H,7,FALSE))</f>
        <v/>
      </c>
      <c r="G20" s="226">
        <f t="shared" si="2"/>
        <v>675.18</v>
      </c>
      <c r="H20" s="279" t="str">
        <f>IF(ISERROR(VLOOKUP($A20&amp;" "&amp;H$6,D!$B:$H,7,FALSE))=TRUE,"",VLOOKUP($A20&amp;" "&amp;H$6,D!$B:$H,7,FALSE))</f>
        <v/>
      </c>
      <c r="I20" s="223">
        <f>IF(D20="","",VLOOKUP(A20,D!A:H,7,FALSE))</f>
        <v>6571076.0199999996</v>
      </c>
      <c r="J20" s="224">
        <f>IF(D20="","",SUMIFS(リグ!H:H,リグ!F:F,"&lt;"&amp;C20,リグ!G:G,"&gt;"&amp;C20))</f>
        <v>240</v>
      </c>
    </row>
    <row r="21" spans="1:10">
      <c r="A21" s="224" t="str">
        <f t="shared" si="3"/>
        <v>2021-04-15</v>
      </c>
      <c r="B21" s="224" t="str">
        <f t="shared" si="1"/>
        <v>2021/04</v>
      </c>
      <c r="C21" s="225">
        <v>44301</v>
      </c>
      <c r="D21" s="279">
        <f>IF(ISERROR(VLOOKUP($A21&amp;" "&amp;D$6,D!$B:$H,7,FALSE))=TRUE,"",VLOOKUP($A21&amp;" "&amp;D$6,D!$B:$H,7,FALSE))</f>
        <v>1224.52</v>
      </c>
      <c r="E21" s="279">
        <f>IF(ISERROR(VLOOKUP($A21&amp;" "&amp;E$6,D!$B:$H,7,FALSE))=TRUE,"",VLOOKUP($A21&amp;" "&amp;E$6,D!$B:$H,7,FALSE))</f>
        <v>-24.45</v>
      </c>
      <c r="F21" s="279" t="str">
        <f>IF(ISERROR(VLOOKUP($A21&amp;" "&amp;F$6,D!$B:$H,7,FALSE))=TRUE,"",VLOOKUP($A21&amp;" "&amp;F$6,D!$B:$H,7,FALSE))</f>
        <v/>
      </c>
      <c r="G21" s="226">
        <f t="shared" si="2"/>
        <v>1200.07</v>
      </c>
      <c r="H21" s="279" t="str">
        <f>IF(ISERROR(VLOOKUP($A21&amp;" "&amp;H$6,D!$B:$H,7,FALSE))=TRUE,"",VLOOKUP($A21&amp;" "&amp;H$6,D!$B:$H,7,FALSE))</f>
        <v/>
      </c>
      <c r="I21" s="223">
        <f>IF(D21="","",VLOOKUP(A21,D!A:H,7,FALSE))</f>
        <v>6887087.9199999999</v>
      </c>
      <c r="J21" s="224">
        <f>IF(D21="","",SUMIFS(リグ!H:H,リグ!F:F,"&lt;"&amp;C21,リグ!G:G,"&gt;"&amp;C21))</f>
        <v>240</v>
      </c>
    </row>
    <row r="22" spans="1:10">
      <c r="A22" s="224" t="str">
        <f t="shared" si="3"/>
        <v>2021-04-16</v>
      </c>
      <c r="B22" s="224" t="str">
        <f t="shared" si="1"/>
        <v>2021/04</v>
      </c>
      <c r="C22" s="225">
        <v>44302</v>
      </c>
      <c r="D22" s="279">
        <f>IF(ISERROR(VLOOKUP($A22&amp;" "&amp;D$6,D!$B:$H,7,FALSE))=TRUE,"",VLOOKUP($A22&amp;" "&amp;D$6,D!$B:$H,7,FALSE))</f>
        <v>2661.58</v>
      </c>
      <c r="E22" s="279">
        <f>IF(ISERROR(VLOOKUP($A22&amp;" "&amp;E$6,D!$B:$H,7,FALSE))=TRUE,"",VLOOKUP($A22&amp;" "&amp;E$6,D!$B:$H,7,FALSE))</f>
        <v>-53.25</v>
      </c>
      <c r="F22" s="279" t="str">
        <f>IF(ISERROR(VLOOKUP($A22&amp;" "&amp;F$6,D!$B:$H,7,FALSE))=TRUE,"",VLOOKUP($A22&amp;" "&amp;F$6,D!$B:$H,7,FALSE))</f>
        <v/>
      </c>
      <c r="G22" s="226">
        <f t="shared" si="2"/>
        <v>2608.33</v>
      </c>
      <c r="H22" s="279" t="str">
        <f>IF(ISERROR(VLOOKUP($A22&amp;" "&amp;H$6,D!$B:$H,7,FALSE))=TRUE,"",VLOOKUP($A22&amp;" "&amp;H$6,D!$B:$H,7,FALSE))</f>
        <v/>
      </c>
      <c r="I22" s="223">
        <f>IF(D22="","",VLOOKUP(A22,D!A:H,7,FALSE))</f>
        <v>6853910.3200000003</v>
      </c>
      <c r="J22" s="224">
        <f>IF(D22="","",SUMIFS(リグ!H:H,リグ!F:F,"&lt;"&amp;C22,リグ!G:G,"&gt;"&amp;C22))</f>
        <v>240</v>
      </c>
    </row>
    <row r="23" spans="1:10">
      <c r="A23" s="224" t="str">
        <f t="shared" si="3"/>
        <v>2021-04-17</v>
      </c>
      <c r="B23" s="224" t="str">
        <f t="shared" si="1"/>
        <v>2021/04</v>
      </c>
      <c r="C23" s="225">
        <v>44303</v>
      </c>
      <c r="D23" s="279">
        <f>IF(ISERROR(VLOOKUP($A23&amp;" "&amp;D$6,D!$B:$H,7,FALSE))=TRUE,"",VLOOKUP($A23&amp;" "&amp;D$6,D!$B:$H,7,FALSE))</f>
        <v>2959.29</v>
      </c>
      <c r="E23" s="279">
        <f>IF(ISERROR(VLOOKUP($A23&amp;" "&amp;E$6,D!$B:$H,7,FALSE))=TRUE,"",VLOOKUP($A23&amp;" "&amp;E$6,D!$B:$H,7,FALSE))</f>
        <v>-59.18</v>
      </c>
      <c r="F23" s="279" t="str">
        <f>IF(ISERROR(VLOOKUP($A23&amp;" "&amp;F$6,D!$B:$H,7,FALSE))=TRUE,"",VLOOKUP($A23&amp;" "&amp;F$6,D!$B:$H,7,FALSE))</f>
        <v/>
      </c>
      <c r="G23" s="226">
        <f t="shared" si="2"/>
        <v>2900.11</v>
      </c>
      <c r="H23" s="279" t="str">
        <f>IF(ISERROR(VLOOKUP($A23&amp;" "&amp;H$6,D!$B:$H,7,FALSE))=TRUE,"",VLOOKUP($A23&amp;" "&amp;H$6,D!$B:$H,7,FALSE))</f>
        <v/>
      </c>
      <c r="I23" s="223">
        <f>IF(D23="","",VLOOKUP(A23,D!A:H,7,FALSE))</f>
        <v>6873285.6699999999</v>
      </c>
      <c r="J23" s="224">
        <f>IF(D23="","",SUMIFS(リグ!H:H,リグ!F:F,"&lt;"&amp;C23,リグ!G:G,"&gt;"&amp;C23))</f>
        <v>240</v>
      </c>
    </row>
    <row r="24" spans="1:10">
      <c r="A24" s="224" t="str">
        <f t="shared" si="3"/>
        <v>2021-04-18</v>
      </c>
      <c r="B24" s="224" t="str">
        <f t="shared" si="1"/>
        <v>2021/04</v>
      </c>
      <c r="C24" s="225">
        <v>44304</v>
      </c>
      <c r="D24" s="279">
        <f>IF(ISERROR(VLOOKUP($A24&amp;" "&amp;D$6,D!$B:$H,7,FALSE))=TRUE,"",VLOOKUP($A24&amp;" "&amp;D$6,D!$B:$H,7,FALSE))</f>
        <v>2802.35</v>
      </c>
      <c r="E24" s="279">
        <f>IF(ISERROR(VLOOKUP($A24&amp;" "&amp;E$6,D!$B:$H,7,FALSE))=TRUE,"",VLOOKUP($A24&amp;" "&amp;E$6,D!$B:$H,7,FALSE))</f>
        <v>-56.05</v>
      </c>
      <c r="F24" s="279" t="str">
        <f>IF(ISERROR(VLOOKUP($A24&amp;" "&amp;F$6,D!$B:$H,7,FALSE))=TRUE,"",VLOOKUP($A24&amp;" "&amp;F$6,D!$B:$H,7,FALSE))</f>
        <v/>
      </c>
      <c r="G24" s="226">
        <f t="shared" si="2"/>
        <v>2746.2999999999997</v>
      </c>
      <c r="H24" s="279" t="str">
        <f>IF(ISERROR(VLOOKUP($A24&amp;" "&amp;H$6,D!$B:$H,7,FALSE))=TRUE,"",VLOOKUP($A24&amp;" "&amp;H$6,D!$B:$H,7,FALSE))</f>
        <v/>
      </c>
      <c r="I24" s="223">
        <f>IF(D24="","",VLOOKUP(A24,D!A:H,7,FALSE))</f>
        <v>6696662.9299999997</v>
      </c>
      <c r="J24" s="224">
        <f>IF(D24="","",SUMIFS(リグ!H:H,リグ!F:F,"&lt;"&amp;C24,リグ!G:G,"&gt;"&amp;C24))</f>
        <v>240</v>
      </c>
    </row>
    <row r="25" spans="1:10">
      <c r="A25" s="224" t="str">
        <f t="shared" si="3"/>
        <v>2021-04-19</v>
      </c>
      <c r="B25" s="224" t="str">
        <f t="shared" si="1"/>
        <v>2021/04</v>
      </c>
      <c r="C25" s="225">
        <v>44305</v>
      </c>
      <c r="D25" s="279">
        <f>IF(ISERROR(VLOOKUP($A25&amp;" "&amp;D$6,D!$B:$H,7,FALSE))=TRUE,"",VLOOKUP($A25&amp;" "&amp;D$6,D!$B:$H,7,FALSE))</f>
        <v>2879.84</v>
      </c>
      <c r="E25" s="279">
        <f>IF(ISERROR(VLOOKUP($A25&amp;" "&amp;E$6,D!$B:$H,7,FALSE))=TRUE,"",VLOOKUP($A25&amp;" "&amp;E$6,D!$B:$H,7,FALSE))</f>
        <v>-57.59</v>
      </c>
      <c r="F25" s="279" t="str">
        <f>IF(ISERROR(VLOOKUP($A25&amp;" "&amp;F$6,D!$B:$H,7,FALSE))=TRUE,"",VLOOKUP($A25&amp;" "&amp;F$6,D!$B:$H,7,FALSE))</f>
        <v/>
      </c>
      <c r="G25" s="226">
        <f t="shared" si="2"/>
        <v>2822.25</v>
      </c>
      <c r="H25" s="279" t="str">
        <f>IF(ISERROR(VLOOKUP($A25&amp;" "&amp;H$6,D!$B:$H,7,FALSE))=TRUE,"",VLOOKUP($A25&amp;" "&amp;H$6,D!$B:$H,7,FALSE))</f>
        <v/>
      </c>
      <c r="I25" s="223">
        <f>IF(D25="","",VLOOKUP(A25,D!A:H,7,FALSE))</f>
        <v>6567039.5599999996</v>
      </c>
      <c r="J25" s="224">
        <f>IF(D25="","",SUMIFS(リグ!H:H,リグ!F:F,"&lt;"&amp;C25,リグ!G:G,"&gt;"&amp;C25))</f>
        <v>240</v>
      </c>
    </row>
    <row r="26" spans="1:10">
      <c r="A26" s="224" t="str">
        <f t="shared" si="3"/>
        <v>2021-04-20</v>
      </c>
      <c r="B26" s="224" t="str">
        <f t="shared" si="1"/>
        <v>2021/04</v>
      </c>
      <c r="C26" s="225">
        <v>44306</v>
      </c>
      <c r="D26" s="279">
        <f>IF(ISERROR(VLOOKUP($A26&amp;" "&amp;D$6,D!$B:$H,7,FALSE))=TRUE,"",VLOOKUP($A26&amp;" "&amp;D$6,D!$B:$H,7,FALSE))</f>
        <v>3388.13</v>
      </c>
      <c r="E26" s="279">
        <f>IF(ISERROR(VLOOKUP($A26&amp;" "&amp;E$6,D!$B:$H,7,FALSE))=TRUE,"",VLOOKUP($A26&amp;" "&amp;E$6,D!$B:$H,7,FALSE))</f>
        <v>-67.8</v>
      </c>
      <c r="F26" s="279" t="str">
        <f>IF(ISERROR(VLOOKUP($A26&amp;" "&amp;F$6,D!$B:$H,7,FALSE))=TRUE,"",VLOOKUP($A26&amp;" "&amp;F$6,D!$B:$H,7,FALSE))</f>
        <v/>
      </c>
      <c r="G26" s="226">
        <f t="shared" si="2"/>
        <v>3320.33</v>
      </c>
      <c r="H26" s="279" t="str">
        <f>IF(ISERROR(VLOOKUP($A26&amp;" "&amp;H$6,D!$B:$H,7,FALSE))=TRUE,"",VLOOKUP($A26&amp;" "&amp;H$6,D!$B:$H,7,FALSE))</f>
        <v/>
      </c>
      <c r="I26" s="223">
        <f>IF(D26="","",VLOOKUP(A26,D!A:H,7,FALSE))</f>
        <v>6107828.4500000002</v>
      </c>
      <c r="J26" s="224">
        <f>IF(D26="","",SUMIFS(リグ!H:H,リグ!F:F,"&lt;"&amp;C26,リグ!G:G,"&gt;"&amp;C26))</f>
        <v>240</v>
      </c>
    </row>
    <row r="27" spans="1:10">
      <c r="A27" s="224" t="str">
        <f t="shared" si="3"/>
        <v>2021-04-21</v>
      </c>
      <c r="B27" s="224" t="str">
        <f t="shared" si="1"/>
        <v>2021/04</v>
      </c>
      <c r="C27" s="225">
        <v>44307</v>
      </c>
      <c r="D27" s="279">
        <f>IF(ISERROR(VLOOKUP($A27&amp;" "&amp;D$6,D!$B:$H,7,FALSE))=TRUE,"",VLOOKUP($A27&amp;" "&amp;D$6,D!$B:$H,7,FALSE))</f>
        <v>2995.82</v>
      </c>
      <c r="E27" s="279">
        <f>IF(ISERROR(VLOOKUP($A27&amp;" "&amp;E$6,D!$B:$H,7,FALSE))=TRUE,"",VLOOKUP($A27&amp;" "&amp;E$6,D!$B:$H,7,FALSE))</f>
        <v>-59.89</v>
      </c>
      <c r="F27" s="279" t="str">
        <f>IF(ISERROR(VLOOKUP($A27&amp;" "&amp;F$6,D!$B:$H,7,FALSE))=TRUE,"",VLOOKUP($A27&amp;" "&amp;F$6,D!$B:$H,7,FALSE))</f>
        <v/>
      </c>
      <c r="G27" s="226">
        <f t="shared" si="2"/>
        <v>2935.9300000000003</v>
      </c>
      <c r="H27" s="279" t="str">
        <f>IF(ISERROR(VLOOKUP($A27&amp;" "&amp;H$6,D!$B:$H,7,FALSE))=TRUE,"",VLOOKUP($A27&amp;" "&amp;H$6,D!$B:$H,7,FALSE))</f>
        <v/>
      </c>
      <c r="I27" s="223">
        <f>IF(D27="","",VLOOKUP(A27,D!A:H,7,FALSE))</f>
        <v>6013168.1299999999</v>
      </c>
      <c r="J27" s="224">
        <f>IF(D27="","",SUMIFS(リグ!H:H,リグ!F:F,"&lt;"&amp;C27,リグ!G:G,"&gt;"&amp;C27))</f>
        <v>240</v>
      </c>
    </row>
    <row r="28" spans="1:10">
      <c r="A28" s="224" t="str">
        <f t="shared" si="3"/>
        <v>2021-04-22</v>
      </c>
      <c r="B28" s="224" t="str">
        <f t="shared" si="1"/>
        <v>2021/04</v>
      </c>
      <c r="C28" s="225">
        <v>44308</v>
      </c>
      <c r="D28" s="279">
        <f>IF(ISERROR(VLOOKUP($A28&amp;" "&amp;D$6,D!$B:$H,7,FALSE))=TRUE,"",VLOOKUP($A28&amp;" "&amp;D$6,D!$B:$H,7,FALSE))</f>
        <v>2844.43</v>
      </c>
      <c r="E28" s="279">
        <f>IF(ISERROR(VLOOKUP($A28&amp;" "&amp;E$6,D!$B:$H,7,FALSE))=TRUE,"",VLOOKUP($A28&amp;" "&amp;E$6,D!$B:$H,7,FALSE))</f>
        <v>-56.98</v>
      </c>
      <c r="F28" s="279" t="str">
        <f>IF(ISERROR(VLOOKUP($A28&amp;" "&amp;F$6,D!$B:$H,7,FALSE))=TRUE,"",VLOOKUP($A28&amp;" "&amp;F$6,D!$B:$H,7,FALSE))</f>
        <v/>
      </c>
      <c r="G28" s="226">
        <f t="shared" si="2"/>
        <v>2787.45</v>
      </c>
      <c r="H28" s="279" t="str">
        <f>IF(ISERROR(VLOOKUP($A28&amp;" "&amp;H$6,D!$B:$H,7,FALSE))=TRUE,"",VLOOKUP($A28&amp;" "&amp;H$6,D!$B:$H,7,FALSE))</f>
        <v/>
      </c>
      <c r="I28" s="223">
        <f>IF(D28="","",VLOOKUP(A28,D!A:H,7,FALSE))</f>
        <v>6113777.5300000003</v>
      </c>
      <c r="J28" s="224">
        <f>IF(D28="","",SUMIFS(リグ!H:H,リグ!F:F,"&lt;"&amp;C28,リグ!G:G,"&gt;"&amp;C28))</f>
        <v>240</v>
      </c>
    </row>
    <row r="29" spans="1:10">
      <c r="A29" s="224" t="str">
        <f t="shared" si="3"/>
        <v>2021-04-23</v>
      </c>
      <c r="B29" s="224" t="str">
        <f t="shared" si="1"/>
        <v>2021/04</v>
      </c>
      <c r="C29" s="225">
        <v>44309</v>
      </c>
      <c r="D29" s="279">
        <f>IF(ISERROR(VLOOKUP($A29&amp;" "&amp;D$6,D!$B:$H,7,FALSE))=TRUE,"",VLOOKUP($A29&amp;" "&amp;D$6,D!$B:$H,7,FALSE))</f>
        <v>2687.81</v>
      </c>
      <c r="E29" s="279">
        <f>IF(ISERROR(VLOOKUP($A29&amp;" "&amp;E$6,D!$B:$H,7,FALSE))=TRUE,"",VLOOKUP($A29&amp;" "&amp;E$6,D!$B:$H,7,FALSE))</f>
        <v>-53.72</v>
      </c>
      <c r="F29" s="279" t="str">
        <f>IF(ISERROR(VLOOKUP($A29&amp;" "&amp;F$6,D!$B:$H,7,FALSE))=TRUE,"",VLOOKUP($A29&amp;" "&amp;F$6,D!$B:$H,7,FALSE))</f>
        <v/>
      </c>
      <c r="G29" s="226">
        <f t="shared" si="2"/>
        <v>2634.09</v>
      </c>
      <c r="H29" s="279" t="str">
        <f>IF(ISERROR(VLOOKUP($A29&amp;" "&amp;H$6,D!$B:$H,7,FALSE))=TRUE,"",VLOOKUP($A29&amp;" "&amp;H$6,D!$B:$H,7,FALSE))</f>
        <v/>
      </c>
      <c r="I29" s="223">
        <f>IF(D29="","",VLOOKUP(A29,D!A:H,7,FALSE))</f>
        <v>5839012.1799999997</v>
      </c>
      <c r="J29" s="224">
        <f>IF(D29="","",SUMIFS(リグ!H:H,リグ!F:F,"&lt;"&amp;C29,リグ!G:G,"&gt;"&amp;C29))</f>
        <v>240</v>
      </c>
    </row>
    <row r="30" spans="1:10">
      <c r="A30" s="224" t="str">
        <f t="shared" si="3"/>
        <v>2021-04-24</v>
      </c>
      <c r="B30" s="224" t="str">
        <f t="shared" si="1"/>
        <v>2021/04</v>
      </c>
      <c r="C30" s="225">
        <v>44310</v>
      </c>
      <c r="D30" s="279">
        <f>IF(ISERROR(VLOOKUP($A30&amp;" "&amp;D$6,D!$B:$H,7,FALSE))=TRUE,"",VLOOKUP($A30&amp;" "&amp;D$6,D!$B:$H,7,FALSE))</f>
        <v>2186.84</v>
      </c>
      <c r="E30" s="279">
        <f>IF(ISERROR(VLOOKUP($A30&amp;" "&amp;E$6,D!$B:$H,7,FALSE))=TRUE,"",VLOOKUP($A30&amp;" "&amp;E$6,D!$B:$H,7,FALSE))</f>
        <v>-43.77</v>
      </c>
      <c r="F30" s="279" t="str">
        <f>IF(ISERROR(VLOOKUP($A30&amp;" "&amp;F$6,D!$B:$H,7,FALSE))=TRUE,"",VLOOKUP($A30&amp;" "&amp;F$6,D!$B:$H,7,FALSE))</f>
        <v/>
      </c>
      <c r="G30" s="226">
        <f t="shared" si="2"/>
        <v>2143.0700000000002</v>
      </c>
      <c r="H30" s="279" t="str">
        <f>IF(ISERROR(VLOOKUP($A30&amp;" "&amp;H$6,D!$B:$H,7,FALSE))=TRUE,"",VLOOKUP($A30&amp;" "&amp;H$6,D!$B:$H,7,FALSE))</f>
        <v/>
      </c>
      <c r="I30" s="223">
        <f>IF(D30="","",VLOOKUP(A30,D!A:H,7,FALSE))</f>
        <v>5640558.4199999999</v>
      </c>
      <c r="J30" s="224">
        <f>IF(D30="","",SUMIFS(リグ!H:H,リグ!F:F,"&lt;"&amp;C30,リグ!G:G,"&gt;"&amp;C30))</f>
        <v>240</v>
      </c>
    </row>
    <row r="31" spans="1:10">
      <c r="A31" s="224" t="str">
        <f t="shared" si="3"/>
        <v>2021-04-25</v>
      </c>
      <c r="B31" s="224" t="str">
        <f t="shared" si="1"/>
        <v>2021/04</v>
      </c>
      <c r="C31" s="225">
        <v>44311</v>
      </c>
      <c r="D31" s="279">
        <f>IF(ISERROR(VLOOKUP($A31&amp;" "&amp;D$6,D!$B:$H,7,FALSE))=TRUE,"",VLOOKUP($A31&amp;" "&amp;D$6,D!$B:$H,7,FALSE))</f>
        <v>1804.75</v>
      </c>
      <c r="E31" s="279">
        <f>IF(ISERROR(VLOOKUP($A31&amp;" "&amp;E$6,D!$B:$H,7,FALSE))=TRUE,"",VLOOKUP($A31&amp;" "&amp;E$6,D!$B:$H,7,FALSE))</f>
        <v>-36.11</v>
      </c>
      <c r="F31" s="279" t="str">
        <f>IF(ISERROR(VLOOKUP($A31&amp;" "&amp;F$6,D!$B:$H,7,FALSE))=TRUE,"",VLOOKUP($A31&amp;" "&amp;F$6,D!$B:$H,7,FALSE))</f>
        <v/>
      </c>
      <c r="G31" s="226">
        <f t="shared" si="2"/>
        <v>1768.64</v>
      </c>
      <c r="H31" s="279" t="str">
        <f>IF(ISERROR(VLOOKUP($A31&amp;" "&amp;H$6,D!$B:$H,7,FALSE))=TRUE,"",VLOOKUP($A31&amp;" "&amp;H$6,D!$B:$H,7,FALSE))</f>
        <v/>
      </c>
      <c r="I31" s="223">
        <f>IF(D31="","",VLOOKUP(A31,D!A:H,7,FALSE))</f>
        <v>5480052.0300000003</v>
      </c>
      <c r="J31" s="224">
        <f>IF(D31="","",SUMIFS(リグ!H:H,リグ!F:F,"&lt;"&amp;C31,リグ!G:G,"&gt;"&amp;C31))</f>
        <v>240</v>
      </c>
    </row>
    <row r="32" spans="1:10">
      <c r="A32" s="224" t="str">
        <f t="shared" si="3"/>
        <v>2021-04-26</v>
      </c>
      <c r="B32" s="224" t="str">
        <f t="shared" si="1"/>
        <v>2021/04</v>
      </c>
      <c r="C32" s="225">
        <v>44312</v>
      </c>
      <c r="D32" s="279">
        <f>IF(ISERROR(VLOOKUP($A32&amp;" "&amp;D$6,D!$B:$H,7,FALSE))=TRUE,"",VLOOKUP($A32&amp;" "&amp;D$6,D!$B:$H,7,FALSE))</f>
        <v>1937.86</v>
      </c>
      <c r="E32" s="279">
        <f>IF(ISERROR(VLOOKUP($A32&amp;" "&amp;E$6,D!$B:$H,7,FALSE))=TRUE,"",VLOOKUP($A32&amp;" "&amp;E$6,D!$B:$H,7,FALSE))</f>
        <v>-38.799999999999997</v>
      </c>
      <c r="F32" s="279" t="str">
        <f>IF(ISERROR(VLOOKUP($A32&amp;" "&amp;F$6,D!$B:$H,7,FALSE))=TRUE,"",VLOOKUP($A32&amp;" "&amp;F$6,D!$B:$H,7,FALSE))</f>
        <v/>
      </c>
      <c r="G32" s="226">
        <f t="shared" si="2"/>
        <v>1899.06</v>
      </c>
      <c r="H32" s="279" t="str">
        <f>IF(ISERROR(VLOOKUP($A32&amp;" "&amp;H$6,D!$B:$H,7,FALSE))=TRUE,"",VLOOKUP($A32&amp;" "&amp;H$6,D!$B:$H,7,FALSE))</f>
        <v/>
      </c>
      <c r="I32" s="223">
        <f>IF(D32="","",VLOOKUP(A32,D!A:H,7,FALSE))</f>
        <v>5441435.3600000003</v>
      </c>
      <c r="J32" s="224">
        <f>IF(D32="","",SUMIFS(リグ!H:H,リグ!F:F,"&lt;"&amp;C32,リグ!G:G,"&gt;"&amp;C32))</f>
        <v>240</v>
      </c>
    </row>
    <row r="33" spans="1:10">
      <c r="A33" s="224" t="str">
        <f t="shared" si="3"/>
        <v>2021-04-27</v>
      </c>
      <c r="B33" s="224" t="str">
        <f t="shared" si="1"/>
        <v>2021/04</v>
      </c>
      <c r="C33" s="225">
        <v>44313</v>
      </c>
      <c r="D33" s="279">
        <f>IF(ISERROR(VLOOKUP($A33&amp;" "&amp;D$6,D!$B:$H,7,FALSE))=TRUE,"",VLOOKUP($A33&amp;" "&amp;D$6,D!$B:$H,7,FALSE))</f>
        <v>1969.77</v>
      </c>
      <c r="E33" s="279">
        <f>IF(ISERROR(VLOOKUP($A33&amp;" "&amp;E$6,D!$B:$H,7,FALSE))=TRUE,"",VLOOKUP($A33&amp;" "&amp;E$6,D!$B:$H,7,FALSE))</f>
        <v>-39.380000000000003</v>
      </c>
      <c r="F33" s="279" t="str">
        <f>IF(ISERROR(VLOOKUP($A33&amp;" "&amp;F$6,D!$B:$H,7,FALSE))=TRUE,"",VLOOKUP($A33&amp;" "&amp;F$6,D!$B:$H,7,FALSE))</f>
        <v/>
      </c>
      <c r="G33" s="226">
        <f t="shared" si="2"/>
        <v>1930.3899999999999</v>
      </c>
      <c r="H33" s="279" t="str">
        <f>IF(ISERROR(VLOOKUP($A33&amp;" "&amp;H$6,D!$B:$H,7,FALSE))=TRUE,"",VLOOKUP($A33&amp;" "&amp;H$6,D!$B:$H,7,FALSE))</f>
        <v/>
      </c>
      <c r="I33" s="223">
        <f>IF(D33="","",VLOOKUP(A33,D!A:H,7,FALSE))</f>
        <v>5285997.5</v>
      </c>
      <c r="J33" s="224">
        <f>IF(D33="","",SUMIFS(リグ!H:H,リグ!F:F,"&lt;"&amp;C33,リグ!G:G,"&gt;"&amp;C33))</f>
        <v>240</v>
      </c>
    </row>
    <row r="34" spans="1:10">
      <c r="A34" s="224" t="str">
        <f t="shared" si="3"/>
        <v>2021-04-28</v>
      </c>
      <c r="B34" s="224" t="str">
        <f t="shared" si="1"/>
        <v>2021/04</v>
      </c>
      <c r="C34" s="225">
        <v>44314</v>
      </c>
      <c r="D34" s="279">
        <f>IF(ISERROR(VLOOKUP($A34&amp;" "&amp;D$6,D!$B:$H,7,FALSE))=TRUE,"",VLOOKUP($A34&amp;" "&amp;D$6,D!$B:$H,7,FALSE))</f>
        <v>2300.71</v>
      </c>
      <c r="E34" s="279">
        <f>IF(ISERROR(VLOOKUP($A34&amp;" "&amp;E$6,D!$B:$H,7,FALSE))=TRUE,"",VLOOKUP($A34&amp;" "&amp;E$6,D!$B:$H,7,FALSE))</f>
        <v>-46.06</v>
      </c>
      <c r="F34" s="279" t="str">
        <f>IF(ISERROR(VLOOKUP($A34&amp;" "&amp;F$6,D!$B:$H,7,FALSE))=TRUE,"",VLOOKUP($A34&amp;" "&amp;F$6,D!$B:$H,7,FALSE))</f>
        <v/>
      </c>
      <c r="G34" s="226">
        <f t="shared" si="2"/>
        <v>2254.65</v>
      </c>
      <c r="H34" s="279" t="str">
        <f>IF(ISERROR(VLOOKUP($A34&amp;" "&amp;H$6,D!$B:$H,7,FALSE))=TRUE,"",VLOOKUP($A34&amp;" "&amp;H$6,D!$B:$H,7,FALSE))</f>
        <v/>
      </c>
      <c r="I34" s="223">
        <f>IF(D34="","",VLOOKUP(A34,D!A:H,7,FALSE))</f>
        <v>5830184.0300000003</v>
      </c>
      <c r="J34" s="224">
        <f>IF(D34="","",SUMIFS(リグ!H:H,リグ!F:F,"&lt;"&amp;C34,リグ!G:G,"&gt;"&amp;C34))</f>
        <v>240</v>
      </c>
    </row>
    <row r="35" spans="1:10">
      <c r="A35" s="224" t="str">
        <f t="shared" si="3"/>
        <v>2021-04-29</v>
      </c>
      <c r="B35" s="224" t="str">
        <f t="shared" si="1"/>
        <v>2021/04</v>
      </c>
      <c r="C35" s="225">
        <v>44315</v>
      </c>
      <c r="D35" s="279">
        <f>IF(ISERROR(VLOOKUP($A35&amp;" "&amp;D$6,D!$B:$H,7,FALSE))=TRUE,"",VLOOKUP($A35&amp;" "&amp;D$6,D!$B:$H,7,FALSE))</f>
        <v>2490.16</v>
      </c>
      <c r="E35" s="279">
        <f>IF(ISERROR(VLOOKUP($A35&amp;" "&amp;E$6,D!$B:$H,7,FALSE))=TRUE,"",VLOOKUP($A35&amp;" "&amp;E$6,D!$B:$H,7,FALSE))</f>
        <v>-49.8</v>
      </c>
      <c r="F35" s="279" t="str">
        <f>IF(ISERROR(VLOOKUP($A35&amp;" "&amp;F$6,D!$B:$H,7,FALSE))=TRUE,"",VLOOKUP($A35&amp;" "&amp;F$6,D!$B:$H,7,FALSE))</f>
        <v/>
      </c>
      <c r="G35" s="226">
        <f t="shared" si="2"/>
        <v>2440.3599999999997</v>
      </c>
      <c r="H35" s="279" t="str">
        <f>IF(ISERROR(VLOOKUP($A35&amp;" "&amp;H$6,D!$B:$H,7,FALSE))=TRUE,"",VLOOKUP($A35&amp;" "&amp;H$6,D!$B:$H,7,FALSE))</f>
        <v/>
      </c>
      <c r="I35" s="223">
        <f>IF(D35="","",VLOOKUP(A35,D!A:H,7,FALSE))</f>
        <v>5970754.2400000002</v>
      </c>
      <c r="J35" s="224">
        <f>IF(D35="","",SUMIFS(リグ!H:H,リグ!F:F,"&lt;"&amp;C35,リグ!G:G,"&gt;"&amp;C35))</f>
        <v>240</v>
      </c>
    </row>
    <row r="36" spans="1:10">
      <c r="A36" s="224" t="str">
        <f t="shared" si="3"/>
        <v>2021-04-30</v>
      </c>
      <c r="B36" s="224" t="str">
        <f t="shared" si="1"/>
        <v>2021/04</v>
      </c>
      <c r="C36" s="225">
        <v>44316</v>
      </c>
      <c r="D36" s="279">
        <f>IF(ISERROR(VLOOKUP($A36&amp;" "&amp;D$6,D!$B:$H,7,FALSE))=TRUE,"",VLOOKUP($A36&amp;" "&amp;D$6,D!$B:$H,7,FALSE))</f>
        <v>2252.67</v>
      </c>
      <c r="E36" s="279">
        <f>IF(ISERROR(VLOOKUP($A36&amp;" "&amp;E$6,D!$B:$H,7,FALSE))=TRUE,"",VLOOKUP($A36&amp;" "&amp;E$6,D!$B:$H,7,FALSE))</f>
        <v>-44.99</v>
      </c>
      <c r="F36" s="279" t="str">
        <f>IF(ISERROR(VLOOKUP($A36&amp;" "&amp;F$6,D!$B:$H,7,FALSE))=TRUE,"",VLOOKUP($A36&amp;" "&amp;F$6,D!$B:$H,7,FALSE))</f>
        <v/>
      </c>
      <c r="G36" s="226">
        <f t="shared" si="2"/>
        <v>2207.6800000000003</v>
      </c>
      <c r="H36" s="279" t="str">
        <f>IF(ISERROR(VLOOKUP($A36&amp;" "&amp;H$6,D!$B:$H,7,FALSE))=TRUE,"",VLOOKUP($A36&amp;" "&amp;H$6,D!$B:$H,7,FALSE))</f>
        <v/>
      </c>
      <c r="I36" s="223">
        <f>IF(D36="","",VLOOKUP(A36,D!A:H,7,FALSE))</f>
        <v>5926981.54</v>
      </c>
      <c r="J36" s="224">
        <f>IF(D36="","",SUMIFS(リグ!H:H,リグ!F:F,"&lt;"&amp;C36,リグ!G:G,"&gt;"&amp;C36))</f>
        <v>312</v>
      </c>
    </row>
    <row r="37" spans="1:10">
      <c r="A37" s="224" t="str">
        <f t="shared" si="3"/>
        <v>2021-05-01</v>
      </c>
      <c r="B37" s="224" t="str">
        <f t="shared" si="1"/>
        <v>2021/05</v>
      </c>
      <c r="C37" s="225">
        <v>44317</v>
      </c>
      <c r="D37" s="279">
        <f>IF(ISERROR(VLOOKUP($A37&amp;" "&amp;D$6,D!$B:$H,7,FALSE))=TRUE,"",VLOOKUP($A37&amp;" "&amp;D$6,D!$B:$H,7,FALSE))</f>
        <v>2364.02</v>
      </c>
      <c r="E37" s="279">
        <f>IF(ISERROR(VLOOKUP($A37&amp;" "&amp;E$6,D!$B:$H,7,FALSE))=TRUE,"",VLOOKUP($A37&amp;" "&amp;E$6,D!$B:$H,7,FALSE))</f>
        <v>-47.22</v>
      </c>
      <c r="F37" s="279" t="str">
        <f>IF(ISERROR(VLOOKUP($A37&amp;" "&amp;F$6,D!$B:$H,7,FALSE))=TRUE,"",VLOOKUP($A37&amp;" "&amp;F$6,D!$B:$H,7,FALSE))</f>
        <v/>
      </c>
      <c r="G37" s="226">
        <f t="shared" si="2"/>
        <v>2316.8000000000002</v>
      </c>
      <c r="H37" s="279" t="str">
        <f>IF(ISERROR(VLOOKUP($A37&amp;" "&amp;H$6,D!$B:$H,7,FALSE))=TRUE,"",VLOOKUP($A37&amp;" "&amp;H$6,D!$B:$H,7,FALSE))</f>
        <v/>
      </c>
      <c r="I37" s="223">
        <f>IF(D37="","",VLOOKUP(A37,D!A:H,7,FALSE))</f>
        <v>6271116.4199999999</v>
      </c>
      <c r="J37" s="224">
        <f>IF(D37="","",SUMIFS(リグ!H:H,リグ!F:F,"&lt;"&amp;C37,リグ!G:G,"&gt;"&amp;C37))</f>
        <v>312</v>
      </c>
    </row>
    <row r="38" spans="1:10">
      <c r="A38" s="224" t="str">
        <f t="shared" si="3"/>
        <v>2021-05-02</v>
      </c>
      <c r="B38" s="224" t="str">
        <f t="shared" si="1"/>
        <v>2021/05</v>
      </c>
      <c r="C38" s="225">
        <v>44318</v>
      </c>
      <c r="D38" s="279">
        <f>IF(ISERROR(VLOOKUP($A38&amp;" "&amp;D$6,D!$B:$H,7,FALSE))=TRUE,"",VLOOKUP($A38&amp;" "&amp;D$6,D!$B:$H,7,FALSE))</f>
        <v>2473.64</v>
      </c>
      <c r="E38" s="279">
        <f>IF(ISERROR(VLOOKUP($A38&amp;" "&amp;E$6,D!$B:$H,7,FALSE))=TRUE,"",VLOOKUP($A38&amp;" "&amp;E$6,D!$B:$H,7,FALSE))</f>
        <v>-49.48</v>
      </c>
      <c r="F38" s="279" t="str">
        <f>IF(ISERROR(VLOOKUP($A38&amp;" "&amp;F$6,D!$B:$H,7,FALSE))=TRUE,"",VLOOKUP($A38&amp;" "&amp;F$6,D!$B:$H,7,FALSE))</f>
        <v/>
      </c>
      <c r="G38" s="226">
        <f t="shared" si="2"/>
        <v>2424.16</v>
      </c>
      <c r="H38" s="279" t="str">
        <f>IF(ISERROR(VLOOKUP($A38&amp;" "&amp;H$6,D!$B:$H,7,FALSE))=TRUE,"",VLOOKUP($A38&amp;" "&amp;H$6,D!$B:$H,7,FALSE))</f>
        <v/>
      </c>
      <c r="I38" s="223">
        <f>IF(D38="","",VLOOKUP(A38,D!A:H,7,FALSE))</f>
        <v>6271116.4199999999</v>
      </c>
      <c r="J38" s="224">
        <f>IF(D38="","",SUMIFS(リグ!H:H,リグ!F:F,"&lt;"&amp;C38,リグ!G:G,"&gt;"&amp;C38))</f>
        <v>312</v>
      </c>
    </row>
    <row r="39" spans="1:10">
      <c r="A39" s="224" t="str">
        <f t="shared" si="3"/>
        <v>2021-05-03</v>
      </c>
      <c r="B39" s="224" t="str">
        <f t="shared" si="1"/>
        <v>2021/05</v>
      </c>
      <c r="C39" s="225">
        <v>44319</v>
      </c>
      <c r="D39" s="279">
        <f>IF(ISERROR(VLOOKUP($A39&amp;" "&amp;D$6,D!$B:$H,7,FALSE))=TRUE,"",VLOOKUP($A39&amp;" "&amp;D$6,D!$B:$H,7,FALSE))</f>
        <v>3129.63</v>
      </c>
      <c r="E39" s="279">
        <f>IF(ISERROR(VLOOKUP($A39&amp;" "&amp;E$6,D!$B:$H,7,FALSE))=TRUE,"",VLOOKUP($A39&amp;" "&amp;E$6,D!$B:$H,7,FALSE))</f>
        <v>-62.63</v>
      </c>
      <c r="F39" s="279" t="str">
        <f>IF(ISERROR(VLOOKUP($A39&amp;" "&amp;F$6,D!$B:$H,7,FALSE))=TRUE,"",VLOOKUP($A39&amp;" "&amp;F$6,D!$B:$H,7,FALSE))</f>
        <v/>
      </c>
      <c r="G39" s="226">
        <f t="shared" si="2"/>
        <v>3067</v>
      </c>
      <c r="H39" s="279" t="str">
        <f>IF(ISERROR(VLOOKUP($A39&amp;" "&amp;H$6,D!$B:$H,7,FALSE))=TRUE,"",VLOOKUP($A39&amp;" "&amp;H$6,D!$B:$H,7,FALSE))</f>
        <v/>
      </c>
      <c r="I39" s="223">
        <f>IF(D39="","",VLOOKUP(A39,D!A:H,7,FALSE))</f>
        <v>6307324.3899999997</v>
      </c>
      <c r="J39" s="224">
        <f>IF(D39="","",SUMIFS(リグ!H:H,リグ!F:F,"&lt;"&amp;C39,リグ!G:G,"&gt;"&amp;C39))</f>
        <v>312</v>
      </c>
    </row>
    <row r="40" spans="1:10">
      <c r="A40" s="224" t="str">
        <f t="shared" si="3"/>
        <v>2021-05-04</v>
      </c>
      <c r="B40" s="224" t="str">
        <f t="shared" si="1"/>
        <v>2021/05</v>
      </c>
      <c r="C40" s="225">
        <v>44320</v>
      </c>
      <c r="D40" s="279">
        <f>IF(ISERROR(VLOOKUP($A40&amp;" "&amp;D$6,D!$B:$H,7,FALSE))=TRUE,"",VLOOKUP($A40&amp;" "&amp;D$6,D!$B:$H,7,FALSE))</f>
        <v>3937.25</v>
      </c>
      <c r="E40" s="279">
        <f>IF(ISERROR(VLOOKUP($A40&amp;" "&amp;E$6,D!$B:$H,7,FALSE))=TRUE,"",VLOOKUP($A40&amp;" "&amp;E$6,D!$B:$H,7,FALSE))</f>
        <v>-78.790000000000006</v>
      </c>
      <c r="F40" s="279">
        <f>IF(ISERROR(VLOOKUP($A40&amp;" "&amp;F$6,D!$B:$H,7,FALSE))=TRUE,"",VLOOKUP($A40&amp;" "&amp;F$6,D!$B:$H,7,FALSE))</f>
        <v>-6.17</v>
      </c>
      <c r="G40" s="226">
        <f t="shared" si="2"/>
        <v>3852.29</v>
      </c>
      <c r="H40" s="279">
        <f>IF(ISERROR(VLOOKUP($A40&amp;" "&amp;H$6,D!$B:$H,7,FALSE))=TRUE,"",VLOOKUP($A40&amp;" "&amp;H$6,D!$B:$H,7,FALSE))</f>
        <v>-6159.18</v>
      </c>
      <c r="I40" s="223">
        <f>IF(D40="","",VLOOKUP(A40,D!A:H,7,FALSE))</f>
        <v>6165347.75</v>
      </c>
      <c r="J40" s="224">
        <f>IF(D40="","",SUMIFS(リグ!H:H,リグ!F:F,"&lt;"&amp;C40,リグ!G:G,"&gt;"&amp;C40))</f>
        <v>312</v>
      </c>
    </row>
    <row r="41" spans="1:10">
      <c r="A41" s="224" t="str">
        <f t="shared" si="3"/>
        <v>2021-05-05</v>
      </c>
      <c r="B41" s="224" t="str">
        <f t="shared" si="1"/>
        <v>2021/05</v>
      </c>
      <c r="C41" s="225">
        <v>44321</v>
      </c>
      <c r="D41" s="279">
        <f>IF(ISERROR(VLOOKUP($A41&amp;" "&amp;D$6,D!$B:$H,7,FALSE))=TRUE,"",VLOOKUP($A41&amp;" "&amp;D$6,D!$B:$H,7,FALSE))</f>
        <v>3717.21</v>
      </c>
      <c r="E41" s="279">
        <f>IF(ISERROR(VLOOKUP($A41&amp;" "&amp;E$6,D!$B:$H,7,FALSE))=TRUE,"",VLOOKUP($A41&amp;" "&amp;E$6,D!$B:$H,7,FALSE))</f>
        <v>-74.349999999999994</v>
      </c>
      <c r="F41" s="279" t="str">
        <f>IF(ISERROR(VLOOKUP($A41&amp;" "&amp;F$6,D!$B:$H,7,FALSE))=TRUE,"",VLOOKUP($A41&amp;" "&amp;F$6,D!$B:$H,7,FALSE))</f>
        <v/>
      </c>
      <c r="G41" s="226">
        <f t="shared" si="2"/>
        <v>3642.86</v>
      </c>
      <c r="H41" s="279" t="str">
        <f>IF(ISERROR(VLOOKUP($A41&amp;" "&amp;H$6,D!$B:$H,7,FALSE))=TRUE,"",VLOOKUP($A41&amp;" "&amp;H$6,D!$B:$H,7,FALSE))</f>
        <v/>
      </c>
      <c r="I41" s="223">
        <f>IF(D41="","",VLOOKUP(A41,D!A:H,7,FALSE))</f>
        <v>6221473.5899999999</v>
      </c>
      <c r="J41" s="224">
        <f>IF(D41="","",SUMIFS(リグ!H:H,リグ!F:F,"&lt;"&amp;C41,リグ!G:G,"&gt;"&amp;C41))</f>
        <v>312</v>
      </c>
    </row>
    <row r="42" spans="1:10">
      <c r="A42" s="224" t="str">
        <f t="shared" si="3"/>
        <v>2021-05-06</v>
      </c>
      <c r="B42" s="224" t="str">
        <f t="shared" si="1"/>
        <v>2021/05</v>
      </c>
      <c r="C42" s="225">
        <v>44322</v>
      </c>
      <c r="D42" s="279">
        <f>IF(ISERROR(VLOOKUP($A42&amp;" "&amp;D$6,D!$B:$H,7,FALSE))=TRUE,"",VLOOKUP($A42&amp;" "&amp;D$6,D!$B:$H,7,FALSE))</f>
        <v>3614.54</v>
      </c>
      <c r="E42" s="279">
        <f>IF(ISERROR(VLOOKUP($A42&amp;" "&amp;E$6,D!$B:$H,7,FALSE))=TRUE,"",VLOOKUP($A42&amp;" "&amp;E$6,D!$B:$H,7,FALSE))</f>
        <v>-72.34</v>
      </c>
      <c r="F42" s="279" t="str">
        <f>IF(ISERROR(VLOOKUP($A42&amp;" "&amp;F$6,D!$B:$H,7,FALSE))=TRUE,"",VLOOKUP($A42&amp;" "&amp;F$6,D!$B:$H,7,FALSE))</f>
        <v/>
      </c>
      <c r="G42" s="226">
        <f t="shared" si="2"/>
        <v>3542.2</v>
      </c>
      <c r="H42" s="279" t="str">
        <f>IF(ISERROR(VLOOKUP($A42&amp;" "&amp;H$6,D!$B:$H,7,FALSE))=TRUE,"",VLOOKUP($A42&amp;" "&amp;H$6,D!$B:$H,7,FALSE))</f>
        <v/>
      </c>
      <c r="I42" s="223">
        <f>IF(D42="","",VLOOKUP(A42,D!A:H,7,FALSE))</f>
        <v>5914614.2000000002</v>
      </c>
      <c r="J42" s="224">
        <f>IF(D42="","",SUMIFS(リグ!H:H,リグ!F:F,"&lt;"&amp;C42,リグ!G:G,"&gt;"&amp;C42))</f>
        <v>376</v>
      </c>
    </row>
    <row r="43" spans="1:10">
      <c r="A43" s="224" t="str">
        <f t="shared" si="3"/>
        <v>2021-05-07</v>
      </c>
      <c r="B43" s="224" t="str">
        <f t="shared" si="1"/>
        <v>2021/05</v>
      </c>
      <c r="C43" s="225">
        <v>44323</v>
      </c>
      <c r="D43" s="279">
        <f>IF(ISERROR(VLOOKUP($A43&amp;" "&amp;D$6,D!$B:$H,7,FALSE))=TRUE,"",VLOOKUP($A43&amp;" "&amp;D$6,D!$B:$H,7,FALSE))</f>
        <v>4235.03</v>
      </c>
      <c r="E43" s="279">
        <f>IF(ISERROR(VLOOKUP($A43&amp;" "&amp;E$6,D!$B:$H,7,FALSE))=TRUE,"",VLOOKUP($A43&amp;" "&amp;E$6,D!$B:$H,7,FALSE))</f>
        <v>-84.65</v>
      </c>
      <c r="F43" s="279" t="str">
        <f>IF(ISERROR(VLOOKUP($A43&amp;" "&amp;F$6,D!$B:$H,7,FALSE))=TRUE,"",VLOOKUP($A43&amp;" "&amp;F$6,D!$B:$H,7,FALSE))</f>
        <v/>
      </c>
      <c r="G43" s="226">
        <f t="shared" si="2"/>
        <v>4150.38</v>
      </c>
      <c r="H43" s="279" t="str">
        <f>IF(ISERROR(VLOOKUP($A43&amp;" "&amp;H$6,D!$B:$H,7,FALSE))=TRUE,"",VLOOKUP($A43&amp;" "&amp;H$6,D!$B:$H,7,FALSE))</f>
        <v/>
      </c>
      <c r="I43" s="223">
        <f>IF(D43="","",VLOOKUP(A43,D!A:H,7,FALSE))</f>
        <v>6238174.96</v>
      </c>
      <c r="J43" s="224">
        <f>IF(D43="","",SUMIFS(リグ!H:H,リグ!F:F,"&lt;"&amp;C43,リグ!G:G,"&gt;"&amp;C43))</f>
        <v>376</v>
      </c>
    </row>
    <row r="44" spans="1:10">
      <c r="A44" s="224" t="str">
        <f t="shared" si="3"/>
        <v>2021-05-08</v>
      </c>
      <c r="B44" s="224" t="str">
        <f t="shared" si="1"/>
        <v>2021/05</v>
      </c>
      <c r="C44" s="225">
        <v>44324</v>
      </c>
      <c r="D44" s="279">
        <f>IF(ISERROR(VLOOKUP($A44&amp;" "&amp;D$6,D!$B:$H,7,FALSE))=TRUE,"",VLOOKUP($A44&amp;" "&amp;D$6,D!$B:$H,7,FALSE))</f>
        <v>5011.3599999999997</v>
      </c>
      <c r="E44" s="279">
        <f>IF(ISERROR(VLOOKUP($A44&amp;" "&amp;E$6,D!$B:$H,7,FALSE))=TRUE,"",VLOOKUP($A44&amp;" "&amp;E$6,D!$B:$H,7,FALSE))</f>
        <v>-100.34</v>
      </c>
      <c r="F44" s="279" t="str">
        <f>IF(ISERROR(VLOOKUP($A44&amp;" "&amp;F$6,D!$B:$H,7,FALSE))=TRUE,"",VLOOKUP($A44&amp;" "&amp;F$6,D!$B:$H,7,FALSE))</f>
        <v/>
      </c>
      <c r="G44" s="226">
        <f t="shared" si="2"/>
        <v>4911.0199999999995</v>
      </c>
      <c r="H44" s="279" t="str">
        <f>IF(ISERROR(VLOOKUP($A44&amp;" "&amp;H$6,D!$B:$H,7,FALSE))=TRUE,"",VLOOKUP($A44&amp;" "&amp;H$6,D!$B:$H,7,FALSE))</f>
        <v/>
      </c>
      <c r="I44" s="223">
        <f>IF(D44="","",VLOOKUP(A44,D!A:H,7,FALSE))</f>
        <v>6144683.2800000003</v>
      </c>
      <c r="J44" s="224">
        <f>IF(D44="","",SUMIFS(リグ!H:H,リグ!F:F,"&lt;"&amp;C44,リグ!G:G,"&gt;"&amp;C44))</f>
        <v>376</v>
      </c>
    </row>
    <row r="45" spans="1:10">
      <c r="A45" s="224" t="str">
        <f t="shared" si="3"/>
        <v>2021-05-09</v>
      </c>
      <c r="B45" s="224" t="str">
        <f t="shared" si="1"/>
        <v>2021/05</v>
      </c>
      <c r="C45" s="225">
        <v>44325</v>
      </c>
      <c r="D45" s="279">
        <f>IF(ISERROR(VLOOKUP($A45&amp;" "&amp;D$6,D!$B:$H,7,FALSE))=TRUE,"",VLOOKUP($A45&amp;" "&amp;D$6,D!$B:$H,7,FALSE))</f>
        <v>5695.34</v>
      </c>
      <c r="E45" s="279">
        <f>IF(ISERROR(VLOOKUP($A45&amp;" "&amp;E$6,D!$B:$H,7,FALSE))=TRUE,"",VLOOKUP($A45&amp;" "&amp;E$6,D!$B:$H,7,FALSE))</f>
        <v>-113.89</v>
      </c>
      <c r="F45" s="279" t="str">
        <f>IF(ISERROR(VLOOKUP($A45&amp;" "&amp;F$6,D!$B:$H,7,FALSE))=TRUE,"",VLOOKUP($A45&amp;" "&amp;F$6,D!$B:$H,7,FALSE))</f>
        <v/>
      </c>
      <c r="G45" s="226">
        <f t="shared" si="2"/>
        <v>5581.45</v>
      </c>
      <c r="H45" s="279" t="str">
        <f>IF(ISERROR(VLOOKUP($A45&amp;" "&amp;H$6,D!$B:$H,7,FALSE))=TRUE,"",VLOOKUP($A45&amp;" "&amp;H$6,D!$B:$H,7,FALSE))</f>
        <v/>
      </c>
      <c r="I45" s="223">
        <f>IF(D45="","",VLOOKUP(A45,D!A:H,7,FALSE))</f>
        <v>6223670.96</v>
      </c>
      <c r="J45" s="224">
        <f>IF(D45="","",SUMIFS(リグ!H:H,リグ!F:F,"&lt;"&amp;C45,リグ!G:G,"&gt;"&amp;C45))</f>
        <v>376</v>
      </c>
    </row>
    <row r="46" spans="1:10">
      <c r="A46" s="224" t="str">
        <f t="shared" si="3"/>
        <v>2021-05-10</v>
      </c>
      <c r="B46" s="224" t="str">
        <f t="shared" si="1"/>
        <v>2021/05</v>
      </c>
      <c r="C46" s="225">
        <v>44326</v>
      </c>
      <c r="D46" s="279">
        <f>IF(ISERROR(VLOOKUP($A46&amp;" "&amp;D$6,D!$B:$H,7,FALSE))=TRUE,"",VLOOKUP($A46&amp;" "&amp;D$6,D!$B:$H,7,FALSE))</f>
        <v>7858.32</v>
      </c>
      <c r="E46" s="279">
        <f>IF(ISERROR(VLOOKUP($A46&amp;" "&amp;E$6,D!$B:$H,7,FALSE))=TRUE,"",VLOOKUP($A46&amp;" "&amp;E$6,D!$B:$H,7,FALSE))</f>
        <v>-157.11000000000001</v>
      </c>
      <c r="F46" s="279" t="str">
        <f>IF(ISERROR(VLOOKUP($A46&amp;" "&amp;F$6,D!$B:$H,7,FALSE))=TRUE,"",VLOOKUP($A46&amp;" "&amp;F$6,D!$B:$H,7,FALSE))</f>
        <v/>
      </c>
      <c r="G46" s="226">
        <f t="shared" si="2"/>
        <v>7701.21</v>
      </c>
      <c r="H46" s="279" t="str">
        <f>IF(ISERROR(VLOOKUP($A46&amp;" "&amp;H$6,D!$B:$H,7,FALSE))=TRUE,"",VLOOKUP($A46&amp;" "&amp;H$6,D!$B:$H,7,FALSE))</f>
        <v/>
      </c>
      <c r="I46" s="223">
        <f>IF(D46="","",VLOOKUP(A46,D!A:H,7,FALSE))</f>
        <v>6352881.7800000003</v>
      </c>
      <c r="J46" s="224">
        <f>IF(D46="","",SUMIFS(リグ!H:H,リグ!F:F,"&lt;"&amp;C46,リグ!G:G,"&gt;"&amp;C46))</f>
        <v>376</v>
      </c>
    </row>
    <row r="47" spans="1:10">
      <c r="A47" s="224" t="str">
        <f t="shared" si="3"/>
        <v>2021-05-11</v>
      </c>
      <c r="B47" s="224" t="str">
        <f t="shared" si="1"/>
        <v>2021/05</v>
      </c>
      <c r="C47" s="225">
        <v>44327</v>
      </c>
      <c r="D47" s="279">
        <f>IF(ISERROR(VLOOKUP($A47&amp;" "&amp;D$6,D!$B:$H,7,FALSE))=TRUE,"",VLOOKUP($A47&amp;" "&amp;D$6,D!$B:$H,7,FALSE))</f>
        <v>10517.97</v>
      </c>
      <c r="E47" s="279">
        <f>IF(ISERROR(VLOOKUP($A47&amp;" "&amp;E$6,D!$B:$H,7,FALSE))=TRUE,"",VLOOKUP($A47&amp;" "&amp;E$6,D!$B:$H,7,FALSE))</f>
        <v>-210.31</v>
      </c>
      <c r="F47" s="279" t="str">
        <f>IF(ISERROR(VLOOKUP($A47&amp;" "&amp;F$6,D!$B:$H,7,FALSE))=TRUE,"",VLOOKUP($A47&amp;" "&amp;F$6,D!$B:$H,7,FALSE))</f>
        <v/>
      </c>
      <c r="G47" s="226">
        <f t="shared" si="2"/>
        <v>10307.66</v>
      </c>
      <c r="H47" s="279" t="str">
        <f>IF(ISERROR(VLOOKUP($A47&amp;" "&amp;H$6,D!$B:$H,7,FALSE))=TRUE,"",VLOOKUP($A47&amp;" "&amp;H$6,D!$B:$H,7,FALSE))</f>
        <v/>
      </c>
      <c r="I47" s="223">
        <f>IF(D47="","",VLOOKUP(A47,D!A:H,7,FALSE))</f>
        <v>6315581.4100000001</v>
      </c>
      <c r="J47" s="224">
        <f>IF(D47="","",SUMIFS(リグ!H:H,リグ!F:F,"&lt;"&amp;C47,リグ!G:G,"&gt;"&amp;C47))</f>
        <v>376</v>
      </c>
    </row>
    <row r="48" spans="1:10">
      <c r="A48" s="224" t="str">
        <f t="shared" si="3"/>
        <v>2021-05-12</v>
      </c>
      <c r="B48" s="224" t="str">
        <f t="shared" si="1"/>
        <v>2021/05</v>
      </c>
      <c r="C48" s="225">
        <v>44328</v>
      </c>
      <c r="D48" s="279">
        <f>IF(ISERROR(VLOOKUP($A48&amp;" "&amp;D$6,D!$B:$H,7,FALSE))=TRUE,"",VLOOKUP($A48&amp;" "&amp;D$6,D!$B:$H,7,FALSE))</f>
        <v>11743.45</v>
      </c>
      <c r="E48" s="279">
        <f>IF(ISERROR(VLOOKUP($A48&amp;" "&amp;E$6,D!$B:$H,7,FALSE))=TRUE,"",VLOOKUP($A48&amp;" "&amp;E$6,D!$B:$H,7,FALSE))</f>
        <v>-234.88</v>
      </c>
      <c r="F48" s="279" t="str">
        <f>IF(ISERROR(VLOOKUP($A48&amp;" "&amp;F$6,D!$B:$H,7,FALSE))=TRUE,"",VLOOKUP($A48&amp;" "&amp;F$6,D!$B:$H,7,FALSE))</f>
        <v/>
      </c>
      <c r="G48" s="226">
        <f t="shared" si="2"/>
        <v>11508.570000000002</v>
      </c>
      <c r="H48" s="279" t="str">
        <f>IF(ISERROR(VLOOKUP($A48&amp;" "&amp;H$6,D!$B:$H,7,FALSE))=TRUE,"",VLOOKUP($A48&amp;" "&amp;H$6,D!$B:$H,7,FALSE))</f>
        <v/>
      </c>
      <c r="I48" s="223">
        <f>IF(D48="","",VLOOKUP(A48,D!A:H,7,FALSE))</f>
        <v>6045691.9299999997</v>
      </c>
      <c r="J48" s="224">
        <f>IF(D48="","",SUMIFS(リグ!H:H,リグ!F:F,"&lt;"&amp;C48,リグ!G:G,"&gt;"&amp;C48))</f>
        <v>440</v>
      </c>
    </row>
    <row r="49" spans="1:12">
      <c r="A49" s="224" t="str">
        <f t="shared" si="3"/>
        <v>2021-05-13</v>
      </c>
      <c r="B49" s="224" t="str">
        <f t="shared" si="1"/>
        <v>2021/05</v>
      </c>
      <c r="C49" s="225">
        <v>44329</v>
      </c>
      <c r="D49" s="279">
        <f>IF(ISERROR(VLOOKUP($A49&amp;" "&amp;D$6,D!$B:$H,7,FALSE))=TRUE,"",VLOOKUP($A49&amp;" "&amp;D$6,D!$B:$H,7,FALSE))</f>
        <v>10162.35</v>
      </c>
      <c r="E49" s="279">
        <f>IF(ISERROR(VLOOKUP($A49&amp;" "&amp;E$6,D!$B:$H,7,FALSE))=TRUE,"",VLOOKUP($A49&amp;" "&amp;E$6,D!$B:$H,7,FALSE))</f>
        <v>-203.19</v>
      </c>
      <c r="F49" s="279" t="str">
        <f>IF(ISERROR(VLOOKUP($A49&amp;" "&amp;F$6,D!$B:$H,7,FALSE))=TRUE,"",VLOOKUP($A49&amp;" "&amp;F$6,D!$B:$H,7,FALSE))</f>
        <v/>
      </c>
      <c r="G49" s="226">
        <f t="shared" si="2"/>
        <v>9959.16</v>
      </c>
      <c r="H49" s="279" t="str">
        <f>IF(ISERROR(VLOOKUP($A49&amp;" "&amp;H$6,D!$B:$H,7,FALSE))=TRUE,"",VLOOKUP($A49&amp;" "&amp;H$6,D!$B:$H,7,FALSE))</f>
        <v/>
      </c>
      <c r="I49" s="223">
        <f>IF(D49="","",VLOOKUP(A49,D!A:H,7,FALSE))</f>
        <v>6129504.1200000001</v>
      </c>
      <c r="J49" s="224">
        <f>IF(D49="","",SUMIFS(リグ!H:H,リグ!F:F,"&lt;"&amp;C49,リグ!G:G,"&gt;"&amp;C49))</f>
        <v>440</v>
      </c>
    </row>
    <row r="50" spans="1:12">
      <c r="A50" s="224" t="str">
        <f t="shared" si="3"/>
        <v>2021-05-14</v>
      </c>
      <c r="B50" s="224" t="str">
        <f t="shared" si="1"/>
        <v>2021/05</v>
      </c>
      <c r="C50" s="225">
        <v>44330</v>
      </c>
      <c r="D50" s="279">
        <f>IF(ISERROR(VLOOKUP($A50&amp;" "&amp;D$6,D!$B:$H,7,FALSE))=TRUE,"",VLOOKUP($A50&amp;" "&amp;D$6,D!$B:$H,7,FALSE))</f>
        <v>6931.61</v>
      </c>
      <c r="E50" s="279">
        <f>IF(ISERROR(VLOOKUP($A50&amp;" "&amp;E$6,D!$B:$H,7,FALSE))=TRUE,"",VLOOKUP($A50&amp;" "&amp;E$6,D!$B:$H,7,FALSE))</f>
        <v>-138.63</v>
      </c>
      <c r="F50" s="279" t="str">
        <f>IF(ISERROR(VLOOKUP($A50&amp;" "&amp;F$6,D!$B:$H,7,FALSE))=TRUE,"",VLOOKUP($A50&amp;" "&amp;F$6,D!$B:$H,7,FALSE))</f>
        <v/>
      </c>
      <c r="G50" s="226">
        <f t="shared" si="2"/>
        <v>6792.98</v>
      </c>
      <c r="H50" s="279" t="str">
        <f>IF(ISERROR(VLOOKUP($A50&amp;" "&amp;H$6,D!$B:$H,7,FALSE))=TRUE,"",VLOOKUP($A50&amp;" "&amp;H$6,D!$B:$H,7,FALSE))</f>
        <v/>
      </c>
      <c r="I50" s="223">
        <f>IF(D50="","",VLOOKUP(A50,D!A:H,7,FALSE))</f>
        <v>5637655.8300000001</v>
      </c>
      <c r="J50" s="224">
        <f>IF(D50="","",SUMIFS(リグ!H:H,リグ!F:F,"&lt;"&amp;C50,リグ!G:G,"&gt;"&amp;C50))</f>
        <v>440</v>
      </c>
    </row>
    <row r="51" spans="1:12">
      <c r="A51" s="224" t="str">
        <f t="shared" si="3"/>
        <v>2021-05-15</v>
      </c>
      <c r="B51" s="224" t="str">
        <f t="shared" si="1"/>
        <v>2021/05</v>
      </c>
      <c r="C51" s="225">
        <v>44331</v>
      </c>
      <c r="D51" s="279">
        <f>IF(ISERROR(VLOOKUP($A51&amp;" "&amp;D$6,D!$B:$H,7,FALSE))=TRUE,"",VLOOKUP($A51&amp;" "&amp;D$6,D!$B:$H,7,FALSE))</f>
        <v>6691.73</v>
      </c>
      <c r="E51" s="279">
        <f>IF(ISERROR(VLOOKUP($A51&amp;" "&amp;E$6,D!$B:$H,7,FALSE))=TRUE,"",VLOOKUP($A51&amp;" "&amp;E$6,D!$B:$H,7,FALSE))</f>
        <v>-133.88999999999999</v>
      </c>
      <c r="F51" s="279" t="str">
        <f>IF(ISERROR(VLOOKUP($A51&amp;" "&amp;F$6,D!$B:$H,7,FALSE))=TRUE,"",VLOOKUP($A51&amp;" "&amp;F$6,D!$B:$H,7,FALSE))</f>
        <v/>
      </c>
      <c r="G51" s="226">
        <f t="shared" si="2"/>
        <v>6557.8399999999992</v>
      </c>
      <c r="H51" s="279" t="str">
        <f>IF(ISERROR(VLOOKUP($A51&amp;" "&amp;H$6,D!$B:$H,7,FALSE))=TRUE,"",VLOOKUP($A51&amp;" "&amp;H$6,D!$B:$H,7,FALSE))</f>
        <v/>
      </c>
      <c r="I51" s="223">
        <f>IF(D51="","",VLOOKUP(A51,D!A:H,7,FALSE))</f>
        <v>5377175.79</v>
      </c>
      <c r="J51" s="224">
        <f>IF(D51="","",SUMIFS(リグ!H:H,リグ!F:F,"&lt;"&amp;C51,リグ!G:G,"&gt;"&amp;C51))</f>
        <v>440</v>
      </c>
    </row>
    <row r="52" spans="1:12">
      <c r="A52" s="224" t="str">
        <f t="shared" si="3"/>
        <v>2021-05-16</v>
      </c>
      <c r="B52" s="224" t="str">
        <f t="shared" si="1"/>
        <v>2021/05</v>
      </c>
      <c r="C52" s="225">
        <v>44332</v>
      </c>
      <c r="D52" s="279">
        <f>IF(ISERROR(VLOOKUP($A52&amp;" "&amp;D$6,D!$B:$H,7,FALSE))=TRUE,"",VLOOKUP($A52&amp;" "&amp;D$6,D!$B:$H,7,FALSE))</f>
        <v>5579.92</v>
      </c>
      <c r="E52" s="279">
        <f>IF(ISERROR(VLOOKUP($A52&amp;" "&amp;E$6,D!$B:$H,7,FALSE))=TRUE,"",VLOOKUP($A52&amp;" "&amp;E$6,D!$B:$H,7,FALSE))</f>
        <v>-111.62</v>
      </c>
      <c r="F52" s="279" t="str">
        <f>IF(ISERROR(VLOOKUP($A52&amp;" "&amp;F$6,D!$B:$H,7,FALSE))=TRUE,"",VLOOKUP($A52&amp;" "&amp;F$6,D!$B:$H,7,FALSE))</f>
        <v/>
      </c>
      <c r="G52" s="226">
        <f t="shared" si="2"/>
        <v>5468.3</v>
      </c>
      <c r="H52" s="279" t="str">
        <f>IF(ISERROR(VLOOKUP($A52&amp;" "&amp;H$6,D!$B:$H,7,FALSE))=TRUE,"",VLOOKUP($A52&amp;" "&amp;H$6,D!$B:$H,7,FALSE))</f>
        <v/>
      </c>
      <c r="I52" s="223">
        <f>IF(D52="","",VLOOKUP(A52,D!A:H,7,FALSE))</f>
        <v>5471582.6299999999</v>
      </c>
      <c r="J52" s="224">
        <f>IF(D52="","",SUMIFS(リグ!H:H,リグ!F:F,"&lt;"&amp;C52,リグ!G:G,"&gt;"&amp;C52))</f>
        <v>500</v>
      </c>
    </row>
    <row r="53" spans="1:12">
      <c r="A53" s="224" t="str">
        <f t="shared" si="3"/>
        <v>2021-05-17</v>
      </c>
      <c r="B53" s="224" t="str">
        <f t="shared" ref="B53:B116" si="4">TEXT(C53,"yyyy/mm")</f>
        <v>2021/05</v>
      </c>
      <c r="C53" s="225">
        <v>44333</v>
      </c>
      <c r="D53" s="279">
        <f>IF(ISERROR(VLOOKUP($A53&amp;" "&amp;D$6,D!$B:$H,7,FALSE))=TRUE,"",VLOOKUP($A53&amp;" "&amp;D$6,D!$B:$H,7,FALSE))</f>
        <v>6596.15</v>
      </c>
      <c r="E53" s="279">
        <f>IF(ISERROR(VLOOKUP($A53&amp;" "&amp;E$6,D!$B:$H,7,FALSE))=TRUE,"",VLOOKUP($A53&amp;" "&amp;E$6,D!$B:$H,7,FALSE))</f>
        <v>-131.91999999999999</v>
      </c>
      <c r="F53" s="279" t="str">
        <f>IF(ISERROR(VLOOKUP($A53&amp;" "&amp;F$6,D!$B:$H,7,FALSE))=TRUE,"",VLOOKUP($A53&amp;" "&amp;F$6,D!$B:$H,7,FALSE))</f>
        <v/>
      </c>
      <c r="G53" s="226">
        <f t="shared" si="2"/>
        <v>6464.23</v>
      </c>
      <c r="H53" s="279" t="str">
        <f>IF(ISERROR(VLOOKUP($A53&amp;" "&amp;H$6,D!$B:$H,7,FALSE))=TRUE,"",VLOOKUP($A53&amp;" "&amp;H$6,D!$B:$H,7,FALSE))</f>
        <v/>
      </c>
      <c r="I53" s="223">
        <f>IF(D53="","",VLOOKUP(A53,D!A:H,7,FALSE))</f>
        <v>5173367.2</v>
      </c>
      <c r="J53" s="224">
        <f>IF(D53="","",SUMIFS(リグ!H:H,リグ!F:F,"&lt;"&amp;C53,リグ!G:G,"&gt;"&amp;C53))</f>
        <v>500</v>
      </c>
    </row>
    <row r="54" spans="1:12">
      <c r="A54" s="224" t="str">
        <f t="shared" si="3"/>
        <v>2021-05-18</v>
      </c>
      <c r="B54" s="224" t="str">
        <f t="shared" si="4"/>
        <v>2021/05</v>
      </c>
      <c r="C54" s="225">
        <v>44334</v>
      </c>
      <c r="D54" s="279">
        <f>IF(ISERROR(VLOOKUP($A54&amp;" "&amp;D$6,D!$B:$H,7,FALSE))=TRUE,"",VLOOKUP($A54&amp;" "&amp;D$6,D!$B:$H,7,FALSE))</f>
        <v>6091.68</v>
      </c>
      <c r="E54" s="279">
        <f>IF(ISERROR(VLOOKUP($A54&amp;" "&amp;E$6,D!$B:$H,7,FALSE))=TRUE,"",VLOOKUP($A54&amp;" "&amp;E$6,D!$B:$H,7,FALSE))</f>
        <v>-121.87</v>
      </c>
      <c r="F54" s="279" t="str">
        <f>IF(ISERROR(VLOOKUP($A54&amp;" "&amp;F$6,D!$B:$H,7,FALSE))=TRUE,"",VLOOKUP($A54&amp;" "&amp;F$6,D!$B:$H,7,FALSE))</f>
        <v/>
      </c>
      <c r="G54" s="226">
        <f t="shared" si="2"/>
        <v>5969.81</v>
      </c>
      <c r="H54" s="279" t="str">
        <f>IF(ISERROR(VLOOKUP($A54&amp;" "&amp;H$6,D!$B:$H,7,FALSE))=TRUE,"",VLOOKUP($A54&amp;" "&amp;H$6,D!$B:$H,7,FALSE))</f>
        <v/>
      </c>
      <c r="I54" s="223">
        <f>IF(D54="","",VLOOKUP(A54,D!A:H,7,FALSE))</f>
        <v>5029666.92</v>
      </c>
      <c r="J54" s="224">
        <f>IF(D54="","",SUMIFS(リグ!H:H,リグ!F:F,"&lt;"&amp;C54,リグ!G:G,"&gt;"&amp;C54))</f>
        <v>500</v>
      </c>
    </row>
    <row r="55" spans="1:12">
      <c r="A55" s="224" t="str">
        <f t="shared" si="3"/>
        <v>2021-05-19</v>
      </c>
      <c r="B55" s="224" t="str">
        <f t="shared" si="4"/>
        <v>2021/05</v>
      </c>
      <c r="C55" s="225">
        <v>44335</v>
      </c>
      <c r="D55" s="279">
        <f>IF(ISERROR(VLOOKUP($A55&amp;" "&amp;D$6,D!$B:$H,7,FALSE))=TRUE,"",VLOOKUP($A55&amp;" "&amp;D$6,D!$B:$H,7,FALSE))</f>
        <v>9297.08</v>
      </c>
      <c r="E55" s="279">
        <f>IF(ISERROR(VLOOKUP($A55&amp;" "&amp;E$6,D!$B:$H,7,FALSE))=TRUE,"",VLOOKUP($A55&amp;" "&amp;E$6,D!$B:$H,7,FALSE))</f>
        <v>-185.91</v>
      </c>
      <c r="F55" s="279" t="str">
        <f>IF(ISERROR(VLOOKUP($A55&amp;" "&amp;F$6,D!$B:$H,7,FALSE))=TRUE,"",VLOOKUP($A55&amp;" "&amp;F$6,D!$B:$H,7,FALSE))</f>
        <v/>
      </c>
      <c r="G55" s="226">
        <f t="shared" si="2"/>
        <v>9111.17</v>
      </c>
      <c r="H55" s="279" t="str">
        <f>IF(ISERROR(VLOOKUP($A55&amp;" "&amp;H$6,D!$B:$H,7,FALSE))=TRUE,"",VLOOKUP($A55&amp;" "&amp;H$6,D!$B:$H,7,FALSE))</f>
        <v/>
      </c>
      <c r="I55" s="223">
        <f>IF(D55="","",VLOOKUP(A55,D!A:H,7,FALSE))</f>
        <v>4724508.87</v>
      </c>
      <c r="J55" s="224">
        <f>IF(D55="","",SUMIFS(リグ!H:H,リグ!F:F,"&lt;"&amp;C55,リグ!G:G,"&gt;"&amp;C55))</f>
        <v>500</v>
      </c>
    </row>
    <row r="56" spans="1:12">
      <c r="A56" s="224" t="str">
        <f t="shared" si="3"/>
        <v>2021-05-20</v>
      </c>
      <c r="B56" s="224" t="str">
        <f t="shared" si="4"/>
        <v>2021/05</v>
      </c>
      <c r="C56" s="225">
        <v>44336</v>
      </c>
      <c r="D56" s="279">
        <f>IF(ISERROR(VLOOKUP($A56&amp;" "&amp;D$6,D!$B:$H,7,FALSE))=TRUE,"",VLOOKUP($A56&amp;" "&amp;D$6,D!$B:$H,7,FALSE))</f>
        <v>6078.71</v>
      </c>
      <c r="E56" s="279">
        <f>IF(ISERROR(VLOOKUP($A56&amp;" "&amp;E$6,D!$B:$H,7,FALSE))=TRUE,"",VLOOKUP($A56&amp;" "&amp;E$6,D!$B:$H,7,FALSE))</f>
        <v>-121.56</v>
      </c>
      <c r="F56" s="279" t="str">
        <f>IF(ISERROR(VLOOKUP($A56&amp;" "&amp;F$6,D!$B:$H,7,FALSE))=TRUE,"",VLOOKUP($A56&amp;" "&amp;F$6,D!$B:$H,7,FALSE))</f>
        <v/>
      </c>
      <c r="G56" s="226">
        <f t="shared" si="2"/>
        <v>5957.15</v>
      </c>
      <c r="H56" s="279" t="str">
        <f>IF(ISERROR(VLOOKUP($A56&amp;" "&amp;H$6,D!$B:$H,7,FALSE))=TRUE,"",VLOOKUP($A56&amp;" "&amp;H$6,D!$B:$H,7,FALSE))</f>
        <v/>
      </c>
      <c r="I56" s="223">
        <f>IF(D56="","",VLOOKUP(A56,D!A:H,7,FALSE))</f>
        <v>4666350.1399999997</v>
      </c>
      <c r="J56" s="224">
        <f>IF(D56="","",SUMIFS(リグ!H:H,リグ!F:F,"&lt;"&amp;C56,リグ!G:G,"&gt;"&amp;C56))</f>
        <v>500</v>
      </c>
    </row>
    <row r="57" spans="1:12">
      <c r="A57" s="224" t="str">
        <f t="shared" si="3"/>
        <v>2021-05-21</v>
      </c>
      <c r="B57" s="224" t="str">
        <f t="shared" si="4"/>
        <v>2021/05</v>
      </c>
      <c r="C57" s="225">
        <v>44337</v>
      </c>
      <c r="D57" s="279">
        <f>IF(ISERROR(VLOOKUP($A57&amp;" "&amp;D$6,D!$B:$H,7,FALSE))=TRUE,"",VLOOKUP($A57&amp;" "&amp;D$6,D!$B:$H,7,FALSE))</f>
        <v>4745.2299999999996</v>
      </c>
      <c r="E57" s="279">
        <f>IF(ISERROR(VLOOKUP($A57&amp;" "&amp;E$6,D!$B:$H,7,FALSE))=TRUE,"",VLOOKUP($A57&amp;" "&amp;E$6,D!$B:$H,7,FALSE))</f>
        <v>-94.91</v>
      </c>
      <c r="F57" s="279">
        <f>IF(ISERROR(VLOOKUP($A57&amp;" "&amp;F$6,D!$B:$H,7,FALSE))=TRUE,"",VLOOKUP($A57&amp;" "&amp;F$6,D!$B:$H,7,FALSE))</f>
        <v>-563.51</v>
      </c>
      <c r="G57" s="226">
        <f t="shared" si="2"/>
        <v>4086.8099999999995</v>
      </c>
      <c r="H57" s="279">
        <f>IF(ISERROR(VLOOKUP($A57&amp;" "&amp;H$6,D!$B:$H,7,FALSE))=TRUE,"",VLOOKUP($A57&amp;" "&amp;H$6,D!$B:$H,7,FALSE))</f>
        <v>-109297.04</v>
      </c>
      <c r="I57" s="223">
        <f>IF(D57="","",VLOOKUP(A57,D!A:H,7,FALSE))</f>
        <v>4121304.79</v>
      </c>
      <c r="J57" s="224">
        <f>IF(D57="","",SUMIFS(リグ!H:H,リグ!F:F,"&lt;"&amp;C57,リグ!G:G,"&gt;"&amp;C57))</f>
        <v>500</v>
      </c>
      <c r="L57" s="4"/>
    </row>
    <row r="58" spans="1:12">
      <c r="A58" s="224" t="str">
        <f t="shared" si="3"/>
        <v>2021-05-22</v>
      </c>
      <c r="B58" s="224" t="str">
        <f t="shared" si="4"/>
        <v>2021/05</v>
      </c>
      <c r="C58" s="225">
        <v>44338</v>
      </c>
      <c r="D58" s="279">
        <f>IF(ISERROR(VLOOKUP($A58&amp;" "&amp;D$6,D!$B:$H,7,FALSE))=TRUE,"",VLOOKUP($A58&amp;" "&amp;D$6,D!$B:$H,7,FALSE))</f>
        <v>4542.3</v>
      </c>
      <c r="E58" s="279">
        <f>IF(ISERROR(VLOOKUP($A58&amp;" "&amp;E$6,D!$B:$H,7,FALSE))=TRUE,"",VLOOKUP($A58&amp;" "&amp;E$6,D!$B:$H,7,FALSE))</f>
        <v>-90.88</v>
      </c>
      <c r="F58" s="279" t="str">
        <f>IF(ISERROR(VLOOKUP($A58&amp;" "&amp;F$6,D!$B:$H,7,FALSE))=TRUE,"",VLOOKUP($A58&amp;" "&amp;F$6,D!$B:$H,7,FALSE))</f>
        <v/>
      </c>
      <c r="G58" s="226">
        <f t="shared" si="2"/>
        <v>4451.42</v>
      </c>
      <c r="H58" s="279" t="str">
        <f>IF(ISERROR(VLOOKUP($A58&amp;" "&amp;H$6,D!$B:$H,7,FALSE))=TRUE,"",VLOOKUP($A58&amp;" "&amp;H$6,D!$B:$H,7,FALSE))</f>
        <v/>
      </c>
      <c r="I58" s="223">
        <f>IF(D58="","",VLOOKUP(A58,D!A:H,7,FALSE))</f>
        <v>4450708.16</v>
      </c>
      <c r="J58" s="224">
        <f>IF(D58="","",SUMIFS(リグ!H:H,リグ!F:F,"&lt;"&amp;C58,リグ!G:G,"&gt;"&amp;C58))</f>
        <v>500</v>
      </c>
    </row>
    <row r="59" spans="1:12">
      <c r="A59" s="224" t="str">
        <f t="shared" si="3"/>
        <v>2021-05-23</v>
      </c>
      <c r="B59" s="224" t="str">
        <f t="shared" si="4"/>
        <v>2021/05</v>
      </c>
      <c r="C59" s="225">
        <v>44339</v>
      </c>
      <c r="D59" s="279">
        <f>IF(ISERROR(VLOOKUP($A59&amp;" "&amp;D$6,D!$B:$H,7,FALSE))=TRUE,"",VLOOKUP($A59&amp;" "&amp;D$6,D!$B:$H,7,FALSE))</f>
        <v>4558.38</v>
      </c>
      <c r="E59" s="279">
        <f>IF(ISERROR(VLOOKUP($A59&amp;" "&amp;E$6,D!$B:$H,7,FALSE))=TRUE,"",VLOOKUP($A59&amp;" "&amp;E$6,D!$B:$H,7,FALSE))</f>
        <v>-91.16</v>
      </c>
      <c r="F59" s="279">
        <f>IF(ISERROR(VLOOKUP($A59&amp;" "&amp;F$6,D!$B:$H,7,FALSE))=TRUE,"",VLOOKUP($A59&amp;" "&amp;F$6,D!$B:$H,7,FALSE))</f>
        <v>-412.19</v>
      </c>
      <c r="G59" s="226">
        <f t="shared" si="2"/>
        <v>4055.03</v>
      </c>
      <c r="H59" s="279">
        <f>IF(ISERROR(VLOOKUP($A59&amp;" "&amp;H$6,D!$B:$H,7,FALSE))=TRUE,"",VLOOKUP($A59&amp;" "&amp;H$6,D!$B:$H,7,FALSE))</f>
        <v>-11179.12</v>
      </c>
      <c r="I59" s="223">
        <f>IF(D59="","",VLOOKUP(A59,D!A:H,7,FALSE))</f>
        <v>4031969.2799999998</v>
      </c>
      <c r="J59" s="224">
        <f>IF(D59="","",SUMIFS(リグ!H:H,リグ!F:F,"&lt;"&amp;C59,リグ!G:G,"&gt;"&amp;C59))</f>
        <v>500</v>
      </c>
    </row>
    <row r="60" spans="1:12">
      <c r="A60" s="224" t="str">
        <f t="shared" si="3"/>
        <v>2021-05-24</v>
      </c>
      <c r="B60" s="224" t="str">
        <f t="shared" si="4"/>
        <v>2021/05</v>
      </c>
      <c r="C60" s="225">
        <v>44340</v>
      </c>
      <c r="D60" s="279">
        <f>IF(ISERROR(VLOOKUP($A60&amp;" "&amp;D$6,D!$B:$H,7,FALSE))=TRUE,"",VLOOKUP($A60&amp;" "&amp;D$6,D!$B:$H,7,FALSE))</f>
        <v>4160.3900000000003</v>
      </c>
      <c r="E60" s="279">
        <f>IF(ISERROR(VLOOKUP($A60&amp;" "&amp;E$6,D!$B:$H,7,FALSE))=TRUE,"",VLOOKUP($A60&amp;" "&amp;E$6,D!$B:$H,7,FALSE))</f>
        <v>-83.2</v>
      </c>
      <c r="F60" s="279" t="str">
        <f>IF(ISERROR(VLOOKUP($A60&amp;" "&amp;F$6,D!$B:$H,7,FALSE))=TRUE,"",VLOOKUP($A60&amp;" "&amp;F$6,D!$B:$H,7,FALSE))</f>
        <v/>
      </c>
      <c r="G60" s="226">
        <f t="shared" si="2"/>
        <v>4077.1900000000005</v>
      </c>
      <c r="H60" s="279" t="str">
        <f>IF(ISERROR(VLOOKUP($A60&amp;" "&amp;H$6,D!$B:$H,7,FALSE))=TRUE,"",VLOOKUP($A60&amp;" "&amp;H$6,D!$B:$H,7,FALSE))</f>
        <v/>
      </c>
      <c r="I60" s="223">
        <f>IF(D60="","",VLOOKUP(A60,D!A:H,7,FALSE))</f>
        <v>4110693.76</v>
      </c>
      <c r="J60" s="224">
        <f>IF(D60="","",SUMIFS(リグ!H:H,リグ!F:F,"&lt;"&amp;C60,リグ!G:G,"&gt;"&amp;C60))</f>
        <v>500</v>
      </c>
    </row>
    <row r="61" spans="1:12">
      <c r="A61" s="224" t="str">
        <f t="shared" si="3"/>
        <v>2021-05-25</v>
      </c>
      <c r="B61" s="224" t="str">
        <f t="shared" si="4"/>
        <v>2021/05</v>
      </c>
      <c r="C61" s="225">
        <v>44341</v>
      </c>
      <c r="D61" s="279">
        <f>IF(ISERROR(VLOOKUP($A61&amp;" "&amp;D$6,D!$B:$H,7,FALSE))=TRUE,"",VLOOKUP($A61&amp;" "&amp;D$6,D!$B:$H,7,FALSE))</f>
        <v>3681.92</v>
      </c>
      <c r="E61" s="279">
        <f>IF(ISERROR(VLOOKUP($A61&amp;" "&amp;E$6,D!$B:$H,7,FALSE))=TRUE,"",VLOOKUP($A61&amp;" "&amp;E$6,D!$B:$H,7,FALSE))</f>
        <v>-73.67</v>
      </c>
      <c r="F61" s="279" t="str">
        <f>IF(ISERROR(VLOOKUP($A61&amp;" "&amp;F$6,D!$B:$H,7,FALSE))=TRUE,"",VLOOKUP($A61&amp;" "&amp;F$6,D!$B:$H,7,FALSE))</f>
        <v/>
      </c>
      <c r="G61" s="226">
        <f t="shared" si="2"/>
        <v>3608.25</v>
      </c>
      <c r="H61" s="279" t="str">
        <f>IF(ISERROR(VLOOKUP($A61&amp;" "&amp;H$6,D!$B:$H,7,FALSE))=TRUE,"",VLOOKUP($A61&amp;" "&amp;H$6,D!$B:$H,7,FALSE))</f>
        <v/>
      </c>
      <c r="I61" s="223">
        <f>IF(D61="","",VLOOKUP(A61,D!A:H,7,FALSE))</f>
        <v>3787480.11</v>
      </c>
      <c r="J61" s="224">
        <f>IF(D61="","",SUMIFS(リグ!H:H,リグ!F:F,"&lt;"&amp;C61,リグ!G:G,"&gt;"&amp;C61))</f>
        <v>500</v>
      </c>
    </row>
    <row r="62" spans="1:12">
      <c r="A62" s="224" t="str">
        <f t="shared" si="3"/>
        <v>2021-05-26</v>
      </c>
      <c r="B62" s="224" t="str">
        <f t="shared" si="4"/>
        <v>2021/05</v>
      </c>
      <c r="C62" s="225">
        <v>44342</v>
      </c>
      <c r="D62" s="279">
        <f>IF(ISERROR(VLOOKUP($A62&amp;" "&amp;D$6,D!$B:$H,7,FALSE))=TRUE,"",VLOOKUP($A62&amp;" "&amp;D$6,D!$B:$H,7,FALSE))</f>
        <v>4045.97</v>
      </c>
      <c r="E62" s="279">
        <f>IF(ISERROR(VLOOKUP($A62&amp;" "&amp;E$6,D!$B:$H,7,FALSE))=TRUE,"",VLOOKUP($A62&amp;" "&amp;E$6,D!$B:$H,7,FALSE))</f>
        <v>-80.94</v>
      </c>
      <c r="F62" s="279">
        <f>IF(ISERROR(VLOOKUP($A62&amp;" "&amp;F$6,D!$B:$H,7,FALSE))=TRUE,"",VLOOKUP($A62&amp;" "&amp;F$6,D!$B:$H,7,FALSE))</f>
        <v>-163.47999999999999</v>
      </c>
      <c r="G62" s="226">
        <f t="shared" si="2"/>
        <v>3801.5499999999997</v>
      </c>
      <c r="H62" s="279">
        <f>IF(ISERROR(VLOOKUP($A62&amp;" "&amp;H$6,D!$B:$H,7,FALSE))=TRUE,"",VLOOKUP($A62&amp;" "&amp;H$6,D!$B:$H,7,FALSE))</f>
        <v>-10009.790000000001</v>
      </c>
      <c r="I62" s="223">
        <f>IF(D62="","",VLOOKUP(A62,D!A:H,7,FALSE))</f>
        <v>4187462.83</v>
      </c>
      <c r="J62" s="224">
        <f>IF(D62="","",SUMIFS(リグ!H:H,リグ!F:F,"&lt;"&amp;C62,リグ!G:G,"&gt;"&amp;C62))</f>
        <v>500</v>
      </c>
    </row>
    <row r="63" spans="1:12">
      <c r="A63" s="224" t="str">
        <f t="shared" si="3"/>
        <v>2021-05-27</v>
      </c>
      <c r="B63" s="224" t="str">
        <f t="shared" si="4"/>
        <v>2021/05</v>
      </c>
      <c r="C63" s="225">
        <v>44343</v>
      </c>
      <c r="D63" s="279">
        <f>IF(ISERROR(VLOOKUP($A63&amp;" "&amp;D$6,D!$B:$H,7,FALSE))=TRUE,"",VLOOKUP($A63&amp;" "&amp;D$6,D!$B:$H,7,FALSE))</f>
        <v>3712.15</v>
      </c>
      <c r="E63" s="279">
        <f>IF(ISERROR(VLOOKUP($A63&amp;" "&amp;E$6,D!$B:$H,7,FALSE))=TRUE,"",VLOOKUP($A63&amp;" "&amp;E$6,D!$B:$H,7,FALSE))</f>
        <v>-74.239999999999995</v>
      </c>
      <c r="F63" s="279" t="str">
        <f>IF(ISERROR(VLOOKUP($A63&amp;" "&amp;F$6,D!$B:$H,7,FALSE))=TRUE,"",VLOOKUP($A63&amp;" "&amp;F$6,D!$B:$H,7,FALSE))</f>
        <v/>
      </c>
      <c r="G63" s="226">
        <f t="shared" si="2"/>
        <v>3637.9100000000003</v>
      </c>
      <c r="H63" s="279" t="str">
        <f>IF(ISERROR(VLOOKUP($A63&amp;" "&amp;H$6,D!$B:$H,7,FALSE))=TRUE,"",VLOOKUP($A63&amp;" "&amp;H$6,D!$B:$H,7,FALSE))</f>
        <v/>
      </c>
      <c r="I63" s="223">
        <f>IF(D63="","",VLOOKUP(A63,D!A:H,7,FALSE))</f>
        <v>4170673.65</v>
      </c>
      <c r="J63" s="224">
        <f>IF(D63="","",SUMIFS(リグ!H:H,リグ!F:F,"&lt;"&amp;C63,リグ!G:G,"&gt;"&amp;C63))</f>
        <v>500</v>
      </c>
    </row>
    <row r="64" spans="1:12">
      <c r="A64" s="224" t="str">
        <f t="shared" si="3"/>
        <v>2021-05-28</v>
      </c>
      <c r="B64" s="224" t="str">
        <f t="shared" si="4"/>
        <v>2021/05</v>
      </c>
      <c r="C64" s="225">
        <v>44344</v>
      </c>
      <c r="D64" s="279">
        <f>IF(ISERROR(VLOOKUP($A64&amp;" "&amp;D$6,D!$B:$H,7,FALSE))=TRUE,"",VLOOKUP($A64&amp;" "&amp;D$6,D!$B:$H,7,FALSE))</f>
        <v>3522.32</v>
      </c>
      <c r="E64" s="279">
        <f>IF(ISERROR(VLOOKUP($A64&amp;" "&amp;E$6,D!$B:$H,7,FALSE))=TRUE,"",VLOOKUP($A64&amp;" "&amp;E$6,D!$B:$H,7,FALSE))</f>
        <v>-70.48</v>
      </c>
      <c r="F64" s="279">
        <f>IF(ISERROR(VLOOKUP($A64&amp;" "&amp;F$6,D!$B:$H,7,FALSE))=TRUE,"",VLOOKUP($A64&amp;" "&amp;F$6,D!$B:$H,7,FALSE))</f>
        <v>-107.6</v>
      </c>
      <c r="G64" s="226">
        <f t="shared" si="2"/>
        <v>3344.2400000000002</v>
      </c>
      <c r="H64" s="279">
        <f>IF(ISERROR(VLOOKUP($A64&amp;" "&amp;H$6,D!$B:$H,7,FALSE))=TRUE,"",VLOOKUP($A64&amp;" "&amp;H$6,D!$B:$H,7,FALSE))</f>
        <v>-9036.49</v>
      </c>
      <c r="I64" s="223">
        <f>IF(D64="","",VLOOKUP(A64,D!A:H,7,FALSE))</f>
        <v>4266377.8</v>
      </c>
      <c r="J64" s="224">
        <f>IF(D64="","",SUMIFS(リグ!H:H,リグ!F:F,"&lt;"&amp;C64,リグ!G:G,"&gt;"&amp;C64))</f>
        <v>500</v>
      </c>
    </row>
    <row r="65" spans="1:10">
      <c r="A65" s="224" t="str">
        <f t="shared" si="3"/>
        <v>2021-05-29</v>
      </c>
      <c r="B65" s="224" t="str">
        <f t="shared" si="4"/>
        <v>2021/05</v>
      </c>
      <c r="C65" s="225">
        <v>44345</v>
      </c>
      <c r="D65" s="279">
        <f>IF(ISERROR(VLOOKUP($A65&amp;" "&amp;D$6,D!$B:$H,7,FALSE))=TRUE,"",VLOOKUP($A65&amp;" "&amp;D$6,D!$B:$H,7,FALSE))</f>
        <v>3004.38</v>
      </c>
      <c r="E65" s="279">
        <f>IF(ISERROR(VLOOKUP($A65&amp;" "&amp;E$6,D!$B:$H,7,FALSE))=TRUE,"",VLOOKUP($A65&amp;" "&amp;E$6,D!$B:$H,7,FALSE))</f>
        <v>-60.11</v>
      </c>
      <c r="F65" s="279" t="str">
        <f>IF(ISERROR(VLOOKUP($A65&amp;" "&amp;F$6,D!$B:$H,7,FALSE))=TRUE,"",VLOOKUP($A65&amp;" "&amp;F$6,D!$B:$H,7,FALSE))</f>
        <v/>
      </c>
      <c r="G65" s="226">
        <f t="shared" si="2"/>
        <v>2944.27</v>
      </c>
      <c r="H65" s="279" t="str">
        <f>IF(ISERROR(VLOOKUP($A65&amp;" "&amp;H$6,D!$B:$H,7,FALSE))=TRUE,"",VLOOKUP($A65&amp;" "&amp;H$6,D!$B:$H,7,FALSE))</f>
        <v/>
      </c>
      <c r="I65" s="223">
        <f>IF(D65="","",VLOOKUP(A65,D!A:H,7,FALSE))</f>
        <v>4227291.58</v>
      </c>
      <c r="J65" s="224">
        <f>IF(D65="","",SUMIFS(リグ!H:H,リグ!F:F,"&lt;"&amp;C65,リグ!G:G,"&gt;"&amp;C65))</f>
        <v>500</v>
      </c>
    </row>
    <row r="66" spans="1:10">
      <c r="A66" s="224" t="str">
        <f t="shared" si="3"/>
        <v>2021-05-30</v>
      </c>
      <c r="B66" s="224" t="str">
        <f t="shared" si="4"/>
        <v>2021/05</v>
      </c>
      <c r="C66" s="225">
        <v>44346</v>
      </c>
      <c r="D66" s="279">
        <f>IF(ISERROR(VLOOKUP($A66&amp;" "&amp;D$6,D!$B:$H,7,FALSE))=TRUE,"",VLOOKUP($A66&amp;" "&amp;D$6,D!$B:$H,7,FALSE))</f>
        <v>2909.12</v>
      </c>
      <c r="E66" s="279">
        <f>IF(ISERROR(VLOOKUP($A66&amp;" "&amp;E$6,D!$B:$H,7,FALSE))=TRUE,"",VLOOKUP($A66&amp;" "&amp;E$6,D!$B:$H,7,FALSE))</f>
        <v>-58.22</v>
      </c>
      <c r="F66" s="279" t="str">
        <f>IF(ISERROR(VLOOKUP($A66&amp;" "&amp;F$6,D!$B:$H,7,FALSE))=TRUE,"",VLOOKUP($A66&amp;" "&amp;F$6,D!$B:$H,7,FALSE))</f>
        <v/>
      </c>
      <c r="G66" s="226">
        <f t="shared" si="2"/>
        <v>2850.9</v>
      </c>
      <c r="H66" s="279" t="str">
        <f>IF(ISERROR(VLOOKUP($A66&amp;" "&amp;H$6,D!$B:$H,7,FALSE))=TRUE,"",VLOOKUP($A66&amp;" "&amp;H$6,D!$B:$H,7,FALSE))</f>
        <v/>
      </c>
      <c r="I66" s="223">
        <f>IF(D66="","",VLOOKUP(A66,D!A:H,7,FALSE))</f>
        <v>3889197.98</v>
      </c>
      <c r="J66" s="224">
        <f>IF(D66="","",SUMIFS(リグ!H:H,リグ!F:F,"&lt;"&amp;C66,リグ!G:G,"&gt;"&amp;C66))</f>
        <v>500</v>
      </c>
    </row>
    <row r="67" spans="1:10">
      <c r="A67" s="224" t="str">
        <f t="shared" si="3"/>
        <v>2021-05-31</v>
      </c>
      <c r="B67" s="224" t="str">
        <f t="shared" si="4"/>
        <v>2021/05</v>
      </c>
      <c r="C67" s="225">
        <v>44347</v>
      </c>
      <c r="D67" s="279">
        <f>IF(ISERROR(VLOOKUP($A67&amp;" "&amp;D$6,D!$B:$H,7,FALSE))=TRUE,"",VLOOKUP($A67&amp;" "&amp;D$6,D!$B:$H,7,FALSE))</f>
        <v>3086.46</v>
      </c>
      <c r="E67" s="279">
        <f>IF(ISERROR(VLOOKUP($A67&amp;" "&amp;E$6,D!$B:$H,7,FALSE))=TRUE,"",VLOOKUP($A67&amp;" "&amp;E$6,D!$B:$H,7,FALSE))</f>
        <v>-61.74</v>
      </c>
      <c r="F67" s="279" t="str">
        <f>IF(ISERROR(VLOOKUP($A67&amp;" "&amp;F$6,D!$B:$H,7,FALSE))=TRUE,"",VLOOKUP($A67&amp;" "&amp;F$6,D!$B:$H,7,FALSE))</f>
        <v/>
      </c>
      <c r="G67" s="226">
        <f>SUM(D67:F67)</f>
        <v>3024.7200000000003</v>
      </c>
      <c r="H67" s="279" t="str">
        <f>IF(ISERROR(VLOOKUP($A67&amp;" "&amp;H$6,D!$B:$H,7,FALSE))=TRUE,"",VLOOKUP($A67&amp;" "&amp;H$6,D!$B:$H,7,FALSE))</f>
        <v/>
      </c>
      <c r="I67" s="223">
        <f>IF(D67="","",VLOOKUP(A67,D!A:H,7,FALSE))</f>
        <v>3832114.01</v>
      </c>
      <c r="J67" s="224">
        <f>IF(D67="","",SUMIFS(リグ!H:H,リグ!F:F,"&lt;"&amp;C67,リグ!G:G,"&gt;"&amp;C67))</f>
        <v>500</v>
      </c>
    </row>
    <row r="68" spans="1:10">
      <c r="A68" s="224" t="str">
        <f t="shared" si="3"/>
        <v>2021-06-01</v>
      </c>
      <c r="B68" s="224" t="str">
        <f t="shared" si="4"/>
        <v>2021/06</v>
      </c>
      <c r="C68" s="225">
        <v>44348</v>
      </c>
      <c r="D68" s="279" t="str">
        <f>IF(ISERROR(VLOOKUP($A68&amp;" "&amp;D$6,D!$B:$H,7,FALSE))=TRUE,"",VLOOKUP($A68&amp;" "&amp;D$6,D!$B:$H,7,FALSE))</f>
        <v/>
      </c>
      <c r="E68" s="279" t="str">
        <f>IF(ISERROR(VLOOKUP($A68&amp;" "&amp;E$6,D!$B:$H,7,FALSE))=TRUE,"",VLOOKUP($A68&amp;" "&amp;E$6,D!$B:$H,7,FALSE))</f>
        <v/>
      </c>
      <c r="F68" s="279" t="str">
        <f>IF(ISERROR(VLOOKUP($A68&amp;" "&amp;F$6,D!$B:$H,7,FALSE))=TRUE,"",VLOOKUP($A68&amp;" "&amp;F$6,D!$B:$H,7,FALSE))</f>
        <v/>
      </c>
      <c r="G68" s="226">
        <f t="shared" ref="G68:G131" si="5">SUM(D68:F68)</f>
        <v>0</v>
      </c>
      <c r="H68" s="279" t="str">
        <f>IF(ISERROR(VLOOKUP($A68&amp;" "&amp;H$6,D!$B:$H,7,FALSE))=TRUE,"",VLOOKUP($A68&amp;" "&amp;H$6,D!$B:$H,7,FALSE))</f>
        <v/>
      </c>
      <c r="I68" s="223" t="str">
        <f>IF(D68="","",VLOOKUP(A68,D!A:H,7,FALSE))</f>
        <v/>
      </c>
      <c r="J68" s="224" t="str">
        <f>IF(D68="","",SUMIFS(リグ!H:H,リグ!F:F,"&lt;"&amp;C68,リグ!G:G,"&gt;"&amp;C68))</f>
        <v/>
      </c>
    </row>
    <row r="69" spans="1:10">
      <c r="A69" s="224" t="str">
        <f t="shared" si="3"/>
        <v>2021-06-02</v>
      </c>
      <c r="B69" s="224" t="str">
        <f t="shared" si="4"/>
        <v>2021/06</v>
      </c>
      <c r="C69" s="225">
        <v>44349</v>
      </c>
      <c r="D69" s="279" t="str">
        <f>IF(ISERROR(VLOOKUP($A69&amp;" "&amp;D$6,D!$B:$H,7,FALSE))=TRUE,"",VLOOKUP($A69&amp;" "&amp;D$6,D!$B:$H,7,FALSE))</f>
        <v/>
      </c>
      <c r="E69" s="279" t="str">
        <f>IF(ISERROR(VLOOKUP($A69&amp;" "&amp;E$6,D!$B:$H,7,FALSE))=TRUE,"",VLOOKUP($A69&amp;" "&amp;E$6,D!$B:$H,7,FALSE))</f>
        <v/>
      </c>
      <c r="F69" s="279" t="str">
        <f>IF(ISERROR(VLOOKUP($A69&amp;" "&amp;F$6,D!$B:$H,7,FALSE))=TRUE,"",VLOOKUP($A69&amp;" "&amp;F$6,D!$B:$H,7,FALSE))</f>
        <v/>
      </c>
      <c r="G69" s="226">
        <f t="shared" si="5"/>
        <v>0</v>
      </c>
      <c r="H69" s="279" t="str">
        <f>IF(ISERROR(VLOOKUP($A69&amp;" "&amp;H$6,D!$B:$H,7,FALSE))=TRUE,"",VLOOKUP($A69&amp;" "&amp;H$6,D!$B:$H,7,FALSE))</f>
        <v/>
      </c>
      <c r="I69" s="223" t="str">
        <f>IF(D69="","",VLOOKUP(A69,D!A:H,7,FALSE))</f>
        <v/>
      </c>
      <c r="J69" s="224" t="str">
        <f>IF(D69="","",SUMIFS(リグ!H:H,リグ!F:F,"&lt;"&amp;C69,リグ!G:G,"&gt;"&amp;C69))</f>
        <v/>
      </c>
    </row>
    <row r="70" spans="1:10">
      <c r="A70" s="224" t="str">
        <f t="shared" si="3"/>
        <v>2021-06-03</v>
      </c>
      <c r="B70" s="224" t="str">
        <f t="shared" si="4"/>
        <v>2021/06</v>
      </c>
      <c r="C70" s="225">
        <v>44350</v>
      </c>
      <c r="D70" s="279" t="str">
        <f>IF(ISERROR(VLOOKUP($A70&amp;" "&amp;D$6,D!$B:$H,7,FALSE))=TRUE,"",VLOOKUP($A70&amp;" "&amp;D$6,D!$B:$H,7,FALSE))</f>
        <v/>
      </c>
      <c r="E70" s="279" t="str">
        <f>IF(ISERROR(VLOOKUP($A70&amp;" "&amp;E$6,D!$B:$H,7,FALSE))=TRUE,"",VLOOKUP($A70&amp;" "&amp;E$6,D!$B:$H,7,FALSE))</f>
        <v/>
      </c>
      <c r="F70" s="279" t="str">
        <f>IF(ISERROR(VLOOKUP($A70&amp;" "&amp;F$6,D!$B:$H,7,FALSE))=TRUE,"",VLOOKUP($A70&amp;" "&amp;F$6,D!$B:$H,7,FALSE))</f>
        <v/>
      </c>
      <c r="G70" s="226">
        <f t="shared" si="5"/>
        <v>0</v>
      </c>
      <c r="H70" s="279" t="str">
        <f>IF(ISERROR(VLOOKUP($A70&amp;" "&amp;H$6,D!$B:$H,7,FALSE))=TRUE,"",VLOOKUP($A70&amp;" "&amp;H$6,D!$B:$H,7,FALSE))</f>
        <v/>
      </c>
      <c r="I70" s="223" t="str">
        <f>IF(D70="","",VLOOKUP(A70,D!A:H,7,FALSE))</f>
        <v/>
      </c>
      <c r="J70" s="224" t="str">
        <f>IF(D70="","",SUMIFS(リグ!H:H,リグ!F:F,"&lt;"&amp;C70,リグ!G:G,"&gt;"&amp;C70))</f>
        <v/>
      </c>
    </row>
    <row r="71" spans="1:10">
      <c r="A71" s="224" t="str">
        <f t="shared" si="3"/>
        <v>2021-06-04</v>
      </c>
      <c r="B71" s="224" t="str">
        <f t="shared" si="4"/>
        <v>2021/06</v>
      </c>
      <c r="C71" s="225">
        <v>44351</v>
      </c>
      <c r="D71" s="279" t="str">
        <f>IF(ISERROR(VLOOKUP($A71&amp;" "&amp;D$6,D!$B:$H,7,FALSE))=TRUE,"",VLOOKUP($A71&amp;" "&amp;D$6,D!$B:$H,7,FALSE))</f>
        <v/>
      </c>
      <c r="E71" s="279" t="str">
        <f>IF(ISERROR(VLOOKUP($A71&amp;" "&amp;E$6,D!$B:$H,7,FALSE))=TRUE,"",VLOOKUP($A71&amp;" "&amp;E$6,D!$B:$H,7,FALSE))</f>
        <v/>
      </c>
      <c r="F71" s="279" t="str">
        <f>IF(ISERROR(VLOOKUP($A71&amp;" "&amp;F$6,D!$B:$H,7,FALSE))=TRUE,"",VLOOKUP($A71&amp;" "&amp;F$6,D!$B:$H,7,FALSE))</f>
        <v/>
      </c>
      <c r="G71" s="226">
        <f t="shared" si="5"/>
        <v>0</v>
      </c>
      <c r="H71" s="279" t="str">
        <f>IF(ISERROR(VLOOKUP($A71&amp;" "&amp;H$6,D!$B:$H,7,FALSE))=TRUE,"",VLOOKUP($A71&amp;" "&amp;H$6,D!$B:$H,7,FALSE))</f>
        <v/>
      </c>
      <c r="I71" s="223" t="str">
        <f>IF(D71="","",VLOOKUP(A71,D!A:H,7,FALSE))</f>
        <v/>
      </c>
      <c r="J71" s="224" t="str">
        <f>IF(D71="","",SUMIFS(リグ!H:H,リグ!F:F,"&lt;"&amp;C71,リグ!G:G,"&gt;"&amp;C71))</f>
        <v/>
      </c>
    </row>
    <row r="72" spans="1:10">
      <c r="A72" s="224" t="str">
        <f t="shared" ref="A72:A135" si="6">TEXT(C72,"yyyy-mm-dd")</f>
        <v>2021-06-05</v>
      </c>
      <c r="B72" s="224" t="str">
        <f t="shared" si="4"/>
        <v>2021/06</v>
      </c>
      <c r="C72" s="225">
        <v>44352</v>
      </c>
      <c r="D72" s="279" t="str">
        <f>IF(ISERROR(VLOOKUP($A72&amp;" "&amp;D$6,D!$B:$H,7,FALSE))=TRUE,"",VLOOKUP($A72&amp;" "&amp;D$6,D!$B:$H,7,FALSE))</f>
        <v/>
      </c>
      <c r="E72" s="279" t="str">
        <f>IF(ISERROR(VLOOKUP($A72&amp;" "&amp;E$6,D!$B:$H,7,FALSE))=TRUE,"",VLOOKUP($A72&amp;" "&amp;E$6,D!$B:$H,7,FALSE))</f>
        <v/>
      </c>
      <c r="F72" s="279" t="str">
        <f>IF(ISERROR(VLOOKUP($A72&amp;" "&amp;F$6,D!$B:$H,7,FALSE))=TRUE,"",VLOOKUP($A72&amp;" "&amp;F$6,D!$B:$H,7,FALSE))</f>
        <v/>
      </c>
      <c r="G72" s="226">
        <f t="shared" si="5"/>
        <v>0</v>
      </c>
      <c r="H72" s="279" t="str">
        <f>IF(ISERROR(VLOOKUP($A72&amp;" "&amp;H$6,D!$B:$H,7,FALSE))=TRUE,"",VLOOKUP($A72&amp;" "&amp;H$6,D!$B:$H,7,FALSE))</f>
        <v/>
      </c>
      <c r="I72" s="223" t="str">
        <f>IF(D72="","",VLOOKUP(A72,D!A:H,7,FALSE))</f>
        <v/>
      </c>
      <c r="J72" s="224" t="str">
        <f>IF(D72="","",SUMIFS(リグ!H:H,リグ!F:F,"&lt;"&amp;C72,リグ!G:G,"&gt;"&amp;C72))</f>
        <v/>
      </c>
    </row>
    <row r="73" spans="1:10">
      <c r="A73" s="224" t="str">
        <f t="shared" si="6"/>
        <v>2021-06-06</v>
      </c>
      <c r="B73" s="224" t="str">
        <f t="shared" si="4"/>
        <v>2021/06</v>
      </c>
      <c r="C73" s="225">
        <v>44353</v>
      </c>
      <c r="D73" s="279" t="str">
        <f>IF(ISERROR(VLOOKUP($A73&amp;" "&amp;D$6,D!$B:$H,7,FALSE))=TRUE,"",VLOOKUP($A73&amp;" "&amp;D$6,D!$B:$H,7,FALSE))</f>
        <v/>
      </c>
      <c r="E73" s="279" t="str">
        <f>IF(ISERROR(VLOOKUP($A73&amp;" "&amp;E$6,D!$B:$H,7,FALSE))=TRUE,"",VLOOKUP($A73&amp;" "&amp;E$6,D!$B:$H,7,FALSE))</f>
        <v/>
      </c>
      <c r="F73" s="279" t="str">
        <f>IF(ISERROR(VLOOKUP($A73&amp;" "&amp;F$6,D!$B:$H,7,FALSE))=TRUE,"",VLOOKUP($A73&amp;" "&amp;F$6,D!$B:$H,7,FALSE))</f>
        <v/>
      </c>
      <c r="G73" s="226">
        <f t="shared" si="5"/>
        <v>0</v>
      </c>
      <c r="H73" s="279" t="str">
        <f>IF(ISERROR(VLOOKUP($A73&amp;" "&amp;H$6,D!$B:$H,7,FALSE))=TRUE,"",VLOOKUP($A73&amp;" "&amp;H$6,D!$B:$H,7,FALSE))</f>
        <v/>
      </c>
      <c r="I73" s="223" t="str">
        <f>IF(D73="","",VLOOKUP(A73,D!A:H,7,FALSE))</f>
        <v/>
      </c>
      <c r="J73" s="224" t="str">
        <f>IF(D73="","",SUMIFS(リグ!H:H,リグ!F:F,"&lt;"&amp;C73,リグ!G:G,"&gt;"&amp;C73))</f>
        <v/>
      </c>
    </row>
    <row r="74" spans="1:10">
      <c r="A74" s="224" t="str">
        <f t="shared" si="6"/>
        <v>2021-06-07</v>
      </c>
      <c r="B74" s="224" t="str">
        <f t="shared" si="4"/>
        <v>2021/06</v>
      </c>
      <c r="C74" s="225">
        <v>44354</v>
      </c>
      <c r="D74" s="279" t="str">
        <f>IF(ISERROR(VLOOKUP($A74&amp;" "&amp;D$6,D!$B:$H,7,FALSE))=TRUE,"",VLOOKUP($A74&amp;" "&amp;D$6,D!$B:$H,7,FALSE))</f>
        <v/>
      </c>
      <c r="E74" s="279" t="str">
        <f>IF(ISERROR(VLOOKUP($A74&amp;" "&amp;E$6,D!$B:$H,7,FALSE))=TRUE,"",VLOOKUP($A74&amp;" "&amp;E$6,D!$B:$H,7,FALSE))</f>
        <v/>
      </c>
      <c r="F74" s="279" t="str">
        <f>IF(ISERROR(VLOOKUP($A74&amp;" "&amp;F$6,D!$B:$H,7,FALSE))=TRUE,"",VLOOKUP($A74&amp;" "&amp;F$6,D!$B:$H,7,FALSE))</f>
        <v/>
      </c>
      <c r="G74" s="226">
        <f t="shared" si="5"/>
        <v>0</v>
      </c>
      <c r="H74" s="279" t="str">
        <f>IF(ISERROR(VLOOKUP($A74&amp;" "&amp;H$6,D!$B:$H,7,FALSE))=TRUE,"",VLOOKUP($A74&amp;" "&amp;H$6,D!$B:$H,7,FALSE))</f>
        <v/>
      </c>
      <c r="I74" s="223" t="str">
        <f>IF(D74="","",VLOOKUP(A74,D!A:H,7,FALSE))</f>
        <v/>
      </c>
      <c r="J74" s="224" t="str">
        <f>IF(D74="","",SUMIFS(リグ!H:H,リグ!F:F,"&lt;"&amp;C74,リグ!G:G,"&gt;"&amp;C74))</f>
        <v/>
      </c>
    </row>
    <row r="75" spans="1:10">
      <c r="A75" s="224" t="str">
        <f t="shared" si="6"/>
        <v>2021-06-08</v>
      </c>
      <c r="B75" s="224" t="str">
        <f t="shared" si="4"/>
        <v>2021/06</v>
      </c>
      <c r="C75" s="225">
        <v>44355</v>
      </c>
      <c r="D75" s="279" t="str">
        <f>IF(ISERROR(VLOOKUP($A75&amp;" "&amp;D$6,D!$B:$H,7,FALSE))=TRUE,"",VLOOKUP($A75&amp;" "&amp;D$6,D!$B:$H,7,FALSE))</f>
        <v/>
      </c>
      <c r="E75" s="279" t="str">
        <f>IF(ISERROR(VLOOKUP($A75&amp;" "&amp;E$6,D!$B:$H,7,FALSE))=TRUE,"",VLOOKUP($A75&amp;" "&amp;E$6,D!$B:$H,7,FALSE))</f>
        <v/>
      </c>
      <c r="F75" s="279" t="str">
        <f>IF(ISERROR(VLOOKUP($A75&amp;" "&amp;F$6,D!$B:$H,7,FALSE))=TRUE,"",VLOOKUP($A75&amp;" "&amp;F$6,D!$B:$H,7,FALSE))</f>
        <v/>
      </c>
      <c r="G75" s="226">
        <f t="shared" si="5"/>
        <v>0</v>
      </c>
      <c r="H75" s="279" t="str">
        <f>IF(ISERROR(VLOOKUP($A75&amp;" "&amp;H$6,D!$B:$H,7,FALSE))=TRUE,"",VLOOKUP($A75&amp;" "&amp;H$6,D!$B:$H,7,FALSE))</f>
        <v/>
      </c>
      <c r="I75" s="223" t="str">
        <f>IF(D75="","",VLOOKUP(A75,D!A:H,7,FALSE))</f>
        <v/>
      </c>
      <c r="J75" s="224" t="str">
        <f>IF(D75="","",SUMIFS(リグ!H:H,リグ!F:F,"&lt;"&amp;C75,リグ!G:G,"&gt;"&amp;C75))</f>
        <v/>
      </c>
    </row>
    <row r="76" spans="1:10">
      <c r="A76" s="224" t="str">
        <f t="shared" si="6"/>
        <v>2021-06-09</v>
      </c>
      <c r="B76" s="224" t="str">
        <f t="shared" si="4"/>
        <v>2021/06</v>
      </c>
      <c r="C76" s="225">
        <v>44356</v>
      </c>
      <c r="D76" s="279" t="str">
        <f>IF(ISERROR(VLOOKUP($A76&amp;" "&amp;D$6,D!$B:$H,7,FALSE))=TRUE,"",VLOOKUP($A76&amp;" "&amp;D$6,D!$B:$H,7,FALSE))</f>
        <v/>
      </c>
      <c r="E76" s="279" t="str">
        <f>IF(ISERROR(VLOOKUP($A76&amp;" "&amp;E$6,D!$B:$H,7,FALSE))=TRUE,"",VLOOKUP($A76&amp;" "&amp;E$6,D!$B:$H,7,FALSE))</f>
        <v/>
      </c>
      <c r="F76" s="279" t="str">
        <f>IF(ISERROR(VLOOKUP($A76&amp;" "&amp;F$6,D!$B:$H,7,FALSE))=TRUE,"",VLOOKUP($A76&amp;" "&amp;F$6,D!$B:$H,7,FALSE))</f>
        <v/>
      </c>
      <c r="G76" s="226">
        <f t="shared" si="5"/>
        <v>0</v>
      </c>
      <c r="H76" s="279" t="str">
        <f>IF(ISERROR(VLOOKUP($A76&amp;" "&amp;H$6,D!$B:$H,7,FALSE))=TRUE,"",VLOOKUP($A76&amp;" "&amp;H$6,D!$B:$H,7,FALSE))</f>
        <v/>
      </c>
      <c r="I76" s="223" t="str">
        <f>IF(D76="","",VLOOKUP(A76,D!A:H,7,FALSE))</f>
        <v/>
      </c>
      <c r="J76" s="224" t="str">
        <f>IF(D76="","",SUMIFS(リグ!H:H,リグ!F:F,"&lt;"&amp;C76,リグ!G:G,"&gt;"&amp;C76))</f>
        <v/>
      </c>
    </row>
    <row r="77" spans="1:10">
      <c r="A77" s="224" t="str">
        <f t="shared" si="6"/>
        <v>2021-06-10</v>
      </c>
      <c r="B77" s="224" t="str">
        <f t="shared" si="4"/>
        <v>2021/06</v>
      </c>
      <c r="C77" s="225">
        <v>44357</v>
      </c>
      <c r="D77" s="279" t="str">
        <f>IF(ISERROR(VLOOKUP($A77&amp;" "&amp;D$6,D!$B:$H,7,FALSE))=TRUE,"",VLOOKUP($A77&amp;" "&amp;D$6,D!$B:$H,7,FALSE))</f>
        <v/>
      </c>
      <c r="E77" s="279" t="str">
        <f>IF(ISERROR(VLOOKUP($A77&amp;" "&amp;E$6,D!$B:$H,7,FALSE))=TRUE,"",VLOOKUP($A77&amp;" "&amp;E$6,D!$B:$H,7,FALSE))</f>
        <v/>
      </c>
      <c r="F77" s="279" t="str">
        <f>IF(ISERROR(VLOOKUP($A77&amp;" "&amp;F$6,D!$B:$H,7,FALSE))=TRUE,"",VLOOKUP($A77&amp;" "&amp;F$6,D!$B:$H,7,FALSE))</f>
        <v/>
      </c>
      <c r="G77" s="226">
        <f t="shared" si="5"/>
        <v>0</v>
      </c>
      <c r="H77" s="279" t="str">
        <f>IF(ISERROR(VLOOKUP($A77&amp;" "&amp;H$6,D!$B:$H,7,FALSE))=TRUE,"",VLOOKUP($A77&amp;" "&amp;H$6,D!$B:$H,7,FALSE))</f>
        <v/>
      </c>
      <c r="I77" s="223" t="str">
        <f>IF(D77="","",VLOOKUP(A77,D!A:H,7,FALSE))</f>
        <v/>
      </c>
      <c r="J77" s="224" t="str">
        <f>IF(D77="","",SUMIFS(リグ!H:H,リグ!F:F,"&lt;"&amp;C77,リグ!G:G,"&gt;"&amp;C77))</f>
        <v/>
      </c>
    </row>
    <row r="78" spans="1:10">
      <c r="A78" s="224" t="str">
        <f t="shared" si="6"/>
        <v>2021-06-11</v>
      </c>
      <c r="B78" s="224" t="str">
        <f t="shared" si="4"/>
        <v>2021/06</v>
      </c>
      <c r="C78" s="225">
        <v>44358</v>
      </c>
      <c r="D78" s="279" t="str">
        <f>IF(ISERROR(VLOOKUP($A78&amp;" "&amp;D$6,D!$B:$H,7,FALSE))=TRUE,"",VLOOKUP($A78&amp;" "&amp;D$6,D!$B:$H,7,FALSE))</f>
        <v/>
      </c>
      <c r="E78" s="279" t="str">
        <f>IF(ISERROR(VLOOKUP($A78&amp;" "&amp;E$6,D!$B:$H,7,FALSE))=TRUE,"",VLOOKUP($A78&amp;" "&amp;E$6,D!$B:$H,7,FALSE))</f>
        <v/>
      </c>
      <c r="F78" s="279" t="str">
        <f>IF(ISERROR(VLOOKUP($A78&amp;" "&amp;F$6,D!$B:$H,7,FALSE))=TRUE,"",VLOOKUP($A78&amp;" "&amp;F$6,D!$B:$H,7,FALSE))</f>
        <v/>
      </c>
      <c r="G78" s="226">
        <f t="shared" si="5"/>
        <v>0</v>
      </c>
      <c r="H78" s="279" t="str">
        <f>IF(ISERROR(VLOOKUP($A78&amp;" "&amp;H$6,D!$B:$H,7,FALSE))=TRUE,"",VLOOKUP($A78&amp;" "&amp;H$6,D!$B:$H,7,FALSE))</f>
        <v/>
      </c>
      <c r="I78" s="223" t="str">
        <f>IF(D78="","",VLOOKUP(A78,D!A:H,7,FALSE))</f>
        <v/>
      </c>
      <c r="J78" s="224" t="str">
        <f>IF(D78="","",SUMIFS(リグ!H:H,リグ!F:F,"&lt;"&amp;C78,リグ!G:G,"&gt;"&amp;C78))</f>
        <v/>
      </c>
    </row>
    <row r="79" spans="1:10">
      <c r="A79" s="224" t="str">
        <f t="shared" si="6"/>
        <v>2021-06-12</v>
      </c>
      <c r="B79" s="224" t="str">
        <f t="shared" si="4"/>
        <v>2021/06</v>
      </c>
      <c r="C79" s="225">
        <v>44359</v>
      </c>
      <c r="D79" s="279" t="str">
        <f>IF(ISERROR(VLOOKUP($A79&amp;" "&amp;D$6,D!$B:$H,7,FALSE))=TRUE,"",VLOOKUP($A79&amp;" "&amp;D$6,D!$B:$H,7,FALSE))</f>
        <v/>
      </c>
      <c r="E79" s="279" t="str">
        <f>IF(ISERROR(VLOOKUP($A79&amp;" "&amp;E$6,D!$B:$H,7,FALSE))=TRUE,"",VLOOKUP($A79&amp;" "&amp;E$6,D!$B:$H,7,FALSE))</f>
        <v/>
      </c>
      <c r="F79" s="279" t="str">
        <f>IF(ISERROR(VLOOKUP($A79&amp;" "&amp;F$6,D!$B:$H,7,FALSE))=TRUE,"",VLOOKUP($A79&amp;" "&amp;F$6,D!$B:$H,7,FALSE))</f>
        <v/>
      </c>
      <c r="G79" s="226">
        <f t="shared" si="5"/>
        <v>0</v>
      </c>
      <c r="H79" s="279" t="str">
        <f>IF(ISERROR(VLOOKUP($A79&amp;" "&amp;H$6,D!$B:$H,7,FALSE))=TRUE,"",VLOOKUP($A79&amp;" "&amp;H$6,D!$B:$H,7,FALSE))</f>
        <v/>
      </c>
      <c r="I79" s="223" t="str">
        <f>IF(D79="","",VLOOKUP(A79,D!A:H,7,FALSE))</f>
        <v/>
      </c>
      <c r="J79" s="224" t="str">
        <f>IF(D79="","",SUMIFS(リグ!H:H,リグ!F:F,"&lt;"&amp;C79,リグ!G:G,"&gt;"&amp;C79))</f>
        <v/>
      </c>
    </row>
    <row r="80" spans="1:10">
      <c r="A80" s="224" t="str">
        <f t="shared" si="6"/>
        <v>2021-06-13</v>
      </c>
      <c r="B80" s="224" t="str">
        <f t="shared" si="4"/>
        <v>2021/06</v>
      </c>
      <c r="C80" s="225">
        <v>44360</v>
      </c>
      <c r="D80" s="279" t="str">
        <f>IF(ISERROR(VLOOKUP($A80&amp;" "&amp;D$6,D!$B:$H,7,FALSE))=TRUE,"",VLOOKUP($A80&amp;" "&amp;D$6,D!$B:$H,7,FALSE))</f>
        <v/>
      </c>
      <c r="E80" s="279" t="str">
        <f>IF(ISERROR(VLOOKUP($A80&amp;" "&amp;E$6,D!$B:$H,7,FALSE))=TRUE,"",VLOOKUP($A80&amp;" "&amp;E$6,D!$B:$H,7,FALSE))</f>
        <v/>
      </c>
      <c r="F80" s="279" t="str">
        <f>IF(ISERROR(VLOOKUP($A80&amp;" "&amp;F$6,D!$B:$H,7,FALSE))=TRUE,"",VLOOKUP($A80&amp;" "&amp;F$6,D!$B:$H,7,FALSE))</f>
        <v/>
      </c>
      <c r="G80" s="226">
        <f t="shared" si="5"/>
        <v>0</v>
      </c>
      <c r="H80" s="279" t="str">
        <f>IF(ISERROR(VLOOKUP($A80&amp;" "&amp;H$6,D!$B:$H,7,FALSE))=TRUE,"",VLOOKUP($A80&amp;" "&amp;H$6,D!$B:$H,7,FALSE))</f>
        <v/>
      </c>
      <c r="I80" s="223" t="str">
        <f>IF(D80="","",VLOOKUP(A80,D!A:H,7,FALSE))</f>
        <v/>
      </c>
      <c r="J80" s="224" t="str">
        <f>IF(D80="","",SUMIFS(リグ!H:H,リグ!F:F,"&lt;"&amp;C80,リグ!G:G,"&gt;"&amp;C80))</f>
        <v/>
      </c>
    </row>
    <row r="81" spans="1:10">
      <c r="A81" s="224" t="str">
        <f t="shared" si="6"/>
        <v>2021-06-14</v>
      </c>
      <c r="B81" s="224" t="str">
        <f t="shared" si="4"/>
        <v>2021/06</v>
      </c>
      <c r="C81" s="225">
        <v>44361</v>
      </c>
      <c r="D81" s="279" t="str">
        <f>IF(ISERROR(VLOOKUP($A81&amp;" "&amp;D$6,D!$B:$H,7,FALSE))=TRUE,"",VLOOKUP($A81&amp;" "&amp;D$6,D!$B:$H,7,FALSE))</f>
        <v/>
      </c>
      <c r="E81" s="279" t="str">
        <f>IF(ISERROR(VLOOKUP($A81&amp;" "&amp;E$6,D!$B:$H,7,FALSE))=TRUE,"",VLOOKUP($A81&amp;" "&amp;E$6,D!$B:$H,7,FALSE))</f>
        <v/>
      </c>
      <c r="F81" s="279" t="str">
        <f>IF(ISERROR(VLOOKUP($A81&amp;" "&amp;F$6,D!$B:$H,7,FALSE))=TRUE,"",VLOOKUP($A81&amp;" "&amp;F$6,D!$B:$H,7,FALSE))</f>
        <v/>
      </c>
      <c r="G81" s="226">
        <f t="shared" si="5"/>
        <v>0</v>
      </c>
      <c r="H81" s="279" t="str">
        <f>IF(ISERROR(VLOOKUP($A81&amp;" "&amp;H$6,D!$B:$H,7,FALSE))=TRUE,"",VLOOKUP($A81&amp;" "&amp;H$6,D!$B:$H,7,FALSE))</f>
        <v/>
      </c>
      <c r="I81" s="223" t="str">
        <f>IF(D81="","",VLOOKUP(A81,D!A:H,7,FALSE))</f>
        <v/>
      </c>
      <c r="J81" s="224" t="str">
        <f>IF(D81="","",SUMIFS(リグ!H:H,リグ!F:F,"&lt;"&amp;C81,リグ!G:G,"&gt;"&amp;C81))</f>
        <v/>
      </c>
    </row>
    <row r="82" spans="1:10">
      <c r="A82" s="224" t="str">
        <f t="shared" si="6"/>
        <v>2021-06-15</v>
      </c>
      <c r="B82" s="224" t="str">
        <f t="shared" si="4"/>
        <v>2021/06</v>
      </c>
      <c r="C82" s="225">
        <v>44362</v>
      </c>
      <c r="D82" s="279" t="str">
        <f>IF(ISERROR(VLOOKUP($A82&amp;" "&amp;D$6,D!$B:$H,7,FALSE))=TRUE,"",VLOOKUP($A82&amp;" "&amp;D$6,D!$B:$H,7,FALSE))</f>
        <v/>
      </c>
      <c r="E82" s="279" t="str">
        <f>IF(ISERROR(VLOOKUP($A82&amp;" "&amp;E$6,D!$B:$H,7,FALSE))=TRUE,"",VLOOKUP($A82&amp;" "&amp;E$6,D!$B:$H,7,FALSE))</f>
        <v/>
      </c>
      <c r="F82" s="279" t="str">
        <f>IF(ISERROR(VLOOKUP($A82&amp;" "&amp;F$6,D!$B:$H,7,FALSE))=TRUE,"",VLOOKUP($A82&amp;" "&amp;F$6,D!$B:$H,7,FALSE))</f>
        <v/>
      </c>
      <c r="G82" s="226">
        <f t="shared" si="5"/>
        <v>0</v>
      </c>
      <c r="H82" s="279" t="str">
        <f>IF(ISERROR(VLOOKUP($A82&amp;" "&amp;H$6,D!$B:$H,7,FALSE))=TRUE,"",VLOOKUP($A82&amp;" "&amp;H$6,D!$B:$H,7,FALSE))</f>
        <v/>
      </c>
      <c r="I82" s="223" t="str">
        <f>IF(D82="","",VLOOKUP(A82,D!A:H,7,FALSE))</f>
        <v/>
      </c>
      <c r="J82" s="224" t="str">
        <f>IF(D82="","",SUMIFS(リグ!H:H,リグ!F:F,"&lt;"&amp;C82,リグ!G:G,"&gt;"&amp;C82))</f>
        <v/>
      </c>
    </row>
    <row r="83" spans="1:10">
      <c r="A83" s="224" t="str">
        <f t="shared" si="6"/>
        <v>2021-06-16</v>
      </c>
      <c r="B83" s="224" t="str">
        <f t="shared" si="4"/>
        <v>2021/06</v>
      </c>
      <c r="C83" s="225">
        <v>44363</v>
      </c>
      <c r="D83" s="279" t="str">
        <f>IF(ISERROR(VLOOKUP($A83&amp;" "&amp;D$6,D!$B:$H,7,FALSE))=TRUE,"",VLOOKUP($A83&amp;" "&amp;D$6,D!$B:$H,7,FALSE))</f>
        <v/>
      </c>
      <c r="E83" s="279" t="str">
        <f>IF(ISERROR(VLOOKUP($A83&amp;" "&amp;E$6,D!$B:$H,7,FALSE))=TRUE,"",VLOOKUP($A83&amp;" "&amp;E$6,D!$B:$H,7,FALSE))</f>
        <v/>
      </c>
      <c r="F83" s="279" t="str">
        <f>IF(ISERROR(VLOOKUP($A83&amp;" "&amp;F$6,D!$B:$H,7,FALSE))=TRUE,"",VLOOKUP($A83&amp;" "&amp;F$6,D!$B:$H,7,FALSE))</f>
        <v/>
      </c>
      <c r="G83" s="226">
        <f t="shared" si="5"/>
        <v>0</v>
      </c>
      <c r="H83" s="279" t="str">
        <f>IF(ISERROR(VLOOKUP($A83&amp;" "&amp;H$6,D!$B:$H,7,FALSE))=TRUE,"",VLOOKUP($A83&amp;" "&amp;H$6,D!$B:$H,7,FALSE))</f>
        <v/>
      </c>
      <c r="I83" s="223" t="str">
        <f>IF(D83="","",VLOOKUP(A83,D!A:H,7,FALSE))</f>
        <v/>
      </c>
      <c r="J83" s="224" t="str">
        <f>IF(D83="","",SUMIFS(リグ!H:H,リグ!F:F,"&lt;"&amp;C83,リグ!G:G,"&gt;"&amp;C83))</f>
        <v/>
      </c>
    </row>
    <row r="84" spans="1:10">
      <c r="A84" s="224" t="str">
        <f t="shared" si="6"/>
        <v>2021-06-17</v>
      </c>
      <c r="B84" s="224" t="str">
        <f t="shared" si="4"/>
        <v>2021/06</v>
      </c>
      <c r="C84" s="225">
        <v>44364</v>
      </c>
      <c r="D84" s="279" t="str">
        <f>IF(ISERROR(VLOOKUP($A84&amp;" "&amp;D$6,D!$B:$H,7,FALSE))=TRUE,"",VLOOKUP($A84&amp;" "&amp;D$6,D!$B:$H,7,FALSE))</f>
        <v/>
      </c>
      <c r="E84" s="279" t="str">
        <f>IF(ISERROR(VLOOKUP($A84&amp;" "&amp;E$6,D!$B:$H,7,FALSE))=TRUE,"",VLOOKUP($A84&amp;" "&amp;E$6,D!$B:$H,7,FALSE))</f>
        <v/>
      </c>
      <c r="F84" s="279" t="str">
        <f>IF(ISERROR(VLOOKUP($A84&amp;" "&amp;F$6,D!$B:$H,7,FALSE))=TRUE,"",VLOOKUP($A84&amp;" "&amp;F$6,D!$B:$H,7,FALSE))</f>
        <v/>
      </c>
      <c r="G84" s="226">
        <f t="shared" si="5"/>
        <v>0</v>
      </c>
      <c r="H84" s="279" t="str">
        <f>IF(ISERROR(VLOOKUP($A84&amp;" "&amp;H$6,D!$B:$H,7,FALSE))=TRUE,"",VLOOKUP($A84&amp;" "&amp;H$6,D!$B:$H,7,FALSE))</f>
        <v/>
      </c>
      <c r="I84" s="223" t="str">
        <f>IF(D84="","",VLOOKUP(A84,D!A:H,7,FALSE))</f>
        <v/>
      </c>
      <c r="J84" s="224" t="str">
        <f>IF(D84="","",SUMIFS(リグ!H:H,リグ!F:F,"&lt;"&amp;C84,リグ!G:G,"&gt;"&amp;C84))</f>
        <v/>
      </c>
    </row>
    <row r="85" spans="1:10">
      <c r="A85" s="224" t="str">
        <f t="shared" si="6"/>
        <v>2021-06-18</v>
      </c>
      <c r="B85" s="224" t="str">
        <f t="shared" si="4"/>
        <v>2021/06</v>
      </c>
      <c r="C85" s="225">
        <v>44365</v>
      </c>
      <c r="D85" s="279" t="str">
        <f>IF(ISERROR(VLOOKUP($A85&amp;" "&amp;D$6,D!$B:$H,7,FALSE))=TRUE,"",VLOOKUP($A85&amp;" "&amp;D$6,D!$B:$H,7,FALSE))</f>
        <v/>
      </c>
      <c r="E85" s="279" t="str">
        <f>IF(ISERROR(VLOOKUP($A85&amp;" "&amp;E$6,D!$B:$H,7,FALSE))=TRUE,"",VLOOKUP($A85&amp;" "&amp;E$6,D!$B:$H,7,FALSE))</f>
        <v/>
      </c>
      <c r="F85" s="279" t="str">
        <f>IF(ISERROR(VLOOKUP($A85&amp;" "&amp;F$6,D!$B:$H,7,FALSE))=TRUE,"",VLOOKUP($A85&amp;" "&amp;F$6,D!$B:$H,7,FALSE))</f>
        <v/>
      </c>
      <c r="G85" s="226">
        <f t="shared" si="5"/>
        <v>0</v>
      </c>
      <c r="H85" s="279" t="str">
        <f>IF(ISERROR(VLOOKUP($A85&amp;" "&amp;H$6,D!$B:$H,7,FALSE))=TRUE,"",VLOOKUP($A85&amp;" "&amp;H$6,D!$B:$H,7,FALSE))</f>
        <v/>
      </c>
      <c r="I85" s="223" t="str">
        <f>IF(D85="","",VLOOKUP(A85,D!A:H,7,FALSE))</f>
        <v/>
      </c>
      <c r="J85" s="224" t="str">
        <f>IF(D85="","",SUMIFS(リグ!H:H,リグ!F:F,"&lt;"&amp;C85,リグ!G:G,"&gt;"&amp;C85))</f>
        <v/>
      </c>
    </row>
    <row r="86" spans="1:10">
      <c r="A86" s="224" t="str">
        <f t="shared" si="6"/>
        <v>2021-06-19</v>
      </c>
      <c r="B86" s="224" t="str">
        <f t="shared" si="4"/>
        <v>2021/06</v>
      </c>
      <c r="C86" s="225">
        <v>44366</v>
      </c>
      <c r="D86" s="279" t="str">
        <f>IF(ISERROR(VLOOKUP($A86&amp;" "&amp;D$6,D!$B:$H,7,FALSE))=TRUE,"",VLOOKUP($A86&amp;" "&amp;D$6,D!$B:$H,7,FALSE))</f>
        <v/>
      </c>
      <c r="E86" s="279" t="str">
        <f>IF(ISERROR(VLOOKUP($A86&amp;" "&amp;E$6,D!$B:$H,7,FALSE))=TRUE,"",VLOOKUP($A86&amp;" "&amp;E$6,D!$B:$H,7,FALSE))</f>
        <v/>
      </c>
      <c r="F86" s="279" t="str">
        <f>IF(ISERROR(VLOOKUP($A86&amp;" "&amp;F$6,D!$B:$H,7,FALSE))=TRUE,"",VLOOKUP($A86&amp;" "&amp;F$6,D!$B:$H,7,FALSE))</f>
        <v/>
      </c>
      <c r="G86" s="226">
        <f t="shared" si="5"/>
        <v>0</v>
      </c>
      <c r="H86" s="279" t="str">
        <f>IF(ISERROR(VLOOKUP($A86&amp;" "&amp;H$6,D!$B:$H,7,FALSE))=TRUE,"",VLOOKUP($A86&amp;" "&amp;H$6,D!$B:$H,7,FALSE))</f>
        <v/>
      </c>
      <c r="I86" s="223" t="str">
        <f>IF(D86="","",VLOOKUP(A86,D!A:H,7,FALSE))</f>
        <v/>
      </c>
      <c r="J86" s="224" t="str">
        <f>IF(D86="","",SUMIFS(リグ!H:H,リグ!F:F,"&lt;"&amp;C86,リグ!G:G,"&gt;"&amp;C86))</f>
        <v/>
      </c>
    </row>
    <row r="87" spans="1:10">
      <c r="A87" s="224" t="str">
        <f t="shared" si="6"/>
        <v>2021-06-20</v>
      </c>
      <c r="B87" s="224" t="str">
        <f t="shared" si="4"/>
        <v>2021/06</v>
      </c>
      <c r="C87" s="225">
        <v>44367</v>
      </c>
      <c r="D87" s="279" t="str">
        <f>IF(ISERROR(VLOOKUP($A87&amp;" "&amp;D$6,D!$B:$H,7,FALSE))=TRUE,"",VLOOKUP($A87&amp;" "&amp;D$6,D!$B:$H,7,FALSE))</f>
        <v/>
      </c>
      <c r="E87" s="279" t="str">
        <f>IF(ISERROR(VLOOKUP($A87&amp;" "&amp;E$6,D!$B:$H,7,FALSE))=TRUE,"",VLOOKUP($A87&amp;" "&amp;E$6,D!$B:$H,7,FALSE))</f>
        <v/>
      </c>
      <c r="F87" s="279" t="str">
        <f>IF(ISERROR(VLOOKUP($A87&amp;" "&amp;F$6,D!$B:$H,7,FALSE))=TRUE,"",VLOOKUP($A87&amp;" "&amp;F$6,D!$B:$H,7,FALSE))</f>
        <v/>
      </c>
      <c r="G87" s="226">
        <f t="shared" si="5"/>
        <v>0</v>
      </c>
      <c r="H87" s="279" t="str">
        <f>IF(ISERROR(VLOOKUP($A87&amp;" "&amp;H$6,D!$B:$H,7,FALSE))=TRUE,"",VLOOKUP($A87&amp;" "&amp;H$6,D!$B:$H,7,FALSE))</f>
        <v/>
      </c>
      <c r="I87" s="223" t="str">
        <f>IF(D87="","",VLOOKUP(A87,D!A:H,7,FALSE))</f>
        <v/>
      </c>
      <c r="J87" s="224" t="str">
        <f>IF(D87="","",SUMIFS(リグ!H:H,リグ!F:F,"&lt;"&amp;C87,リグ!G:G,"&gt;"&amp;C87))</f>
        <v/>
      </c>
    </row>
    <row r="88" spans="1:10">
      <c r="A88" s="224" t="str">
        <f t="shared" si="6"/>
        <v>2021-06-21</v>
      </c>
      <c r="B88" s="224" t="str">
        <f t="shared" si="4"/>
        <v>2021/06</v>
      </c>
      <c r="C88" s="225">
        <v>44368</v>
      </c>
      <c r="D88" s="279" t="str">
        <f>IF(ISERROR(VLOOKUP($A88&amp;" "&amp;D$6,D!$B:$H,7,FALSE))=TRUE,"",VLOOKUP($A88&amp;" "&amp;D$6,D!$B:$H,7,FALSE))</f>
        <v/>
      </c>
      <c r="E88" s="279" t="str">
        <f>IF(ISERROR(VLOOKUP($A88&amp;" "&amp;E$6,D!$B:$H,7,FALSE))=TRUE,"",VLOOKUP($A88&amp;" "&amp;E$6,D!$B:$H,7,FALSE))</f>
        <v/>
      </c>
      <c r="F88" s="279" t="str">
        <f>IF(ISERROR(VLOOKUP($A88&amp;" "&amp;F$6,D!$B:$H,7,FALSE))=TRUE,"",VLOOKUP($A88&amp;" "&amp;F$6,D!$B:$H,7,FALSE))</f>
        <v/>
      </c>
      <c r="G88" s="226">
        <f t="shared" si="5"/>
        <v>0</v>
      </c>
      <c r="H88" s="279" t="str">
        <f>IF(ISERROR(VLOOKUP($A88&amp;" "&amp;H$6,D!$B:$H,7,FALSE))=TRUE,"",VLOOKUP($A88&amp;" "&amp;H$6,D!$B:$H,7,FALSE))</f>
        <v/>
      </c>
      <c r="I88" s="223" t="str">
        <f>IF(D88="","",VLOOKUP(A88,D!A:H,7,FALSE))</f>
        <v/>
      </c>
      <c r="J88" s="224" t="str">
        <f>IF(D88="","",SUMIFS(リグ!H:H,リグ!F:F,"&lt;"&amp;C88,リグ!G:G,"&gt;"&amp;C88))</f>
        <v/>
      </c>
    </row>
    <row r="89" spans="1:10">
      <c r="A89" s="224" t="str">
        <f t="shared" si="6"/>
        <v>2021-06-22</v>
      </c>
      <c r="B89" s="224" t="str">
        <f t="shared" si="4"/>
        <v>2021/06</v>
      </c>
      <c r="C89" s="225">
        <v>44369</v>
      </c>
      <c r="D89" s="279" t="str">
        <f>IF(ISERROR(VLOOKUP($A89&amp;" "&amp;D$6,D!$B:$H,7,FALSE))=TRUE,"",VLOOKUP($A89&amp;" "&amp;D$6,D!$B:$H,7,FALSE))</f>
        <v/>
      </c>
      <c r="E89" s="279" t="str">
        <f>IF(ISERROR(VLOOKUP($A89&amp;" "&amp;E$6,D!$B:$H,7,FALSE))=TRUE,"",VLOOKUP($A89&amp;" "&amp;E$6,D!$B:$H,7,FALSE))</f>
        <v/>
      </c>
      <c r="F89" s="279" t="str">
        <f>IF(ISERROR(VLOOKUP($A89&amp;" "&amp;F$6,D!$B:$H,7,FALSE))=TRUE,"",VLOOKUP($A89&amp;" "&amp;F$6,D!$B:$H,7,FALSE))</f>
        <v/>
      </c>
      <c r="G89" s="226">
        <f t="shared" si="5"/>
        <v>0</v>
      </c>
      <c r="H89" s="279" t="str">
        <f>IF(ISERROR(VLOOKUP($A89&amp;" "&amp;H$6,D!$B:$H,7,FALSE))=TRUE,"",VLOOKUP($A89&amp;" "&amp;H$6,D!$B:$H,7,FALSE))</f>
        <v/>
      </c>
      <c r="I89" s="223" t="str">
        <f>IF(D89="","",VLOOKUP(A89,D!A:H,7,FALSE))</f>
        <v/>
      </c>
      <c r="J89" s="224" t="str">
        <f>IF(D89="","",SUMIFS(リグ!H:H,リグ!F:F,"&lt;"&amp;C89,リグ!G:G,"&gt;"&amp;C89))</f>
        <v/>
      </c>
    </row>
    <row r="90" spans="1:10">
      <c r="A90" s="224" t="str">
        <f t="shared" si="6"/>
        <v>2021-06-23</v>
      </c>
      <c r="B90" s="224" t="str">
        <f t="shared" si="4"/>
        <v>2021/06</v>
      </c>
      <c r="C90" s="225">
        <v>44370</v>
      </c>
      <c r="D90" s="279" t="str">
        <f>IF(ISERROR(VLOOKUP($A90&amp;" "&amp;D$6,D!$B:$H,7,FALSE))=TRUE,"",VLOOKUP($A90&amp;" "&amp;D$6,D!$B:$H,7,FALSE))</f>
        <v/>
      </c>
      <c r="E90" s="279" t="str">
        <f>IF(ISERROR(VLOOKUP($A90&amp;" "&amp;E$6,D!$B:$H,7,FALSE))=TRUE,"",VLOOKUP($A90&amp;" "&amp;E$6,D!$B:$H,7,FALSE))</f>
        <v/>
      </c>
      <c r="F90" s="279" t="str">
        <f>IF(ISERROR(VLOOKUP($A90&amp;" "&amp;F$6,D!$B:$H,7,FALSE))=TRUE,"",VLOOKUP($A90&amp;" "&amp;F$6,D!$B:$H,7,FALSE))</f>
        <v/>
      </c>
      <c r="G90" s="226">
        <f t="shared" si="5"/>
        <v>0</v>
      </c>
      <c r="H90" s="279" t="str">
        <f>IF(ISERROR(VLOOKUP($A90&amp;" "&amp;H$6,D!$B:$H,7,FALSE))=TRUE,"",VLOOKUP($A90&amp;" "&amp;H$6,D!$B:$H,7,FALSE))</f>
        <v/>
      </c>
      <c r="I90" s="223" t="str">
        <f>IF(D90="","",VLOOKUP(A90,D!A:H,7,FALSE))</f>
        <v/>
      </c>
      <c r="J90" s="224" t="str">
        <f>IF(D90="","",SUMIFS(リグ!H:H,リグ!F:F,"&lt;"&amp;C90,リグ!G:G,"&gt;"&amp;C90))</f>
        <v/>
      </c>
    </row>
    <row r="91" spans="1:10">
      <c r="A91" s="224" t="str">
        <f t="shared" si="6"/>
        <v>2021-06-24</v>
      </c>
      <c r="B91" s="224" t="str">
        <f t="shared" si="4"/>
        <v>2021/06</v>
      </c>
      <c r="C91" s="225">
        <v>44371</v>
      </c>
      <c r="D91" s="279" t="str">
        <f>IF(ISERROR(VLOOKUP($A91&amp;" "&amp;D$6,D!$B:$H,7,FALSE))=TRUE,"",VLOOKUP($A91&amp;" "&amp;D$6,D!$B:$H,7,FALSE))</f>
        <v/>
      </c>
      <c r="E91" s="279" t="str">
        <f>IF(ISERROR(VLOOKUP($A91&amp;" "&amp;E$6,D!$B:$H,7,FALSE))=TRUE,"",VLOOKUP($A91&amp;" "&amp;E$6,D!$B:$H,7,FALSE))</f>
        <v/>
      </c>
      <c r="F91" s="279" t="str">
        <f>IF(ISERROR(VLOOKUP($A91&amp;" "&amp;F$6,D!$B:$H,7,FALSE))=TRUE,"",VLOOKUP($A91&amp;" "&amp;F$6,D!$B:$H,7,FALSE))</f>
        <v/>
      </c>
      <c r="G91" s="226">
        <f t="shared" si="5"/>
        <v>0</v>
      </c>
      <c r="H91" s="279" t="str">
        <f>IF(ISERROR(VLOOKUP($A91&amp;" "&amp;H$6,D!$B:$H,7,FALSE))=TRUE,"",VLOOKUP($A91&amp;" "&amp;H$6,D!$B:$H,7,FALSE))</f>
        <v/>
      </c>
      <c r="I91" s="223" t="str">
        <f>IF(D91="","",VLOOKUP(A91,D!A:H,7,FALSE))</f>
        <v/>
      </c>
      <c r="J91" s="224" t="str">
        <f>IF(D91="","",SUMIFS(リグ!H:H,リグ!F:F,"&lt;"&amp;C91,リグ!G:G,"&gt;"&amp;C91))</f>
        <v/>
      </c>
    </row>
    <row r="92" spans="1:10">
      <c r="A92" s="224" t="str">
        <f t="shared" si="6"/>
        <v>2021-06-25</v>
      </c>
      <c r="B92" s="224" t="str">
        <f t="shared" si="4"/>
        <v>2021/06</v>
      </c>
      <c r="C92" s="225">
        <v>44372</v>
      </c>
      <c r="D92" s="279" t="str">
        <f>IF(ISERROR(VLOOKUP($A92&amp;" "&amp;D$6,D!$B:$H,7,FALSE))=TRUE,"",VLOOKUP($A92&amp;" "&amp;D$6,D!$B:$H,7,FALSE))</f>
        <v/>
      </c>
      <c r="E92" s="279" t="str">
        <f>IF(ISERROR(VLOOKUP($A92&amp;" "&amp;E$6,D!$B:$H,7,FALSE))=TRUE,"",VLOOKUP($A92&amp;" "&amp;E$6,D!$B:$H,7,FALSE))</f>
        <v/>
      </c>
      <c r="F92" s="279" t="str">
        <f>IF(ISERROR(VLOOKUP($A92&amp;" "&amp;F$6,D!$B:$H,7,FALSE))=TRUE,"",VLOOKUP($A92&amp;" "&amp;F$6,D!$B:$H,7,FALSE))</f>
        <v/>
      </c>
      <c r="G92" s="226">
        <f t="shared" si="5"/>
        <v>0</v>
      </c>
      <c r="H92" s="279" t="str">
        <f>IF(ISERROR(VLOOKUP($A92&amp;" "&amp;H$6,D!$B:$H,7,FALSE))=TRUE,"",VLOOKUP($A92&amp;" "&amp;H$6,D!$B:$H,7,FALSE))</f>
        <v/>
      </c>
      <c r="I92" s="223" t="str">
        <f>IF(D92="","",VLOOKUP(A92,D!A:H,7,FALSE))</f>
        <v/>
      </c>
      <c r="J92" s="224" t="str">
        <f>IF(D92="","",SUMIFS(リグ!H:H,リグ!F:F,"&lt;"&amp;C92,リグ!G:G,"&gt;"&amp;C92))</f>
        <v/>
      </c>
    </row>
    <row r="93" spans="1:10">
      <c r="A93" s="224" t="str">
        <f t="shared" si="6"/>
        <v>2021-06-26</v>
      </c>
      <c r="B93" s="224" t="str">
        <f t="shared" si="4"/>
        <v>2021/06</v>
      </c>
      <c r="C93" s="225">
        <v>44373</v>
      </c>
      <c r="D93" s="279" t="str">
        <f>IF(ISERROR(VLOOKUP($A93&amp;" "&amp;D$6,D!$B:$H,7,FALSE))=TRUE,"",VLOOKUP($A93&amp;" "&amp;D$6,D!$B:$H,7,FALSE))</f>
        <v/>
      </c>
      <c r="E93" s="279" t="str">
        <f>IF(ISERROR(VLOOKUP($A93&amp;" "&amp;E$6,D!$B:$H,7,FALSE))=TRUE,"",VLOOKUP($A93&amp;" "&amp;E$6,D!$B:$H,7,FALSE))</f>
        <v/>
      </c>
      <c r="F93" s="279" t="str">
        <f>IF(ISERROR(VLOOKUP($A93&amp;" "&amp;F$6,D!$B:$H,7,FALSE))=TRUE,"",VLOOKUP($A93&amp;" "&amp;F$6,D!$B:$H,7,FALSE))</f>
        <v/>
      </c>
      <c r="G93" s="226">
        <f t="shared" si="5"/>
        <v>0</v>
      </c>
      <c r="H93" s="279" t="str">
        <f>IF(ISERROR(VLOOKUP($A93&amp;" "&amp;H$6,D!$B:$H,7,FALSE))=TRUE,"",VLOOKUP($A93&amp;" "&amp;H$6,D!$B:$H,7,FALSE))</f>
        <v/>
      </c>
      <c r="I93" s="223" t="str">
        <f>IF(D93="","",VLOOKUP(A93,D!A:H,7,FALSE))</f>
        <v/>
      </c>
      <c r="J93" s="224" t="str">
        <f>IF(D93="","",SUMIFS(リグ!H:H,リグ!F:F,"&lt;"&amp;C93,リグ!G:G,"&gt;"&amp;C93))</f>
        <v/>
      </c>
    </row>
    <row r="94" spans="1:10">
      <c r="A94" s="224" t="str">
        <f t="shared" si="6"/>
        <v>2021-06-27</v>
      </c>
      <c r="B94" s="224" t="str">
        <f t="shared" si="4"/>
        <v>2021/06</v>
      </c>
      <c r="C94" s="225">
        <v>44374</v>
      </c>
      <c r="D94" s="279" t="str">
        <f>IF(ISERROR(VLOOKUP($A94&amp;" "&amp;D$6,D!$B:$H,7,FALSE))=TRUE,"",VLOOKUP($A94&amp;" "&amp;D$6,D!$B:$H,7,FALSE))</f>
        <v/>
      </c>
      <c r="E94" s="279" t="str">
        <f>IF(ISERROR(VLOOKUP($A94&amp;" "&amp;E$6,D!$B:$H,7,FALSE))=TRUE,"",VLOOKUP($A94&amp;" "&amp;E$6,D!$B:$H,7,FALSE))</f>
        <v/>
      </c>
      <c r="F94" s="279" t="str">
        <f>IF(ISERROR(VLOOKUP($A94&amp;" "&amp;F$6,D!$B:$H,7,FALSE))=TRUE,"",VLOOKUP($A94&amp;" "&amp;F$6,D!$B:$H,7,FALSE))</f>
        <v/>
      </c>
      <c r="G94" s="226">
        <f t="shared" si="5"/>
        <v>0</v>
      </c>
      <c r="H94" s="279" t="str">
        <f>IF(ISERROR(VLOOKUP($A94&amp;" "&amp;H$6,D!$B:$H,7,FALSE))=TRUE,"",VLOOKUP($A94&amp;" "&amp;H$6,D!$B:$H,7,FALSE))</f>
        <v/>
      </c>
      <c r="I94" s="223" t="str">
        <f>IF(D94="","",VLOOKUP(A94,D!A:H,7,FALSE))</f>
        <v/>
      </c>
      <c r="J94" s="224" t="str">
        <f>IF(D94="","",SUMIFS(リグ!H:H,リグ!F:F,"&lt;"&amp;C94,リグ!G:G,"&gt;"&amp;C94))</f>
        <v/>
      </c>
    </row>
    <row r="95" spans="1:10">
      <c r="A95" s="224" t="str">
        <f t="shared" si="6"/>
        <v>2021-06-28</v>
      </c>
      <c r="B95" s="224" t="str">
        <f t="shared" si="4"/>
        <v>2021/06</v>
      </c>
      <c r="C95" s="225">
        <v>44375</v>
      </c>
      <c r="D95" s="279" t="str">
        <f>IF(ISERROR(VLOOKUP($A95&amp;" "&amp;D$6,D!$B:$H,7,FALSE))=TRUE,"",VLOOKUP($A95&amp;" "&amp;D$6,D!$B:$H,7,FALSE))</f>
        <v/>
      </c>
      <c r="E95" s="279" t="str">
        <f>IF(ISERROR(VLOOKUP($A95&amp;" "&amp;E$6,D!$B:$H,7,FALSE))=TRUE,"",VLOOKUP($A95&amp;" "&amp;E$6,D!$B:$H,7,FALSE))</f>
        <v/>
      </c>
      <c r="F95" s="279" t="str">
        <f>IF(ISERROR(VLOOKUP($A95&amp;" "&amp;F$6,D!$B:$H,7,FALSE))=TRUE,"",VLOOKUP($A95&amp;" "&amp;F$6,D!$B:$H,7,FALSE))</f>
        <v/>
      </c>
      <c r="G95" s="226">
        <f t="shared" si="5"/>
        <v>0</v>
      </c>
      <c r="H95" s="279" t="str">
        <f>IF(ISERROR(VLOOKUP($A95&amp;" "&amp;H$6,D!$B:$H,7,FALSE))=TRUE,"",VLOOKUP($A95&amp;" "&amp;H$6,D!$B:$H,7,FALSE))</f>
        <v/>
      </c>
      <c r="I95" s="223" t="str">
        <f>IF(D95="","",VLOOKUP(A95,D!A:H,7,FALSE))</f>
        <v/>
      </c>
      <c r="J95" s="224" t="str">
        <f>IF(D95="","",SUMIFS(リグ!H:H,リグ!F:F,"&lt;"&amp;C95,リグ!G:G,"&gt;"&amp;C95))</f>
        <v/>
      </c>
    </row>
    <row r="96" spans="1:10">
      <c r="A96" s="224" t="str">
        <f t="shared" si="6"/>
        <v>2021-06-29</v>
      </c>
      <c r="B96" s="224" t="str">
        <f t="shared" si="4"/>
        <v>2021/06</v>
      </c>
      <c r="C96" s="225">
        <v>44376</v>
      </c>
      <c r="D96" s="279" t="str">
        <f>IF(ISERROR(VLOOKUP($A96&amp;" "&amp;D$6,D!$B:$H,7,FALSE))=TRUE,"",VLOOKUP($A96&amp;" "&amp;D$6,D!$B:$H,7,FALSE))</f>
        <v/>
      </c>
      <c r="E96" s="279" t="str">
        <f>IF(ISERROR(VLOOKUP($A96&amp;" "&amp;E$6,D!$B:$H,7,FALSE))=TRUE,"",VLOOKUP($A96&amp;" "&amp;E$6,D!$B:$H,7,FALSE))</f>
        <v/>
      </c>
      <c r="F96" s="279" t="str">
        <f>IF(ISERROR(VLOOKUP($A96&amp;" "&amp;F$6,D!$B:$H,7,FALSE))=TRUE,"",VLOOKUP($A96&amp;" "&amp;F$6,D!$B:$H,7,FALSE))</f>
        <v/>
      </c>
      <c r="G96" s="226">
        <f t="shared" si="5"/>
        <v>0</v>
      </c>
      <c r="H96" s="279" t="str">
        <f>IF(ISERROR(VLOOKUP($A96&amp;" "&amp;H$6,D!$B:$H,7,FALSE))=TRUE,"",VLOOKUP($A96&amp;" "&amp;H$6,D!$B:$H,7,FALSE))</f>
        <v/>
      </c>
      <c r="I96" s="223" t="str">
        <f>IF(D96="","",VLOOKUP(A96,D!A:H,7,FALSE))</f>
        <v/>
      </c>
      <c r="J96" s="224" t="str">
        <f>IF(D96="","",SUMIFS(リグ!H:H,リグ!F:F,"&lt;"&amp;C96,リグ!G:G,"&gt;"&amp;C96))</f>
        <v/>
      </c>
    </row>
    <row r="97" spans="1:10">
      <c r="A97" s="224" t="str">
        <f t="shared" si="6"/>
        <v>2021-06-30</v>
      </c>
      <c r="B97" s="224" t="str">
        <f t="shared" si="4"/>
        <v>2021/06</v>
      </c>
      <c r="C97" s="225">
        <v>44377</v>
      </c>
      <c r="D97" s="279" t="str">
        <f>IF(ISERROR(VLOOKUP($A97&amp;" "&amp;D$6,D!$B:$H,7,FALSE))=TRUE,"",VLOOKUP($A97&amp;" "&amp;D$6,D!$B:$H,7,FALSE))</f>
        <v/>
      </c>
      <c r="E97" s="279" t="str">
        <f>IF(ISERROR(VLOOKUP($A97&amp;" "&amp;E$6,D!$B:$H,7,FALSE))=TRUE,"",VLOOKUP($A97&amp;" "&amp;E$6,D!$B:$H,7,FALSE))</f>
        <v/>
      </c>
      <c r="F97" s="279" t="str">
        <f>IF(ISERROR(VLOOKUP($A97&amp;" "&amp;F$6,D!$B:$H,7,FALSE))=TRUE,"",VLOOKUP($A97&amp;" "&amp;F$6,D!$B:$H,7,FALSE))</f>
        <v/>
      </c>
      <c r="G97" s="226">
        <f t="shared" si="5"/>
        <v>0</v>
      </c>
      <c r="H97" s="279" t="str">
        <f>IF(ISERROR(VLOOKUP($A97&amp;" "&amp;H$6,D!$B:$H,7,FALSE))=TRUE,"",VLOOKUP($A97&amp;" "&amp;H$6,D!$B:$H,7,FALSE))</f>
        <v/>
      </c>
      <c r="I97" s="223" t="str">
        <f>IF(D97="","",VLOOKUP(A97,D!A:H,7,FALSE))</f>
        <v/>
      </c>
      <c r="J97" s="224" t="str">
        <f>IF(D97="","",SUMIFS(リグ!H:H,リグ!F:F,"&lt;"&amp;C97,リグ!G:G,"&gt;"&amp;C97))</f>
        <v/>
      </c>
    </row>
    <row r="98" spans="1:10">
      <c r="A98" s="224" t="str">
        <f t="shared" si="6"/>
        <v>2021-07-01</v>
      </c>
      <c r="B98" s="224" t="str">
        <f t="shared" si="4"/>
        <v>2021/07</v>
      </c>
      <c r="C98" s="225">
        <v>44378</v>
      </c>
      <c r="D98" s="279" t="str">
        <f>IF(ISERROR(VLOOKUP($A98&amp;" "&amp;D$6,D!$B:$H,7,FALSE))=TRUE,"",VLOOKUP($A98&amp;" "&amp;D$6,D!$B:$H,7,FALSE))</f>
        <v/>
      </c>
      <c r="E98" s="279" t="str">
        <f>IF(ISERROR(VLOOKUP($A98&amp;" "&amp;E$6,D!$B:$H,7,FALSE))=TRUE,"",VLOOKUP($A98&amp;" "&amp;E$6,D!$B:$H,7,FALSE))</f>
        <v/>
      </c>
      <c r="F98" s="279" t="str">
        <f>IF(ISERROR(VLOOKUP($A98&amp;" "&amp;F$6,D!$B:$H,7,FALSE))=TRUE,"",VLOOKUP($A98&amp;" "&amp;F$6,D!$B:$H,7,FALSE))</f>
        <v/>
      </c>
      <c r="G98" s="226">
        <f t="shared" si="5"/>
        <v>0</v>
      </c>
      <c r="H98" s="279" t="str">
        <f>IF(ISERROR(VLOOKUP($A98&amp;" "&amp;H$6,D!$B:$H,7,FALSE))=TRUE,"",VLOOKUP($A98&amp;" "&amp;H$6,D!$B:$H,7,FALSE))</f>
        <v/>
      </c>
      <c r="I98" s="223" t="str">
        <f>IF(D98="","",VLOOKUP(A98,D!A:H,7,FALSE))</f>
        <v/>
      </c>
      <c r="J98" s="224" t="str">
        <f>IF(D98="","",SUMIFS(リグ!H:H,リグ!F:F,"&lt;"&amp;C98,リグ!G:G,"&gt;"&amp;C98))</f>
        <v/>
      </c>
    </row>
    <row r="99" spans="1:10">
      <c r="A99" s="224" t="str">
        <f t="shared" si="6"/>
        <v>2021-07-02</v>
      </c>
      <c r="B99" s="224" t="str">
        <f t="shared" si="4"/>
        <v>2021/07</v>
      </c>
      <c r="C99" s="225">
        <v>44379</v>
      </c>
      <c r="D99" s="279" t="str">
        <f>IF(ISERROR(VLOOKUP($A99&amp;" "&amp;D$6,D!$B:$H,7,FALSE))=TRUE,"",VLOOKUP($A99&amp;" "&amp;D$6,D!$B:$H,7,FALSE))</f>
        <v/>
      </c>
      <c r="E99" s="279" t="str">
        <f>IF(ISERROR(VLOOKUP($A99&amp;" "&amp;E$6,D!$B:$H,7,FALSE))=TRUE,"",VLOOKUP($A99&amp;" "&amp;E$6,D!$B:$H,7,FALSE))</f>
        <v/>
      </c>
      <c r="F99" s="279" t="str">
        <f>IF(ISERROR(VLOOKUP($A99&amp;" "&amp;F$6,D!$B:$H,7,FALSE))=TRUE,"",VLOOKUP($A99&amp;" "&amp;F$6,D!$B:$H,7,FALSE))</f>
        <v/>
      </c>
      <c r="G99" s="226">
        <f t="shared" si="5"/>
        <v>0</v>
      </c>
      <c r="H99" s="279" t="str">
        <f>IF(ISERROR(VLOOKUP($A99&amp;" "&amp;H$6,D!$B:$H,7,FALSE))=TRUE,"",VLOOKUP($A99&amp;" "&amp;H$6,D!$B:$H,7,FALSE))</f>
        <v/>
      </c>
      <c r="I99" s="223" t="str">
        <f>IF(D99="","",VLOOKUP(A99,D!A:H,7,FALSE))</f>
        <v/>
      </c>
      <c r="J99" s="224" t="str">
        <f>IF(D99="","",SUMIFS(リグ!H:H,リグ!F:F,"&lt;"&amp;C99,リグ!G:G,"&gt;"&amp;C99))</f>
        <v/>
      </c>
    </row>
    <row r="100" spans="1:10">
      <c r="A100" s="224" t="str">
        <f t="shared" si="6"/>
        <v>2021-07-03</v>
      </c>
      <c r="B100" s="224" t="str">
        <f t="shared" si="4"/>
        <v>2021/07</v>
      </c>
      <c r="C100" s="225">
        <v>44380</v>
      </c>
      <c r="D100" s="279" t="str">
        <f>IF(ISERROR(VLOOKUP($A100&amp;" "&amp;D$6,D!$B:$H,7,FALSE))=TRUE,"",VLOOKUP($A100&amp;" "&amp;D$6,D!$B:$H,7,FALSE))</f>
        <v/>
      </c>
      <c r="E100" s="279" t="str">
        <f>IF(ISERROR(VLOOKUP($A100&amp;" "&amp;E$6,D!$B:$H,7,FALSE))=TRUE,"",VLOOKUP($A100&amp;" "&amp;E$6,D!$B:$H,7,FALSE))</f>
        <v/>
      </c>
      <c r="F100" s="279" t="str">
        <f>IF(ISERROR(VLOOKUP($A100&amp;" "&amp;F$6,D!$B:$H,7,FALSE))=TRUE,"",VLOOKUP($A100&amp;" "&amp;F$6,D!$B:$H,7,FALSE))</f>
        <v/>
      </c>
      <c r="G100" s="226">
        <f t="shared" si="5"/>
        <v>0</v>
      </c>
      <c r="H100" s="279" t="str">
        <f>IF(ISERROR(VLOOKUP($A100&amp;" "&amp;H$6,D!$B:$H,7,FALSE))=TRUE,"",VLOOKUP($A100&amp;" "&amp;H$6,D!$B:$H,7,FALSE))</f>
        <v/>
      </c>
      <c r="I100" s="223" t="str">
        <f>IF(D100="","",VLOOKUP(A100,D!A:H,7,FALSE))</f>
        <v/>
      </c>
      <c r="J100" s="224" t="str">
        <f>IF(D100="","",SUMIFS(リグ!H:H,リグ!F:F,"&lt;"&amp;C100,リグ!G:G,"&gt;"&amp;C100))</f>
        <v/>
      </c>
    </row>
    <row r="101" spans="1:10">
      <c r="A101" s="224" t="str">
        <f t="shared" si="6"/>
        <v>2021-07-04</v>
      </c>
      <c r="B101" s="224" t="str">
        <f t="shared" si="4"/>
        <v>2021/07</v>
      </c>
      <c r="C101" s="225">
        <v>44381</v>
      </c>
      <c r="D101" s="279" t="str">
        <f>IF(ISERROR(VLOOKUP($A101&amp;" "&amp;D$6,D!$B:$H,7,FALSE))=TRUE,"",VLOOKUP($A101&amp;" "&amp;D$6,D!$B:$H,7,FALSE))</f>
        <v/>
      </c>
      <c r="E101" s="279" t="str">
        <f>IF(ISERROR(VLOOKUP($A101&amp;" "&amp;E$6,D!$B:$H,7,FALSE))=TRUE,"",VLOOKUP($A101&amp;" "&amp;E$6,D!$B:$H,7,FALSE))</f>
        <v/>
      </c>
      <c r="F101" s="279" t="str">
        <f>IF(ISERROR(VLOOKUP($A101&amp;" "&amp;F$6,D!$B:$H,7,FALSE))=TRUE,"",VLOOKUP($A101&amp;" "&amp;F$6,D!$B:$H,7,FALSE))</f>
        <v/>
      </c>
      <c r="G101" s="226">
        <f t="shared" si="5"/>
        <v>0</v>
      </c>
      <c r="H101" s="279" t="str">
        <f>IF(ISERROR(VLOOKUP($A101&amp;" "&amp;H$6,D!$B:$H,7,FALSE))=TRUE,"",VLOOKUP($A101&amp;" "&amp;H$6,D!$B:$H,7,FALSE))</f>
        <v/>
      </c>
      <c r="I101" s="223" t="str">
        <f>IF(D101="","",VLOOKUP(A101,D!A:H,7,FALSE))</f>
        <v/>
      </c>
      <c r="J101" s="224" t="str">
        <f>IF(D101="","",SUMIFS(リグ!H:H,リグ!F:F,"&lt;"&amp;C101,リグ!G:G,"&gt;"&amp;C101))</f>
        <v/>
      </c>
    </row>
    <row r="102" spans="1:10">
      <c r="A102" s="224" t="str">
        <f t="shared" si="6"/>
        <v>2021-07-05</v>
      </c>
      <c r="B102" s="224" t="str">
        <f t="shared" si="4"/>
        <v>2021/07</v>
      </c>
      <c r="C102" s="225">
        <v>44382</v>
      </c>
      <c r="D102" s="279" t="str">
        <f>IF(ISERROR(VLOOKUP($A102&amp;" "&amp;D$6,D!$B:$H,7,FALSE))=TRUE,"",VLOOKUP($A102&amp;" "&amp;D$6,D!$B:$H,7,FALSE))</f>
        <v/>
      </c>
      <c r="E102" s="279" t="str">
        <f>IF(ISERROR(VLOOKUP($A102&amp;" "&amp;E$6,D!$B:$H,7,FALSE))=TRUE,"",VLOOKUP($A102&amp;" "&amp;E$6,D!$B:$H,7,FALSE))</f>
        <v/>
      </c>
      <c r="F102" s="279" t="str">
        <f>IF(ISERROR(VLOOKUP($A102&amp;" "&amp;F$6,D!$B:$H,7,FALSE))=TRUE,"",VLOOKUP($A102&amp;" "&amp;F$6,D!$B:$H,7,FALSE))</f>
        <v/>
      </c>
      <c r="G102" s="226">
        <f t="shared" si="5"/>
        <v>0</v>
      </c>
      <c r="H102" s="279" t="str">
        <f>IF(ISERROR(VLOOKUP($A102&amp;" "&amp;H$6,D!$B:$H,7,FALSE))=TRUE,"",VLOOKUP($A102&amp;" "&amp;H$6,D!$B:$H,7,FALSE))</f>
        <v/>
      </c>
      <c r="I102" s="223" t="str">
        <f>IF(D102="","",VLOOKUP(A102,D!A:H,7,FALSE))</f>
        <v/>
      </c>
      <c r="J102" s="224" t="str">
        <f>IF(D102="","",SUMIFS(リグ!H:H,リグ!F:F,"&lt;"&amp;C102,リグ!G:G,"&gt;"&amp;C102))</f>
        <v/>
      </c>
    </row>
    <row r="103" spans="1:10">
      <c r="A103" s="224" t="str">
        <f t="shared" si="6"/>
        <v>2021-07-06</v>
      </c>
      <c r="B103" s="224" t="str">
        <f t="shared" si="4"/>
        <v>2021/07</v>
      </c>
      <c r="C103" s="225">
        <v>44383</v>
      </c>
      <c r="D103" s="279" t="str">
        <f>IF(ISERROR(VLOOKUP($A103&amp;" "&amp;D$6,D!$B:$H,7,FALSE))=TRUE,"",VLOOKUP($A103&amp;" "&amp;D$6,D!$B:$H,7,FALSE))</f>
        <v/>
      </c>
      <c r="E103" s="279" t="str">
        <f>IF(ISERROR(VLOOKUP($A103&amp;" "&amp;E$6,D!$B:$H,7,FALSE))=TRUE,"",VLOOKUP($A103&amp;" "&amp;E$6,D!$B:$H,7,FALSE))</f>
        <v/>
      </c>
      <c r="F103" s="279" t="str">
        <f>IF(ISERROR(VLOOKUP($A103&amp;" "&amp;F$6,D!$B:$H,7,FALSE))=TRUE,"",VLOOKUP($A103&amp;" "&amp;F$6,D!$B:$H,7,FALSE))</f>
        <v/>
      </c>
      <c r="G103" s="226">
        <f t="shared" si="5"/>
        <v>0</v>
      </c>
      <c r="H103" s="279" t="str">
        <f>IF(ISERROR(VLOOKUP($A103&amp;" "&amp;H$6,D!$B:$H,7,FALSE))=TRUE,"",VLOOKUP($A103&amp;" "&amp;H$6,D!$B:$H,7,FALSE))</f>
        <v/>
      </c>
      <c r="I103" s="223" t="str">
        <f>IF(D103="","",VLOOKUP(A103,D!A:H,7,FALSE))</f>
        <v/>
      </c>
      <c r="J103" s="224" t="str">
        <f>IF(D103="","",SUMIFS(リグ!H:H,リグ!F:F,"&lt;"&amp;C103,リグ!G:G,"&gt;"&amp;C103))</f>
        <v/>
      </c>
    </row>
    <row r="104" spans="1:10">
      <c r="A104" s="224" t="str">
        <f t="shared" si="6"/>
        <v>2021-07-07</v>
      </c>
      <c r="B104" s="224" t="str">
        <f t="shared" si="4"/>
        <v>2021/07</v>
      </c>
      <c r="C104" s="225">
        <v>44384</v>
      </c>
      <c r="D104" s="279" t="str">
        <f>IF(ISERROR(VLOOKUP($A104&amp;" "&amp;D$6,D!$B:$H,7,FALSE))=TRUE,"",VLOOKUP($A104&amp;" "&amp;D$6,D!$B:$H,7,FALSE))</f>
        <v/>
      </c>
      <c r="E104" s="279" t="str">
        <f>IF(ISERROR(VLOOKUP($A104&amp;" "&amp;E$6,D!$B:$H,7,FALSE))=TRUE,"",VLOOKUP($A104&amp;" "&amp;E$6,D!$B:$H,7,FALSE))</f>
        <v/>
      </c>
      <c r="F104" s="279" t="str">
        <f>IF(ISERROR(VLOOKUP($A104&amp;" "&amp;F$6,D!$B:$H,7,FALSE))=TRUE,"",VLOOKUP($A104&amp;" "&amp;F$6,D!$B:$H,7,FALSE))</f>
        <v/>
      </c>
      <c r="G104" s="226">
        <f t="shared" si="5"/>
        <v>0</v>
      </c>
      <c r="H104" s="279" t="str">
        <f>IF(ISERROR(VLOOKUP($A104&amp;" "&amp;H$6,D!$B:$H,7,FALSE))=TRUE,"",VLOOKUP($A104&amp;" "&amp;H$6,D!$B:$H,7,FALSE))</f>
        <v/>
      </c>
      <c r="I104" s="223" t="str">
        <f>IF(D104="","",VLOOKUP(A104,D!A:H,7,FALSE))</f>
        <v/>
      </c>
      <c r="J104" s="224" t="str">
        <f>IF(D104="","",SUMIFS(リグ!H:H,リグ!F:F,"&lt;"&amp;C104,リグ!G:G,"&gt;"&amp;C104))</f>
        <v/>
      </c>
    </row>
    <row r="105" spans="1:10">
      <c r="A105" s="224" t="str">
        <f t="shared" si="6"/>
        <v>2021-07-08</v>
      </c>
      <c r="B105" s="224" t="str">
        <f t="shared" si="4"/>
        <v>2021/07</v>
      </c>
      <c r="C105" s="225">
        <v>44385</v>
      </c>
      <c r="D105" s="279" t="str">
        <f>IF(ISERROR(VLOOKUP($A105&amp;" "&amp;D$6,D!$B:$H,7,FALSE))=TRUE,"",VLOOKUP($A105&amp;" "&amp;D$6,D!$B:$H,7,FALSE))</f>
        <v/>
      </c>
      <c r="E105" s="279" t="str">
        <f>IF(ISERROR(VLOOKUP($A105&amp;" "&amp;E$6,D!$B:$H,7,FALSE))=TRUE,"",VLOOKUP($A105&amp;" "&amp;E$6,D!$B:$H,7,FALSE))</f>
        <v/>
      </c>
      <c r="F105" s="279" t="str">
        <f>IF(ISERROR(VLOOKUP($A105&amp;" "&amp;F$6,D!$B:$H,7,FALSE))=TRUE,"",VLOOKUP($A105&amp;" "&amp;F$6,D!$B:$H,7,FALSE))</f>
        <v/>
      </c>
      <c r="G105" s="226">
        <f t="shared" si="5"/>
        <v>0</v>
      </c>
      <c r="H105" s="279" t="str">
        <f>IF(ISERROR(VLOOKUP($A105&amp;" "&amp;H$6,D!$B:$H,7,FALSE))=TRUE,"",VLOOKUP($A105&amp;" "&amp;H$6,D!$B:$H,7,FALSE))</f>
        <v/>
      </c>
      <c r="I105" s="223" t="str">
        <f>IF(D105="","",VLOOKUP(A105,D!A:H,7,FALSE))</f>
        <v/>
      </c>
      <c r="J105" s="224" t="str">
        <f>IF(D105="","",SUMIFS(リグ!H:H,リグ!F:F,"&lt;"&amp;C105,リグ!G:G,"&gt;"&amp;C105))</f>
        <v/>
      </c>
    </row>
    <row r="106" spans="1:10">
      <c r="A106" s="224" t="str">
        <f t="shared" si="6"/>
        <v>2021-07-09</v>
      </c>
      <c r="B106" s="224" t="str">
        <f t="shared" si="4"/>
        <v>2021/07</v>
      </c>
      <c r="C106" s="225">
        <v>44386</v>
      </c>
      <c r="D106" s="279" t="str">
        <f>IF(ISERROR(VLOOKUP($A106&amp;" "&amp;D$6,D!$B:$H,7,FALSE))=TRUE,"",VLOOKUP($A106&amp;" "&amp;D$6,D!$B:$H,7,FALSE))</f>
        <v/>
      </c>
      <c r="E106" s="279" t="str">
        <f>IF(ISERROR(VLOOKUP($A106&amp;" "&amp;E$6,D!$B:$H,7,FALSE))=TRUE,"",VLOOKUP($A106&amp;" "&amp;E$6,D!$B:$H,7,FALSE))</f>
        <v/>
      </c>
      <c r="F106" s="279" t="str">
        <f>IF(ISERROR(VLOOKUP($A106&amp;" "&amp;F$6,D!$B:$H,7,FALSE))=TRUE,"",VLOOKUP($A106&amp;" "&amp;F$6,D!$B:$H,7,FALSE))</f>
        <v/>
      </c>
      <c r="G106" s="226">
        <f t="shared" si="5"/>
        <v>0</v>
      </c>
      <c r="H106" s="279" t="str">
        <f>IF(ISERROR(VLOOKUP($A106&amp;" "&amp;H$6,D!$B:$H,7,FALSE))=TRUE,"",VLOOKUP($A106&amp;" "&amp;H$6,D!$B:$H,7,FALSE))</f>
        <v/>
      </c>
      <c r="I106" s="223" t="str">
        <f>IF(D106="","",VLOOKUP(A106,D!A:H,7,FALSE))</f>
        <v/>
      </c>
      <c r="J106" s="224" t="str">
        <f>IF(D106="","",SUMIFS(リグ!H:H,リグ!F:F,"&lt;"&amp;C106,リグ!G:G,"&gt;"&amp;C106))</f>
        <v/>
      </c>
    </row>
    <row r="107" spans="1:10">
      <c r="A107" s="224" t="str">
        <f t="shared" si="6"/>
        <v>2021-07-10</v>
      </c>
      <c r="B107" s="224" t="str">
        <f t="shared" si="4"/>
        <v>2021/07</v>
      </c>
      <c r="C107" s="225">
        <v>44387</v>
      </c>
      <c r="D107" s="279" t="str">
        <f>IF(ISERROR(VLOOKUP($A107&amp;" "&amp;D$6,D!$B:$H,7,FALSE))=TRUE,"",VLOOKUP($A107&amp;" "&amp;D$6,D!$B:$H,7,FALSE))</f>
        <v/>
      </c>
      <c r="E107" s="279" t="str">
        <f>IF(ISERROR(VLOOKUP($A107&amp;" "&amp;E$6,D!$B:$H,7,FALSE))=TRUE,"",VLOOKUP($A107&amp;" "&amp;E$6,D!$B:$H,7,FALSE))</f>
        <v/>
      </c>
      <c r="F107" s="279" t="str">
        <f>IF(ISERROR(VLOOKUP($A107&amp;" "&amp;F$6,D!$B:$H,7,FALSE))=TRUE,"",VLOOKUP($A107&amp;" "&amp;F$6,D!$B:$H,7,FALSE))</f>
        <v/>
      </c>
      <c r="G107" s="226">
        <f t="shared" si="5"/>
        <v>0</v>
      </c>
      <c r="H107" s="279" t="str">
        <f>IF(ISERROR(VLOOKUP($A107&amp;" "&amp;H$6,D!$B:$H,7,FALSE))=TRUE,"",VLOOKUP($A107&amp;" "&amp;H$6,D!$B:$H,7,FALSE))</f>
        <v/>
      </c>
      <c r="I107" s="223" t="str">
        <f>IF(D107="","",VLOOKUP(A107,D!A:H,7,FALSE))</f>
        <v/>
      </c>
      <c r="J107" s="224" t="str">
        <f>IF(D107="","",SUMIFS(リグ!H:H,リグ!F:F,"&lt;"&amp;C107,リグ!G:G,"&gt;"&amp;C107))</f>
        <v/>
      </c>
    </row>
    <row r="108" spans="1:10">
      <c r="A108" s="224" t="str">
        <f t="shared" si="6"/>
        <v>2021-07-11</v>
      </c>
      <c r="B108" s="224" t="str">
        <f t="shared" si="4"/>
        <v>2021/07</v>
      </c>
      <c r="C108" s="225">
        <v>44388</v>
      </c>
      <c r="D108" s="279" t="str">
        <f>IF(ISERROR(VLOOKUP($A108&amp;" "&amp;D$6,D!$B:$H,7,FALSE))=TRUE,"",VLOOKUP($A108&amp;" "&amp;D$6,D!$B:$H,7,FALSE))</f>
        <v/>
      </c>
      <c r="E108" s="279" t="str">
        <f>IF(ISERROR(VLOOKUP($A108&amp;" "&amp;E$6,D!$B:$H,7,FALSE))=TRUE,"",VLOOKUP($A108&amp;" "&amp;E$6,D!$B:$H,7,FALSE))</f>
        <v/>
      </c>
      <c r="F108" s="279" t="str">
        <f>IF(ISERROR(VLOOKUP($A108&amp;" "&amp;F$6,D!$B:$H,7,FALSE))=TRUE,"",VLOOKUP($A108&amp;" "&amp;F$6,D!$B:$H,7,FALSE))</f>
        <v/>
      </c>
      <c r="G108" s="226">
        <f t="shared" si="5"/>
        <v>0</v>
      </c>
      <c r="H108" s="279" t="str">
        <f>IF(ISERROR(VLOOKUP($A108&amp;" "&amp;H$6,D!$B:$H,7,FALSE))=TRUE,"",VLOOKUP($A108&amp;" "&amp;H$6,D!$B:$H,7,FALSE))</f>
        <v/>
      </c>
      <c r="I108" s="223" t="str">
        <f>IF(D108="","",VLOOKUP(A108,D!A:H,7,FALSE))</f>
        <v/>
      </c>
      <c r="J108" s="224" t="str">
        <f>IF(D108="","",SUMIFS(リグ!H:H,リグ!F:F,"&lt;"&amp;C108,リグ!G:G,"&gt;"&amp;C108))</f>
        <v/>
      </c>
    </row>
    <row r="109" spans="1:10">
      <c r="A109" s="224" t="str">
        <f t="shared" si="6"/>
        <v>2021-07-12</v>
      </c>
      <c r="B109" s="224" t="str">
        <f t="shared" si="4"/>
        <v>2021/07</v>
      </c>
      <c r="C109" s="225">
        <v>44389</v>
      </c>
      <c r="D109" s="279" t="str">
        <f>IF(ISERROR(VLOOKUP($A109&amp;" "&amp;D$6,D!$B:$H,7,FALSE))=TRUE,"",VLOOKUP($A109&amp;" "&amp;D$6,D!$B:$H,7,FALSE))</f>
        <v/>
      </c>
      <c r="E109" s="279" t="str">
        <f>IF(ISERROR(VLOOKUP($A109&amp;" "&amp;E$6,D!$B:$H,7,FALSE))=TRUE,"",VLOOKUP($A109&amp;" "&amp;E$6,D!$B:$H,7,FALSE))</f>
        <v/>
      </c>
      <c r="F109" s="279" t="str">
        <f>IF(ISERROR(VLOOKUP($A109&amp;" "&amp;F$6,D!$B:$H,7,FALSE))=TRUE,"",VLOOKUP($A109&amp;" "&amp;F$6,D!$B:$H,7,FALSE))</f>
        <v/>
      </c>
      <c r="G109" s="226">
        <f t="shared" si="5"/>
        <v>0</v>
      </c>
      <c r="H109" s="279" t="str">
        <f>IF(ISERROR(VLOOKUP($A109&amp;" "&amp;H$6,D!$B:$H,7,FALSE))=TRUE,"",VLOOKUP($A109&amp;" "&amp;H$6,D!$B:$H,7,FALSE))</f>
        <v/>
      </c>
      <c r="I109" s="223" t="str">
        <f>IF(D109="","",VLOOKUP(A109,D!A:H,7,FALSE))</f>
        <v/>
      </c>
      <c r="J109" s="224" t="str">
        <f>IF(D109="","",SUMIFS(リグ!H:H,リグ!F:F,"&lt;"&amp;C109,リグ!G:G,"&gt;"&amp;C109))</f>
        <v/>
      </c>
    </row>
    <row r="110" spans="1:10">
      <c r="A110" s="224" t="str">
        <f t="shared" si="6"/>
        <v>2021-07-13</v>
      </c>
      <c r="B110" s="224" t="str">
        <f t="shared" si="4"/>
        <v>2021/07</v>
      </c>
      <c r="C110" s="225">
        <v>44390</v>
      </c>
      <c r="D110" s="279" t="str">
        <f>IF(ISERROR(VLOOKUP($A110&amp;" "&amp;D$6,D!$B:$H,7,FALSE))=TRUE,"",VLOOKUP($A110&amp;" "&amp;D$6,D!$B:$H,7,FALSE))</f>
        <v/>
      </c>
      <c r="E110" s="279" t="str">
        <f>IF(ISERROR(VLOOKUP($A110&amp;" "&amp;E$6,D!$B:$H,7,FALSE))=TRUE,"",VLOOKUP($A110&amp;" "&amp;E$6,D!$B:$H,7,FALSE))</f>
        <v/>
      </c>
      <c r="F110" s="279" t="str">
        <f>IF(ISERROR(VLOOKUP($A110&amp;" "&amp;F$6,D!$B:$H,7,FALSE))=TRUE,"",VLOOKUP($A110&amp;" "&amp;F$6,D!$B:$H,7,FALSE))</f>
        <v/>
      </c>
      <c r="G110" s="226">
        <f t="shared" si="5"/>
        <v>0</v>
      </c>
      <c r="H110" s="279" t="str">
        <f>IF(ISERROR(VLOOKUP($A110&amp;" "&amp;H$6,D!$B:$H,7,FALSE))=TRUE,"",VLOOKUP($A110&amp;" "&amp;H$6,D!$B:$H,7,FALSE))</f>
        <v/>
      </c>
      <c r="I110" s="223" t="str">
        <f>IF(D110="","",VLOOKUP(A110,D!A:H,7,FALSE))</f>
        <v/>
      </c>
      <c r="J110" s="224" t="str">
        <f>IF(D110="","",SUMIFS(リグ!H:H,リグ!F:F,"&lt;"&amp;C110,リグ!G:G,"&gt;"&amp;C110))</f>
        <v/>
      </c>
    </row>
    <row r="111" spans="1:10">
      <c r="A111" s="224" t="str">
        <f t="shared" si="6"/>
        <v>2021-07-14</v>
      </c>
      <c r="B111" s="224" t="str">
        <f t="shared" si="4"/>
        <v>2021/07</v>
      </c>
      <c r="C111" s="225">
        <v>44391</v>
      </c>
      <c r="D111" s="279" t="str">
        <f>IF(ISERROR(VLOOKUP($A111&amp;" "&amp;D$6,D!$B:$H,7,FALSE))=TRUE,"",VLOOKUP($A111&amp;" "&amp;D$6,D!$B:$H,7,FALSE))</f>
        <v/>
      </c>
      <c r="E111" s="279" t="str">
        <f>IF(ISERROR(VLOOKUP($A111&amp;" "&amp;E$6,D!$B:$H,7,FALSE))=TRUE,"",VLOOKUP($A111&amp;" "&amp;E$6,D!$B:$H,7,FALSE))</f>
        <v/>
      </c>
      <c r="F111" s="279" t="str">
        <f>IF(ISERROR(VLOOKUP($A111&amp;" "&amp;F$6,D!$B:$H,7,FALSE))=TRUE,"",VLOOKUP($A111&amp;" "&amp;F$6,D!$B:$H,7,FALSE))</f>
        <v/>
      </c>
      <c r="G111" s="226">
        <f t="shared" si="5"/>
        <v>0</v>
      </c>
      <c r="H111" s="279" t="str">
        <f>IF(ISERROR(VLOOKUP($A111&amp;" "&amp;H$6,D!$B:$H,7,FALSE))=TRUE,"",VLOOKUP($A111&amp;" "&amp;H$6,D!$B:$H,7,FALSE))</f>
        <v/>
      </c>
      <c r="I111" s="223" t="str">
        <f>IF(D111="","",VLOOKUP(A111,D!A:H,7,FALSE))</f>
        <v/>
      </c>
      <c r="J111" s="224" t="str">
        <f>IF(D111="","",SUMIFS(リグ!H:H,リグ!F:F,"&lt;"&amp;C111,リグ!G:G,"&gt;"&amp;C111))</f>
        <v/>
      </c>
    </row>
    <row r="112" spans="1:10">
      <c r="A112" s="224" t="str">
        <f t="shared" si="6"/>
        <v>2021-07-15</v>
      </c>
      <c r="B112" s="224" t="str">
        <f t="shared" si="4"/>
        <v>2021/07</v>
      </c>
      <c r="C112" s="225">
        <v>44392</v>
      </c>
      <c r="D112" s="279" t="str">
        <f>IF(ISERROR(VLOOKUP($A112&amp;" "&amp;D$6,D!$B:$H,7,FALSE))=TRUE,"",VLOOKUP($A112&amp;" "&amp;D$6,D!$B:$H,7,FALSE))</f>
        <v/>
      </c>
      <c r="E112" s="279" t="str">
        <f>IF(ISERROR(VLOOKUP($A112&amp;" "&amp;E$6,D!$B:$H,7,FALSE))=TRUE,"",VLOOKUP($A112&amp;" "&amp;E$6,D!$B:$H,7,FALSE))</f>
        <v/>
      </c>
      <c r="F112" s="279" t="str">
        <f>IF(ISERROR(VLOOKUP($A112&amp;" "&amp;F$6,D!$B:$H,7,FALSE))=TRUE,"",VLOOKUP($A112&amp;" "&amp;F$6,D!$B:$H,7,FALSE))</f>
        <v/>
      </c>
      <c r="G112" s="226">
        <f t="shared" si="5"/>
        <v>0</v>
      </c>
      <c r="H112" s="279" t="str">
        <f>IF(ISERROR(VLOOKUP($A112&amp;" "&amp;H$6,D!$B:$H,7,FALSE))=TRUE,"",VLOOKUP($A112&amp;" "&amp;H$6,D!$B:$H,7,FALSE))</f>
        <v/>
      </c>
      <c r="I112" s="223" t="str">
        <f>IF(D112="","",VLOOKUP(A112,D!A:H,7,FALSE))</f>
        <v/>
      </c>
      <c r="J112" s="224" t="str">
        <f>IF(D112="","",SUMIFS(リグ!H:H,リグ!F:F,"&lt;"&amp;C112,リグ!G:G,"&gt;"&amp;C112))</f>
        <v/>
      </c>
    </row>
    <row r="113" spans="1:10">
      <c r="A113" s="224" t="str">
        <f t="shared" si="6"/>
        <v>2021-07-16</v>
      </c>
      <c r="B113" s="224" t="str">
        <f t="shared" si="4"/>
        <v>2021/07</v>
      </c>
      <c r="C113" s="225">
        <v>44393</v>
      </c>
      <c r="D113" s="279" t="str">
        <f>IF(ISERROR(VLOOKUP($A113&amp;" "&amp;D$6,D!$B:$H,7,FALSE))=TRUE,"",VLOOKUP($A113&amp;" "&amp;D$6,D!$B:$H,7,FALSE))</f>
        <v/>
      </c>
      <c r="E113" s="279" t="str">
        <f>IF(ISERROR(VLOOKUP($A113&amp;" "&amp;E$6,D!$B:$H,7,FALSE))=TRUE,"",VLOOKUP($A113&amp;" "&amp;E$6,D!$B:$H,7,FALSE))</f>
        <v/>
      </c>
      <c r="F113" s="279" t="str">
        <f>IF(ISERROR(VLOOKUP($A113&amp;" "&amp;F$6,D!$B:$H,7,FALSE))=TRUE,"",VLOOKUP($A113&amp;" "&amp;F$6,D!$B:$H,7,FALSE))</f>
        <v/>
      </c>
      <c r="G113" s="226">
        <f t="shared" si="5"/>
        <v>0</v>
      </c>
      <c r="H113" s="279" t="str">
        <f>IF(ISERROR(VLOOKUP($A113&amp;" "&amp;H$6,D!$B:$H,7,FALSE))=TRUE,"",VLOOKUP($A113&amp;" "&amp;H$6,D!$B:$H,7,FALSE))</f>
        <v/>
      </c>
      <c r="I113" s="223" t="str">
        <f>IF(D113="","",VLOOKUP(A113,D!A:H,7,FALSE))</f>
        <v/>
      </c>
      <c r="J113" s="224" t="str">
        <f>IF(D113="","",SUMIFS(リグ!H:H,リグ!F:F,"&lt;"&amp;C113,リグ!G:G,"&gt;"&amp;C113))</f>
        <v/>
      </c>
    </row>
    <row r="114" spans="1:10">
      <c r="A114" s="224" t="str">
        <f t="shared" si="6"/>
        <v>2021-07-17</v>
      </c>
      <c r="B114" s="224" t="str">
        <f t="shared" si="4"/>
        <v>2021/07</v>
      </c>
      <c r="C114" s="225">
        <v>44394</v>
      </c>
      <c r="D114" s="279" t="str">
        <f>IF(ISERROR(VLOOKUP($A114&amp;" "&amp;D$6,D!$B:$H,7,FALSE))=TRUE,"",VLOOKUP($A114&amp;" "&amp;D$6,D!$B:$H,7,FALSE))</f>
        <v/>
      </c>
      <c r="E114" s="279" t="str">
        <f>IF(ISERROR(VLOOKUP($A114&amp;" "&amp;E$6,D!$B:$H,7,FALSE))=TRUE,"",VLOOKUP($A114&amp;" "&amp;E$6,D!$B:$H,7,FALSE))</f>
        <v/>
      </c>
      <c r="F114" s="279" t="str">
        <f>IF(ISERROR(VLOOKUP($A114&amp;" "&amp;F$6,D!$B:$H,7,FALSE))=TRUE,"",VLOOKUP($A114&amp;" "&amp;F$6,D!$B:$H,7,FALSE))</f>
        <v/>
      </c>
      <c r="G114" s="226">
        <f t="shared" si="5"/>
        <v>0</v>
      </c>
      <c r="H114" s="279" t="str">
        <f>IF(ISERROR(VLOOKUP($A114&amp;" "&amp;H$6,D!$B:$H,7,FALSE))=TRUE,"",VLOOKUP($A114&amp;" "&amp;H$6,D!$B:$H,7,FALSE))</f>
        <v/>
      </c>
      <c r="I114" s="223" t="str">
        <f>IF(D114="","",VLOOKUP(A114,D!A:H,7,FALSE))</f>
        <v/>
      </c>
      <c r="J114" s="224" t="str">
        <f>IF(D114="","",SUMIFS(リグ!H:H,リグ!F:F,"&lt;"&amp;C114,リグ!G:G,"&gt;"&amp;C114))</f>
        <v/>
      </c>
    </row>
    <row r="115" spans="1:10">
      <c r="A115" s="224" t="str">
        <f t="shared" si="6"/>
        <v>2021-07-18</v>
      </c>
      <c r="B115" s="224" t="str">
        <f t="shared" si="4"/>
        <v>2021/07</v>
      </c>
      <c r="C115" s="225">
        <v>44395</v>
      </c>
      <c r="D115" s="279" t="str">
        <f>IF(ISERROR(VLOOKUP($A115&amp;" "&amp;D$6,D!$B:$H,7,FALSE))=TRUE,"",VLOOKUP($A115&amp;" "&amp;D$6,D!$B:$H,7,FALSE))</f>
        <v/>
      </c>
      <c r="E115" s="279" t="str">
        <f>IF(ISERROR(VLOOKUP($A115&amp;" "&amp;E$6,D!$B:$H,7,FALSE))=TRUE,"",VLOOKUP($A115&amp;" "&amp;E$6,D!$B:$H,7,FALSE))</f>
        <v/>
      </c>
      <c r="F115" s="279" t="str">
        <f>IF(ISERROR(VLOOKUP($A115&amp;" "&amp;F$6,D!$B:$H,7,FALSE))=TRUE,"",VLOOKUP($A115&amp;" "&amp;F$6,D!$B:$H,7,FALSE))</f>
        <v/>
      </c>
      <c r="G115" s="226">
        <f t="shared" si="5"/>
        <v>0</v>
      </c>
      <c r="H115" s="279" t="str">
        <f>IF(ISERROR(VLOOKUP($A115&amp;" "&amp;H$6,D!$B:$H,7,FALSE))=TRUE,"",VLOOKUP($A115&amp;" "&amp;H$6,D!$B:$H,7,FALSE))</f>
        <v/>
      </c>
      <c r="I115" s="223" t="str">
        <f>IF(D115="","",VLOOKUP(A115,D!A:H,7,FALSE))</f>
        <v/>
      </c>
      <c r="J115" s="224" t="str">
        <f>IF(D115="","",SUMIFS(リグ!H:H,リグ!F:F,"&lt;"&amp;C115,リグ!G:G,"&gt;"&amp;C115))</f>
        <v/>
      </c>
    </row>
    <row r="116" spans="1:10">
      <c r="A116" s="224" t="str">
        <f t="shared" si="6"/>
        <v>2021-07-19</v>
      </c>
      <c r="B116" s="224" t="str">
        <f t="shared" si="4"/>
        <v>2021/07</v>
      </c>
      <c r="C116" s="225">
        <v>44396</v>
      </c>
      <c r="D116" s="279" t="str">
        <f>IF(ISERROR(VLOOKUP($A116&amp;" "&amp;D$6,D!$B:$H,7,FALSE))=TRUE,"",VLOOKUP($A116&amp;" "&amp;D$6,D!$B:$H,7,FALSE))</f>
        <v/>
      </c>
      <c r="E116" s="279" t="str">
        <f>IF(ISERROR(VLOOKUP($A116&amp;" "&amp;E$6,D!$B:$H,7,FALSE))=TRUE,"",VLOOKUP($A116&amp;" "&amp;E$6,D!$B:$H,7,FALSE))</f>
        <v/>
      </c>
      <c r="F116" s="279" t="str">
        <f>IF(ISERROR(VLOOKUP($A116&amp;" "&amp;F$6,D!$B:$H,7,FALSE))=TRUE,"",VLOOKUP($A116&amp;" "&amp;F$6,D!$B:$H,7,FALSE))</f>
        <v/>
      </c>
      <c r="G116" s="226">
        <f t="shared" si="5"/>
        <v>0</v>
      </c>
      <c r="H116" s="279" t="str">
        <f>IF(ISERROR(VLOOKUP($A116&amp;" "&amp;H$6,D!$B:$H,7,FALSE))=TRUE,"",VLOOKUP($A116&amp;" "&amp;H$6,D!$B:$H,7,FALSE))</f>
        <v/>
      </c>
      <c r="I116" s="223" t="str">
        <f>IF(D116="","",VLOOKUP(A116,D!A:H,7,FALSE))</f>
        <v/>
      </c>
      <c r="J116" s="224" t="str">
        <f>IF(D116="","",SUMIFS(リグ!H:H,リグ!F:F,"&lt;"&amp;C116,リグ!G:G,"&gt;"&amp;C116))</f>
        <v/>
      </c>
    </row>
    <row r="117" spans="1:10">
      <c r="A117" s="224" t="str">
        <f t="shared" si="6"/>
        <v>2021-07-20</v>
      </c>
      <c r="B117" s="224" t="str">
        <f t="shared" ref="B117:B180" si="7">TEXT(C117,"yyyy/mm")</f>
        <v>2021/07</v>
      </c>
      <c r="C117" s="225">
        <v>44397</v>
      </c>
      <c r="D117" s="279" t="str">
        <f>IF(ISERROR(VLOOKUP($A117&amp;" "&amp;D$6,D!$B:$H,7,FALSE))=TRUE,"",VLOOKUP($A117&amp;" "&amp;D$6,D!$B:$H,7,FALSE))</f>
        <v/>
      </c>
      <c r="E117" s="279" t="str">
        <f>IF(ISERROR(VLOOKUP($A117&amp;" "&amp;E$6,D!$B:$H,7,FALSE))=TRUE,"",VLOOKUP($A117&amp;" "&amp;E$6,D!$B:$H,7,FALSE))</f>
        <v/>
      </c>
      <c r="F117" s="279" t="str">
        <f>IF(ISERROR(VLOOKUP($A117&amp;" "&amp;F$6,D!$B:$H,7,FALSE))=TRUE,"",VLOOKUP($A117&amp;" "&amp;F$6,D!$B:$H,7,FALSE))</f>
        <v/>
      </c>
      <c r="G117" s="226">
        <f t="shared" si="5"/>
        <v>0</v>
      </c>
      <c r="H117" s="279" t="str">
        <f>IF(ISERROR(VLOOKUP($A117&amp;" "&amp;H$6,D!$B:$H,7,FALSE))=TRUE,"",VLOOKUP($A117&amp;" "&amp;H$6,D!$B:$H,7,FALSE))</f>
        <v/>
      </c>
      <c r="I117" s="223" t="str">
        <f>IF(D117="","",VLOOKUP(A117,D!A:H,7,FALSE))</f>
        <v/>
      </c>
      <c r="J117" s="224" t="str">
        <f>IF(D117="","",SUMIFS(リグ!H:H,リグ!F:F,"&lt;"&amp;C117,リグ!G:G,"&gt;"&amp;C117))</f>
        <v/>
      </c>
    </row>
    <row r="118" spans="1:10">
      <c r="A118" s="224" t="str">
        <f t="shared" si="6"/>
        <v>2021-07-21</v>
      </c>
      <c r="B118" s="224" t="str">
        <f t="shared" si="7"/>
        <v>2021/07</v>
      </c>
      <c r="C118" s="225">
        <v>44398</v>
      </c>
      <c r="D118" s="279" t="str">
        <f>IF(ISERROR(VLOOKUP($A118&amp;" "&amp;D$6,D!$B:$H,7,FALSE))=TRUE,"",VLOOKUP($A118&amp;" "&amp;D$6,D!$B:$H,7,FALSE))</f>
        <v/>
      </c>
      <c r="E118" s="279" t="str">
        <f>IF(ISERROR(VLOOKUP($A118&amp;" "&amp;E$6,D!$B:$H,7,FALSE))=TRUE,"",VLOOKUP($A118&amp;" "&amp;E$6,D!$B:$H,7,FALSE))</f>
        <v/>
      </c>
      <c r="F118" s="279" t="str">
        <f>IF(ISERROR(VLOOKUP($A118&amp;" "&amp;F$6,D!$B:$H,7,FALSE))=TRUE,"",VLOOKUP($A118&amp;" "&amp;F$6,D!$B:$H,7,FALSE))</f>
        <v/>
      </c>
      <c r="G118" s="226">
        <f t="shared" si="5"/>
        <v>0</v>
      </c>
      <c r="H118" s="279" t="str">
        <f>IF(ISERROR(VLOOKUP($A118&amp;" "&amp;H$6,D!$B:$H,7,FALSE))=TRUE,"",VLOOKUP($A118&amp;" "&amp;H$6,D!$B:$H,7,FALSE))</f>
        <v/>
      </c>
      <c r="I118" s="223" t="str">
        <f>IF(D118="","",VLOOKUP(A118,D!A:H,7,FALSE))</f>
        <v/>
      </c>
      <c r="J118" s="224" t="str">
        <f>IF(D118="","",SUMIFS(リグ!H:H,リグ!F:F,"&lt;"&amp;C118,リグ!G:G,"&gt;"&amp;C118))</f>
        <v/>
      </c>
    </row>
    <row r="119" spans="1:10">
      <c r="A119" s="224" t="str">
        <f t="shared" si="6"/>
        <v>2021-07-22</v>
      </c>
      <c r="B119" s="224" t="str">
        <f t="shared" si="7"/>
        <v>2021/07</v>
      </c>
      <c r="C119" s="225">
        <v>44399</v>
      </c>
      <c r="D119" s="279" t="str">
        <f>IF(ISERROR(VLOOKUP($A119&amp;" "&amp;D$6,D!$B:$H,7,FALSE))=TRUE,"",VLOOKUP($A119&amp;" "&amp;D$6,D!$B:$H,7,FALSE))</f>
        <v/>
      </c>
      <c r="E119" s="279" t="str">
        <f>IF(ISERROR(VLOOKUP($A119&amp;" "&amp;E$6,D!$B:$H,7,FALSE))=TRUE,"",VLOOKUP($A119&amp;" "&amp;E$6,D!$B:$H,7,FALSE))</f>
        <v/>
      </c>
      <c r="F119" s="279" t="str">
        <f>IF(ISERROR(VLOOKUP($A119&amp;" "&amp;F$6,D!$B:$H,7,FALSE))=TRUE,"",VLOOKUP($A119&amp;" "&amp;F$6,D!$B:$H,7,FALSE))</f>
        <v/>
      </c>
      <c r="G119" s="226">
        <f t="shared" si="5"/>
        <v>0</v>
      </c>
      <c r="H119" s="279" t="str">
        <f>IF(ISERROR(VLOOKUP($A119&amp;" "&amp;H$6,D!$B:$H,7,FALSE))=TRUE,"",VLOOKUP($A119&amp;" "&amp;H$6,D!$B:$H,7,FALSE))</f>
        <v/>
      </c>
      <c r="I119" s="223" t="str">
        <f>IF(D119="","",VLOOKUP(A119,D!A:H,7,FALSE))</f>
        <v/>
      </c>
      <c r="J119" s="224" t="str">
        <f>IF(D119="","",SUMIFS(リグ!H:H,リグ!F:F,"&lt;"&amp;C119,リグ!G:G,"&gt;"&amp;C119))</f>
        <v/>
      </c>
    </row>
    <row r="120" spans="1:10">
      <c r="A120" s="224" t="str">
        <f t="shared" si="6"/>
        <v>2021-07-23</v>
      </c>
      <c r="B120" s="224" t="str">
        <f t="shared" si="7"/>
        <v>2021/07</v>
      </c>
      <c r="C120" s="225">
        <v>44400</v>
      </c>
      <c r="D120" s="279" t="str">
        <f>IF(ISERROR(VLOOKUP($A120&amp;" "&amp;D$6,D!$B:$H,7,FALSE))=TRUE,"",VLOOKUP($A120&amp;" "&amp;D$6,D!$B:$H,7,FALSE))</f>
        <v/>
      </c>
      <c r="E120" s="279" t="str">
        <f>IF(ISERROR(VLOOKUP($A120&amp;" "&amp;E$6,D!$B:$H,7,FALSE))=TRUE,"",VLOOKUP($A120&amp;" "&amp;E$6,D!$B:$H,7,FALSE))</f>
        <v/>
      </c>
      <c r="F120" s="279" t="str">
        <f>IF(ISERROR(VLOOKUP($A120&amp;" "&amp;F$6,D!$B:$H,7,FALSE))=TRUE,"",VLOOKUP($A120&amp;" "&amp;F$6,D!$B:$H,7,FALSE))</f>
        <v/>
      </c>
      <c r="G120" s="226">
        <f t="shared" si="5"/>
        <v>0</v>
      </c>
      <c r="H120" s="279" t="str">
        <f>IF(ISERROR(VLOOKUP($A120&amp;" "&amp;H$6,D!$B:$H,7,FALSE))=TRUE,"",VLOOKUP($A120&amp;" "&amp;H$6,D!$B:$H,7,FALSE))</f>
        <v/>
      </c>
      <c r="I120" s="223" t="str">
        <f>IF(D120="","",VLOOKUP(A120,D!A:H,7,FALSE))</f>
        <v/>
      </c>
      <c r="J120" s="224" t="str">
        <f>IF(D120="","",SUMIFS(リグ!H:H,リグ!F:F,"&lt;"&amp;C120,リグ!G:G,"&gt;"&amp;C120))</f>
        <v/>
      </c>
    </row>
    <row r="121" spans="1:10">
      <c r="A121" s="224" t="str">
        <f t="shared" si="6"/>
        <v>2021-07-24</v>
      </c>
      <c r="B121" s="224" t="str">
        <f t="shared" si="7"/>
        <v>2021/07</v>
      </c>
      <c r="C121" s="225">
        <v>44401</v>
      </c>
      <c r="D121" s="279" t="str">
        <f>IF(ISERROR(VLOOKUP($A121&amp;" "&amp;D$6,D!$B:$H,7,FALSE))=TRUE,"",VLOOKUP($A121&amp;" "&amp;D$6,D!$B:$H,7,FALSE))</f>
        <v/>
      </c>
      <c r="E121" s="279" t="str">
        <f>IF(ISERROR(VLOOKUP($A121&amp;" "&amp;E$6,D!$B:$H,7,FALSE))=TRUE,"",VLOOKUP($A121&amp;" "&amp;E$6,D!$B:$H,7,FALSE))</f>
        <v/>
      </c>
      <c r="F121" s="279" t="str">
        <f>IF(ISERROR(VLOOKUP($A121&amp;" "&amp;F$6,D!$B:$H,7,FALSE))=TRUE,"",VLOOKUP($A121&amp;" "&amp;F$6,D!$B:$H,7,FALSE))</f>
        <v/>
      </c>
      <c r="G121" s="226">
        <f t="shared" si="5"/>
        <v>0</v>
      </c>
      <c r="H121" s="279" t="str">
        <f>IF(ISERROR(VLOOKUP($A121&amp;" "&amp;H$6,D!$B:$H,7,FALSE))=TRUE,"",VLOOKUP($A121&amp;" "&amp;H$6,D!$B:$H,7,FALSE))</f>
        <v/>
      </c>
      <c r="I121" s="223" t="str">
        <f>IF(D121="","",VLOOKUP(A121,D!A:H,7,FALSE))</f>
        <v/>
      </c>
      <c r="J121" s="224" t="str">
        <f>IF(D121="","",SUMIFS(リグ!H:H,リグ!F:F,"&lt;"&amp;C121,リグ!G:G,"&gt;"&amp;C121))</f>
        <v/>
      </c>
    </row>
    <row r="122" spans="1:10">
      <c r="A122" s="224" t="str">
        <f t="shared" si="6"/>
        <v>2021-07-25</v>
      </c>
      <c r="B122" s="224" t="str">
        <f t="shared" si="7"/>
        <v>2021/07</v>
      </c>
      <c r="C122" s="225">
        <v>44402</v>
      </c>
      <c r="D122" s="279" t="str">
        <f>IF(ISERROR(VLOOKUP($A122&amp;" "&amp;D$6,D!$B:$H,7,FALSE))=TRUE,"",VLOOKUP($A122&amp;" "&amp;D$6,D!$B:$H,7,FALSE))</f>
        <v/>
      </c>
      <c r="E122" s="279" t="str">
        <f>IF(ISERROR(VLOOKUP($A122&amp;" "&amp;E$6,D!$B:$H,7,FALSE))=TRUE,"",VLOOKUP($A122&amp;" "&amp;E$6,D!$B:$H,7,FALSE))</f>
        <v/>
      </c>
      <c r="F122" s="279" t="str">
        <f>IF(ISERROR(VLOOKUP($A122&amp;" "&amp;F$6,D!$B:$H,7,FALSE))=TRUE,"",VLOOKUP($A122&amp;" "&amp;F$6,D!$B:$H,7,FALSE))</f>
        <v/>
      </c>
      <c r="G122" s="226">
        <f t="shared" si="5"/>
        <v>0</v>
      </c>
      <c r="H122" s="279" t="str">
        <f>IF(ISERROR(VLOOKUP($A122&amp;" "&amp;H$6,D!$B:$H,7,FALSE))=TRUE,"",VLOOKUP($A122&amp;" "&amp;H$6,D!$B:$H,7,FALSE))</f>
        <v/>
      </c>
      <c r="I122" s="223" t="str">
        <f>IF(D122="","",VLOOKUP(A122,D!A:H,7,FALSE))</f>
        <v/>
      </c>
      <c r="J122" s="224" t="str">
        <f>IF(D122="","",SUMIFS(リグ!H:H,リグ!F:F,"&lt;"&amp;C122,リグ!G:G,"&gt;"&amp;C122))</f>
        <v/>
      </c>
    </row>
    <row r="123" spans="1:10">
      <c r="A123" s="224" t="str">
        <f t="shared" si="6"/>
        <v>2021-07-26</v>
      </c>
      <c r="B123" s="224" t="str">
        <f t="shared" si="7"/>
        <v>2021/07</v>
      </c>
      <c r="C123" s="225">
        <v>44403</v>
      </c>
      <c r="D123" s="279" t="str">
        <f>IF(ISERROR(VLOOKUP($A123&amp;" "&amp;D$6,D!$B:$H,7,FALSE))=TRUE,"",VLOOKUP($A123&amp;" "&amp;D$6,D!$B:$H,7,FALSE))</f>
        <v/>
      </c>
      <c r="E123" s="279" t="str">
        <f>IF(ISERROR(VLOOKUP($A123&amp;" "&amp;E$6,D!$B:$H,7,FALSE))=TRUE,"",VLOOKUP($A123&amp;" "&amp;E$6,D!$B:$H,7,FALSE))</f>
        <v/>
      </c>
      <c r="F123" s="279" t="str">
        <f>IF(ISERROR(VLOOKUP($A123&amp;" "&amp;F$6,D!$B:$H,7,FALSE))=TRUE,"",VLOOKUP($A123&amp;" "&amp;F$6,D!$B:$H,7,FALSE))</f>
        <v/>
      </c>
      <c r="G123" s="226">
        <f t="shared" si="5"/>
        <v>0</v>
      </c>
      <c r="H123" s="279" t="str">
        <f>IF(ISERROR(VLOOKUP($A123&amp;" "&amp;H$6,D!$B:$H,7,FALSE))=TRUE,"",VLOOKUP($A123&amp;" "&amp;H$6,D!$B:$H,7,FALSE))</f>
        <v/>
      </c>
      <c r="I123" s="223" t="str">
        <f>IF(D123="","",VLOOKUP(A123,D!A:H,7,FALSE))</f>
        <v/>
      </c>
      <c r="J123" s="224" t="str">
        <f>IF(D123="","",SUMIFS(リグ!H:H,リグ!F:F,"&lt;"&amp;C123,リグ!G:G,"&gt;"&amp;C123))</f>
        <v/>
      </c>
    </row>
    <row r="124" spans="1:10">
      <c r="A124" s="224" t="str">
        <f t="shared" si="6"/>
        <v>2021-07-27</v>
      </c>
      <c r="B124" s="224" t="str">
        <f t="shared" si="7"/>
        <v>2021/07</v>
      </c>
      <c r="C124" s="225">
        <v>44404</v>
      </c>
      <c r="D124" s="279" t="str">
        <f>IF(ISERROR(VLOOKUP($A124&amp;" "&amp;D$6,D!$B:$H,7,FALSE))=TRUE,"",VLOOKUP($A124&amp;" "&amp;D$6,D!$B:$H,7,FALSE))</f>
        <v/>
      </c>
      <c r="E124" s="279" t="str">
        <f>IF(ISERROR(VLOOKUP($A124&amp;" "&amp;E$6,D!$B:$H,7,FALSE))=TRUE,"",VLOOKUP($A124&amp;" "&amp;E$6,D!$B:$H,7,FALSE))</f>
        <v/>
      </c>
      <c r="F124" s="279" t="str">
        <f>IF(ISERROR(VLOOKUP($A124&amp;" "&amp;F$6,D!$B:$H,7,FALSE))=TRUE,"",VLOOKUP($A124&amp;" "&amp;F$6,D!$B:$H,7,FALSE))</f>
        <v/>
      </c>
      <c r="G124" s="226">
        <f t="shared" si="5"/>
        <v>0</v>
      </c>
      <c r="H124" s="279" t="str">
        <f>IF(ISERROR(VLOOKUP($A124&amp;" "&amp;H$6,D!$B:$H,7,FALSE))=TRUE,"",VLOOKUP($A124&amp;" "&amp;H$6,D!$B:$H,7,FALSE))</f>
        <v/>
      </c>
      <c r="I124" s="223" t="str">
        <f>IF(D124="","",VLOOKUP(A124,D!A:H,7,FALSE))</f>
        <v/>
      </c>
      <c r="J124" s="224" t="str">
        <f>IF(D124="","",SUMIFS(リグ!H:H,リグ!F:F,"&lt;"&amp;C124,リグ!G:G,"&gt;"&amp;C124))</f>
        <v/>
      </c>
    </row>
    <row r="125" spans="1:10">
      <c r="A125" s="224" t="str">
        <f t="shared" si="6"/>
        <v>2021-07-28</v>
      </c>
      <c r="B125" s="224" t="str">
        <f t="shared" si="7"/>
        <v>2021/07</v>
      </c>
      <c r="C125" s="225">
        <v>44405</v>
      </c>
      <c r="D125" s="279" t="str">
        <f>IF(ISERROR(VLOOKUP($A125&amp;" "&amp;D$6,D!$B:$H,7,FALSE))=TRUE,"",VLOOKUP($A125&amp;" "&amp;D$6,D!$B:$H,7,FALSE))</f>
        <v/>
      </c>
      <c r="E125" s="279" t="str">
        <f>IF(ISERROR(VLOOKUP($A125&amp;" "&amp;E$6,D!$B:$H,7,FALSE))=TRUE,"",VLOOKUP($A125&amp;" "&amp;E$6,D!$B:$H,7,FALSE))</f>
        <v/>
      </c>
      <c r="F125" s="279" t="str">
        <f>IF(ISERROR(VLOOKUP($A125&amp;" "&amp;F$6,D!$B:$H,7,FALSE))=TRUE,"",VLOOKUP($A125&amp;" "&amp;F$6,D!$B:$H,7,FALSE))</f>
        <v/>
      </c>
      <c r="G125" s="226">
        <f t="shared" si="5"/>
        <v>0</v>
      </c>
      <c r="H125" s="279" t="str">
        <f>IF(ISERROR(VLOOKUP($A125&amp;" "&amp;H$6,D!$B:$H,7,FALSE))=TRUE,"",VLOOKUP($A125&amp;" "&amp;H$6,D!$B:$H,7,FALSE))</f>
        <v/>
      </c>
      <c r="I125" s="223" t="str">
        <f>IF(D125="","",VLOOKUP(A125,D!A:H,7,FALSE))</f>
        <v/>
      </c>
      <c r="J125" s="224" t="str">
        <f>IF(D125="","",SUMIFS(リグ!H:H,リグ!F:F,"&lt;"&amp;C125,リグ!G:G,"&gt;"&amp;C125))</f>
        <v/>
      </c>
    </row>
    <row r="126" spans="1:10">
      <c r="A126" s="224" t="str">
        <f t="shared" si="6"/>
        <v>2021-07-29</v>
      </c>
      <c r="B126" s="224" t="str">
        <f t="shared" si="7"/>
        <v>2021/07</v>
      </c>
      <c r="C126" s="225">
        <v>44406</v>
      </c>
      <c r="D126" s="279" t="str">
        <f>IF(ISERROR(VLOOKUP($A126&amp;" "&amp;D$6,D!$B:$H,7,FALSE))=TRUE,"",VLOOKUP($A126&amp;" "&amp;D$6,D!$B:$H,7,FALSE))</f>
        <v/>
      </c>
      <c r="E126" s="279" t="str">
        <f>IF(ISERROR(VLOOKUP($A126&amp;" "&amp;E$6,D!$B:$H,7,FALSE))=TRUE,"",VLOOKUP($A126&amp;" "&amp;E$6,D!$B:$H,7,FALSE))</f>
        <v/>
      </c>
      <c r="F126" s="279" t="str">
        <f>IF(ISERROR(VLOOKUP($A126&amp;" "&amp;F$6,D!$B:$H,7,FALSE))=TRUE,"",VLOOKUP($A126&amp;" "&amp;F$6,D!$B:$H,7,FALSE))</f>
        <v/>
      </c>
      <c r="G126" s="226">
        <f t="shared" si="5"/>
        <v>0</v>
      </c>
      <c r="H126" s="279" t="str">
        <f>IF(ISERROR(VLOOKUP($A126&amp;" "&amp;H$6,D!$B:$H,7,FALSE))=TRUE,"",VLOOKUP($A126&amp;" "&amp;H$6,D!$B:$H,7,FALSE))</f>
        <v/>
      </c>
      <c r="I126" s="223" t="str">
        <f>IF(D126="","",VLOOKUP(A126,D!A:H,7,FALSE))</f>
        <v/>
      </c>
      <c r="J126" s="224" t="str">
        <f>IF(D126="","",SUMIFS(リグ!H:H,リグ!F:F,"&lt;"&amp;C126,リグ!G:G,"&gt;"&amp;C126))</f>
        <v/>
      </c>
    </row>
    <row r="127" spans="1:10">
      <c r="A127" s="224" t="str">
        <f t="shared" si="6"/>
        <v>2021-07-30</v>
      </c>
      <c r="B127" s="224" t="str">
        <f t="shared" si="7"/>
        <v>2021/07</v>
      </c>
      <c r="C127" s="225">
        <v>44407</v>
      </c>
      <c r="D127" s="279" t="str">
        <f>IF(ISERROR(VLOOKUP($A127&amp;" "&amp;D$6,D!$B:$H,7,FALSE))=TRUE,"",VLOOKUP($A127&amp;" "&amp;D$6,D!$B:$H,7,FALSE))</f>
        <v/>
      </c>
      <c r="E127" s="279" t="str">
        <f>IF(ISERROR(VLOOKUP($A127&amp;" "&amp;E$6,D!$B:$H,7,FALSE))=TRUE,"",VLOOKUP($A127&amp;" "&amp;E$6,D!$B:$H,7,FALSE))</f>
        <v/>
      </c>
      <c r="F127" s="279" t="str">
        <f>IF(ISERROR(VLOOKUP($A127&amp;" "&amp;F$6,D!$B:$H,7,FALSE))=TRUE,"",VLOOKUP($A127&amp;" "&amp;F$6,D!$B:$H,7,FALSE))</f>
        <v/>
      </c>
      <c r="G127" s="226">
        <f t="shared" si="5"/>
        <v>0</v>
      </c>
      <c r="H127" s="279" t="str">
        <f>IF(ISERROR(VLOOKUP($A127&amp;" "&amp;H$6,D!$B:$H,7,FALSE))=TRUE,"",VLOOKUP($A127&amp;" "&amp;H$6,D!$B:$H,7,FALSE))</f>
        <v/>
      </c>
      <c r="I127" s="223" t="str">
        <f>IF(D127="","",VLOOKUP(A127,D!A:H,7,FALSE))</f>
        <v/>
      </c>
      <c r="J127" s="224" t="str">
        <f>IF(D127="","",SUMIFS(リグ!H:H,リグ!F:F,"&lt;"&amp;C127,リグ!G:G,"&gt;"&amp;C127))</f>
        <v/>
      </c>
    </row>
    <row r="128" spans="1:10">
      <c r="A128" s="224" t="str">
        <f t="shared" si="6"/>
        <v>2021-07-31</v>
      </c>
      <c r="B128" s="224" t="str">
        <f t="shared" si="7"/>
        <v>2021/07</v>
      </c>
      <c r="C128" s="225">
        <v>44408</v>
      </c>
      <c r="D128" s="279" t="str">
        <f>IF(ISERROR(VLOOKUP($A128&amp;" "&amp;D$6,D!$B:$H,7,FALSE))=TRUE,"",VLOOKUP($A128&amp;" "&amp;D$6,D!$B:$H,7,FALSE))</f>
        <v/>
      </c>
      <c r="E128" s="279" t="str">
        <f>IF(ISERROR(VLOOKUP($A128&amp;" "&amp;E$6,D!$B:$H,7,FALSE))=TRUE,"",VLOOKUP($A128&amp;" "&amp;E$6,D!$B:$H,7,FALSE))</f>
        <v/>
      </c>
      <c r="F128" s="279" t="str">
        <f>IF(ISERROR(VLOOKUP($A128&amp;" "&amp;F$6,D!$B:$H,7,FALSE))=TRUE,"",VLOOKUP($A128&amp;" "&amp;F$6,D!$B:$H,7,FALSE))</f>
        <v/>
      </c>
      <c r="G128" s="226">
        <f t="shared" si="5"/>
        <v>0</v>
      </c>
      <c r="H128" s="279" t="str">
        <f>IF(ISERROR(VLOOKUP($A128&amp;" "&amp;H$6,D!$B:$H,7,FALSE))=TRUE,"",VLOOKUP($A128&amp;" "&amp;H$6,D!$B:$H,7,FALSE))</f>
        <v/>
      </c>
      <c r="I128" s="223" t="str">
        <f>IF(D128="","",VLOOKUP(A128,D!A:H,7,FALSE))</f>
        <v/>
      </c>
      <c r="J128" s="224" t="str">
        <f>IF(D128="","",SUMIFS(リグ!H:H,リグ!F:F,"&lt;"&amp;C128,リグ!G:G,"&gt;"&amp;C128))</f>
        <v/>
      </c>
    </row>
    <row r="129" spans="1:10">
      <c r="A129" s="224" t="str">
        <f t="shared" si="6"/>
        <v>2021-08-01</v>
      </c>
      <c r="B129" s="224" t="str">
        <f t="shared" si="7"/>
        <v>2021/08</v>
      </c>
      <c r="C129" s="225">
        <v>44409</v>
      </c>
      <c r="D129" s="279" t="str">
        <f>IF(ISERROR(VLOOKUP($A129&amp;" "&amp;D$6,D!$B:$H,7,FALSE))=TRUE,"",VLOOKUP($A129&amp;" "&amp;D$6,D!$B:$H,7,FALSE))</f>
        <v/>
      </c>
      <c r="E129" s="279" t="str">
        <f>IF(ISERROR(VLOOKUP($A129&amp;" "&amp;E$6,D!$B:$H,7,FALSE))=TRUE,"",VLOOKUP($A129&amp;" "&amp;E$6,D!$B:$H,7,FALSE))</f>
        <v/>
      </c>
      <c r="F129" s="279" t="str">
        <f>IF(ISERROR(VLOOKUP($A129&amp;" "&amp;F$6,D!$B:$H,7,FALSE))=TRUE,"",VLOOKUP($A129&amp;" "&amp;F$6,D!$B:$H,7,FALSE))</f>
        <v/>
      </c>
      <c r="G129" s="226">
        <f t="shared" si="5"/>
        <v>0</v>
      </c>
      <c r="H129" s="279" t="str">
        <f>IF(ISERROR(VLOOKUP($A129&amp;" "&amp;H$6,D!$B:$H,7,FALSE))=TRUE,"",VLOOKUP($A129&amp;" "&amp;H$6,D!$B:$H,7,FALSE))</f>
        <v/>
      </c>
      <c r="I129" s="223" t="str">
        <f>IF(D129="","",VLOOKUP(A129,D!A:H,7,FALSE))</f>
        <v/>
      </c>
      <c r="J129" s="224" t="str">
        <f>IF(D129="","",SUMIFS(リグ!H:H,リグ!F:F,"&lt;"&amp;C129,リグ!G:G,"&gt;"&amp;C129))</f>
        <v/>
      </c>
    </row>
    <row r="130" spans="1:10">
      <c r="A130" s="224" t="str">
        <f t="shared" si="6"/>
        <v>2021-08-02</v>
      </c>
      <c r="B130" s="224" t="str">
        <f t="shared" si="7"/>
        <v>2021/08</v>
      </c>
      <c r="C130" s="225">
        <v>44410</v>
      </c>
      <c r="D130" s="279" t="str">
        <f>IF(ISERROR(VLOOKUP($A130&amp;" "&amp;D$6,D!$B:$H,7,FALSE))=TRUE,"",VLOOKUP($A130&amp;" "&amp;D$6,D!$B:$H,7,FALSE))</f>
        <v/>
      </c>
      <c r="E130" s="279" t="str">
        <f>IF(ISERROR(VLOOKUP($A130&amp;" "&amp;E$6,D!$B:$H,7,FALSE))=TRUE,"",VLOOKUP($A130&amp;" "&amp;E$6,D!$B:$H,7,FALSE))</f>
        <v/>
      </c>
      <c r="F130" s="279" t="str">
        <f>IF(ISERROR(VLOOKUP($A130&amp;" "&amp;F$6,D!$B:$H,7,FALSE))=TRUE,"",VLOOKUP($A130&amp;" "&amp;F$6,D!$B:$H,7,FALSE))</f>
        <v/>
      </c>
      <c r="G130" s="226">
        <f t="shared" si="5"/>
        <v>0</v>
      </c>
      <c r="H130" s="279" t="str">
        <f>IF(ISERROR(VLOOKUP($A130&amp;" "&amp;H$6,D!$B:$H,7,FALSE))=TRUE,"",VLOOKUP($A130&amp;" "&amp;H$6,D!$B:$H,7,FALSE))</f>
        <v/>
      </c>
      <c r="I130" s="223" t="str">
        <f>IF(D130="","",VLOOKUP(A130,D!A:H,7,FALSE))</f>
        <v/>
      </c>
      <c r="J130" s="224" t="str">
        <f>IF(D130="","",SUMIFS(リグ!H:H,リグ!F:F,"&lt;"&amp;C130,リグ!G:G,"&gt;"&amp;C130))</f>
        <v/>
      </c>
    </row>
    <row r="131" spans="1:10">
      <c r="A131" s="224" t="str">
        <f t="shared" si="6"/>
        <v>2021-08-03</v>
      </c>
      <c r="B131" s="224" t="str">
        <f t="shared" si="7"/>
        <v>2021/08</v>
      </c>
      <c r="C131" s="225">
        <v>44411</v>
      </c>
      <c r="D131" s="279" t="str">
        <f>IF(ISERROR(VLOOKUP($A131&amp;" "&amp;D$6,D!$B:$H,7,FALSE))=TRUE,"",VLOOKUP($A131&amp;" "&amp;D$6,D!$B:$H,7,FALSE))</f>
        <v/>
      </c>
      <c r="E131" s="279" t="str">
        <f>IF(ISERROR(VLOOKUP($A131&amp;" "&amp;E$6,D!$B:$H,7,FALSE))=TRUE,"",VLOOKUP($A131&amp;" "&amp;E$6,D!$B:$H,7,FALSE))</f>
        <v/>
      </c>
      <c r="F131" s="279" t="str">
        <f>IF(ISERROR(VLOOKUP($A131&amp;" "&amp;F$6,D!$B:$H,7,FALSE))=TRUE,"",VLOOKUP($A131&amp;" "&amp;F$6,D!$B:$H,7,FALSE))</f>
        <v/>
      </c>
      <c r="G131" s="226">
        <f t="shared" si="5"/>
        <v>0</v>
      </c>
      <c r="H131" s="279" t="str">
        <f>IF(ISERROR(VLOOKUP($A131&amp;" "&amp;H$6,D!$B:$H,7,FALSE))=TRUE,"",VLOOKUP($A131&amp;" "&amp;H$6,D!$B:$H,7,FALSE))</f>
        <v/>
      </c>
      <c r="I131" s="223" t="str">
        <f>IF(D131="","",VLOOKUP(A131,D!A:H,7,FALSE))</f>
        <v/>
      </c>
      <c r="J131" s="224" t="str">
        <f>IF(D131="","",SUMIFS(リグ!H:H,リグ!F:F,"&lt;"&amp;C131,リグ!G:G,"&gt;"&amp;C131))</f>
        <v/>
      </c>
    </row>
    <row r="132" spans="1:10">
      <c r="A132" s="224" t="str">
        <f t="shared" si="6"/>
        <v>2021-08-04</v>
      </c>
      <c r="B132" s="224" t="str">
        <f t="shared" si="7"/>
        <v>2021/08</v>
      </c>
      <c r="C132" s="225">
        <v>44412</v>
      </c>
      <c r="D132" s="279" t="str">
        <f>IF(ISERROR(VLOOKUP($A132&amp;" "&amp;D$6,D!$B:$H,7,FALSE))=TRUE,"",VLOOKUP($A132&amp;" "&amp;D$6,D!$B:$H,7,FALSE))</f>
        <v/>
      </c>
      <c r="E132" s="279" t="str">
        <f>IF(ISERROR(VLOOKUP($A132&amp;" "&amp;E$6,D!$B:$H,7,FALSE))=TRUE,"",VLOOKUP($A132&amp;" "&amp;E$6,D!$B:$H,7,FALSE))</f>
        <v/>
      </c>
      <c r="F132" s="279" t="str">
        <f>IF(ISERROR(VLOOKUP($A132&amp;" "&amp;F$6,D!$B:$H,7,FALSE))=TRUE,"",VLOOKUP($A132&amp;" "&amp;F$6,D!$B:$H,7,FALSE))</f>
        <v/>
      </c>
      <c r="G132" s="226">
        <f t="shared" ref="G132:G195" si="8">SUM(D132:F132)</f>
        <v>0</v>
      </c>
      <c r="H132" s="279" t="str">
        <f>IF(ISERROR(VLOOKUP($A132&amp;" "&amp;H$6,D!$B:$H,7,FALSE))=TRUE,"",VLOOKUP($A132&amp;" "&amp;H$6,D!$B:$H,7,FALSE))</f>
        <v/>
      </c>
      <c r="I132" s="223" t="str">
        <f>IF(D132="","",VLOOKUP(A132,D!A:H,7,FALSE))</f>
        <v/>
      </c>
      <c r="J132" s="224" t="str">
        <f>IF(D132="","",SUMIFS(リグ!H:H,リグ!F:F,"&lt;"&amp;C132,リグ!G:G,"&gt;"&amp;C132))</f>
        <v/>
      </c>
    </row>
    <row r="133" spans="1:10">
      <c r="A133" s="224" t="str">
        <f t="shared" si="6"/>
        <v>2021-08-05</v>
      </c>
      <c r="B133" s="224" t="str">
        <f t="shared" si="7"/>
        <v>2021/08</v>
      </c>
      <c r="C133" s="225">
        <v>44413</v>
      </c>
      <c r="D133" s="279" t="str">
        <f>IF(ISERROR(VLOOKUP($A133&amp;" "&amp;D$6,D!$B:$H,7,FALSE))=TRUE,"",VLOOKUP($A133&amp;" "&amp;D$6,D!$B:$H,7,FALSE))</f>
        <v/>
      </c>
      <c r="E133" s="279" t="str">
        <f>IF(ISERROR(VLOOKUP($A133&amp;" "&amp;E$6,D!$B:$H,7,FALSE))=TRUE,"",VLOOKUP($A133&amp;" "&amp;E$6,D!$B:$H,7,FALSE))</f>
        <v/>
      </c>
      <c r="F133" s="279" t="str">
        <f>IF(ISERROR(VLOOKUP($A133&amp;" "&amp;F$6,D!$B:$H,7,FALSE))=TRUE,"",VLOOKUP($A133&amp;" "&amp;F$6,D!$B:$H,7,FALSE))</f>
        <v/>
      </c>
      <c r="G133" s="226">
        <f t="shared" si="8"/>
        <v>0</v>
      </c>
      <c r="H133" s="279" t="str">
        <f>IF(ISERROR(VLOOKUP($A133&amp;" "&amp;H$6,D!$B:$H,7,FALSE))=TRUE,"",VLOOKUP($A133&amp;" "&amp;H$6,D!$B:$H,7,FALSE))</f>
        <v/>
      </c>
      <c r="I133" s="223" t="str">
        <f>IF(D133="","",VLOOKUP(A133,D!A:H,7,FALSE))</f>
        <v/>
      </c>
      <c r="J133" s="224" t="str">
        <f>IF(D133="","",SUMIFS(リグ!H:H,リグ!F:F,"&lt;"&amp;C133,リグ!G:G,"&gt;"&amp;C133))</f>
        <v/>
      </c>
    </row>
    <row r="134" spans="1:10">
      <c r="A134" s="224" t="str">
        <f t="shared" si="6"/>
        <v>2021-08-06</v>
      </c>
      <c r="B134" s="224" t="str">
        <f t="shared" si="7"/>
        <v>2021/08</v>
      </c>
      <c r="C134" s="225">
        <v>44414</v>
      </c>
      <c r="D134" s="279" t="str">
        <f>IF(ISERROR(VLOOKUP($A134&amp;" "&amp;D$6,D!$B:$H,7,FALSE))=TRUE,"",VLOOKUP($A134&amp;" "&amp;D$6,D!$B:$H,7,FALSE))</f>
        <v/>
      </c>
      <c r="E134" s="279" t="str">
        <f>IF(ISERROR(VLOOKUP($A134&amp;" "&amp;E$6,D!$B:$H,7,FALSE))=TRUE,"",VLOOKUP($A134&amp;" "&amp;E$6,D!$B:$H,7,FALSE))</f>
        <v/>
      </c>
      <c r="F134" s="279" t="str">
        <f>IF(ISERROR(VLOOKUP($A134&amp;" "&amp;F$6,D!$B:$H,7,FALSE))=TRUE,"",VLOOKUP($A134&amp;" "&amp;F$6,D!$B:$H,7,FALSE))</f>
        <v/>
      </c>
      <c r="G134" s="226">
        <f t="shared" si="8"/>
        <v>0</v>
      </c>
      <c r="H134" s="279" t="str">
        <f>IF(ISERROR(VLOOKUP($A134&amp;" "&amp;H$6,D!$B:$H,7,FALSE))=TRUE,"",VLOOKUP($A134&amp;" "&amp;H$6,D!$B:$H,7,FALSE))</f>
        <v/>
      </c>
      <c r="I134" s="223" t="str">
        <f>IF(D134="","",VLOOKUP(A134,D!A:H,7,FALSE))</f>
        <v/>
      </c>
      <c r="J134" s="224" t="str">
        <f>IF(D134="","",SUMIFS(リグ!H:H,リグ!F:F,"&lt;"&amp;C134,リグ!G:G,"&gt;"&amp;C134))</f>
        <v/>
      </c>
    </row>
    <row r="135" spans="1:10">
      <c r="A135" s="224" t="str">
        <f t="shared" si="6"/>
        <v>2021-08-07</v>
      </c>
      <c r="B135" s="224" t="str">
        <f t="shared" si="7"/>
        <v>2021/08</v>
      </c>
      <c r="C135" s="225">
        <v>44415</v>
      </c>
      <c r="D135" s="279" t="str">
        <f>IF(ISERROR(VLOOKUP($A135&amp;" "&amp;D$6,D!$B:$H,7,FALSE))=TRUE,"",VLOOKUP($A135&amp;" "&amp;D$6,D!$B:$H,7,FALSE))</f>
        <v/>
      </c>
      <c r="E135" s="279" t="str">
        <f>IF(ISERROR(VLOOKUP($A135&amp;" "&amp;E$6,D!$B:$H,7,FALSE))=TRUE,"",VLOOKUP($A135&amp;" "&amp;E$6,D!$B:$H,7,FALSE))</f>
        <v/>
      </c>
      <c r="F135" s="279" t="str">
        <f>IF(ISERROR(VLOOKUP($A135&amp;" "&amp;F$6,D!$B:$H,7,FALSE))=TRUE,"",VLOOKUP($A135&amp;" "&amp;F$6,D!$B:$H,7,FALSE))</f>
        <v/>
      </c>
      <c r="G135" s="226">
        <f t="shared" si="8"/>
        <v>0</v>
      </c>
      <c r="H135" s="279" t="str">
        <f>IF(ISERROR(VLOOKUP($A135&amp;" "&amp;H$6,D!$B:$H,7,FALSE))=TRUE,"",VLOOKUP($A135&amp;" "&amp;H$6,D!$B:$H,7,FALSE))</f>
        <v/>
      </c>
      <c r="I135" s="223" t="str">
        <f>IF(D135="","",VLOOKUP(A135,D!A:H,7,FALSE))</f>
        <v/>
      </c>
      <c r="J135" s="224" t="str">
        <f>IF(D135="","",SUMIFS(リグ!H:H,リグ!F:F,"&lt;"&amp;C135,リグ!G:G,"&gt;"&amp;C135))</f>
        <v/>
      </c>
    </row>
    <row r="136" spans="1:10">
      <c r="A136" s="224" t="str">
        <f t="shared" ref="A136:A199" si="9">TEXT(C136,"yyyy-mm-dd")</f>
        <v>2021-08-08</v>
      </c>
      <c r="B136" s="224" t="str">
        <f t="shared" si="7"/>
        <v>2021/08</v>
      </c>
      <c r="C136" s="225">
        <v>44416</v>
      </c>
      <c r="D136" s="279" t="str">
        <f>IF(ISERROR(VLOOKUP($A136&amp;" "&amp;D$6,D!$B:$H,7,FALSE))=TRUE,"",VLOOKUP($A136&amp;" "&amp;D$6,D!$B:$H,7,FALSE))</f>
        <v/>
      </c>
      <c r="E136" s="279" t="str">
        <f>IF(ISERROR(VLOOKUP($A136&amp;" "&amp;E$6,D!$B:$H,7,FALSE))=TRUE,"",VLOOKUP($A136&amp;" "&amp;E$6,D!$B:$H,7,FALSE))</f>
        <v/>
      </c>
      <c r="F136" s="279" t="str">
        <f>IF(ISERROR(VLOOKUP($A136&amp;" "&amp;F$6,D!$B:$H,7,FALSE))=TRUE,"",VLOOKUP($A136&amp;" "&amp;F$6,D!$B:$H,7,FALSE))</f>
        <v/>
      </c>
      <c r="G136" s="226">
        <f t="shared" si="8"/>
        <v>0</v>
      </c>
      <c r="H136" s="279" t="str">
        <f>IF(ISERROR(VLOOKUP($A136&amp;" "&amp;H$6,D!$B:$H,7,FALSE))=TRUE,"",VLOOKUP($A136&amp;" "&amp;H$6,D!$B:$H,7,FALSE))</f>
        <v/>
      </c>
      <c r="I136" s="223" t="str">
        <f>IF(D136="","",VLOOKUP(A136,D!A:H,7,FALSE))</f>
        <v/>
      </c>
      <c r="J136" s="224" t="str">
        <f>IF(D136="","",SUMIFS(リグ!H:H,リグ!F:F,"&lt;"&amp;C136,リグ!G:G,"&gt;"&amp;C136))</f>
        <v/>
      </c>
    </row>
    <row r="137" spans="1:10">
      <c r="A137" s="224" t="str">
        <f t="shared" si="9"/>
        <v>2021-08-09</v>
      </c>
      <c r="B137" s="224" t="str">
        <f t="shared" si="7"/>
        <v>2021/08</v>
      </c>
      <c r="C137" s="225">
        <v>44417</v>
      </c>
      <c r="D137" s="279" t="str">
        <f>IF(ISERROR(VLOOKUP($A137&amp;" "&amp;D$6,D!$B:$H,7,FALSE))=TRUE,"",VLOOKUP($A137&amp;" "&amp;D$6,D!$B:$H,7,FALSE))</f>
        <v/>
      </c>
      <c r="E137" s="279" t="str">
        <f>IF(ISERROR(VLOOKUP($A137&amp;" "&amp;E$6,D!$B:$H,7,FALSE))=TRUE,"",VLOOKUP($A137&amp;" "&amp;E$6,D!$B:$H,7,FALSE))</f>
        <v/>
      </c>
      <c r="F137" s="279" t="str">
        <f>IF(ISERROR(VLOOKUP($A137&amp;" "&amp;F$6,D!$B:$H,7,FALSE))=TRUE,"",VLOOKUP($A137&amp;" "&amp;F$6,D!$B:$H,7,FALSE))</f>
        <v/>
      </c>
      <c r="G137" s="226">
        <f t="shared" si="8"/>
        <v>0</v>
      </c>
      <c r="H137" s="279" t="str">
        <f>IF(ISERROR(VLOOKUP($A137&amp;" "&amp;H$6,D!$B:$H,7,FALSE))=TRUE,"",VLOOKUP($A137&amp;" "&amp;H$6,D!$B:$H,7,FALSE))</f>
        <v/>
      </c>
      <c r="I137" s="223" t="str">
        <f>IF(D137="","",VLOOKUP(A137,D!A:H,7,FALSE))</f>
        <v/>
      </c>
      <c r="J137" s="224" t="str">
        <f>IF(D137="","",SUMIFS(リグ!H:H,リグ!F:F,"&lt;"&amp;C137,リグ!G:G,"&gt;"&amp;C137))</f>
        <v/>
      </c>
    </row>
    <row r="138" spans="1:10">
      <c r="A138" s="224" t="str">
        <f t="shared" si="9"/>
        <v>2021-08-10</v>
      </c>
      <c r="B138" s="224" t="str">
        <f t="shared" si="7"/>
        <v>2021/08</v>
      </c>
      <c r="C138" s="225">
        <v>44418</v>
      </c>
      <c r="D138" s="279" t="str">
        <f>IF(ISERROR(VLOOKUP($A138&amp;" "&amp;D$6,D!$B:$H,7,FALSE))=TRUE,"",VLOOKUP($A138&amp;" "&amp;D$6,D!$B:$H,7,FALSE))</f>
        <v/>
      </c>
      <c r="E138" s="279" t="str">
        <f>IF(ISERROR(VLOOKUP($A138&amp;" "&amp;E$6,D!$B:$H,7,FALSE))=TRUE,"",VLOOKUP($A138&amp;" "&amp;E$6,D!$B:$H,7,FALSE))</f>
        <v/>
      </c>
      <c r="F138" s="279" t="str">
        <f>IF(ISERROR(VLOOKUP($A138&amp;" "&amp;F$6,D!$B:$H,7,FALSE))=TRUE,"",VLOOKUP($A138&amp;" "&amp;F$6,D!$B:$H,7,FALSE))</f>
        <v/>
      </c>
      <c r="G138" s="226">
        <f t="shared" si="8"/>
        <v>0</v>
      </c>
      <c r="H138" s="279" t="str">
        <f>IF(ISERROR(VLOOKUP($A138&amp;" "&amp;H$6,D!$B:$H,7,FALSE))=TRUE,"",VLOOKUP($A138&amp;" "&amp;H$6,D!$B:$H,7,FALSE))</f>
        <v/>
      </c>
      <c r="I138" s="223" t="str">
        <f>IF(D138="","",VLOOKUP(A138,D!A:H,7,FALSE))</f>
        <v/>
      </c>
      <c r="J138" s="224" t="str">
        <f>IF(D138="","",SUMIFS(リグ!H:H,リグ!F:F,"&lt;"&amp;C138,リグ!G:G,"&gt;"&amp;C138))</f>
        <v/>
      </c>
    </row>
    <row r="139" spans="1:10">
      <c r="A139" s="224" t="str">
        <f t="shared" si="9"/>
        <v>2021-08-11</v>
      </c>
      <c r="B139" s="224" t="str">
        <f t="shared" si="7"/>
        <v>2021/08</v>
      </c>
      <c r="C139" s="225">
        <v>44419</v>
      </c>
      <c r="D139" s="279" t="str">
        <f>IF(ISERROR(VLOOKUP($A139&amp;" "&amp;D$6,D!$B:$H,7,FALSE))=TRUE,"",VLOOKUP($A139&amp;" "&amp;D$6,D!$B:$H,7,FALSE))</f>
        <v/>
      </c>
      <c r="E139" s="279" t="str">
        <f>IF(ISERROR(VLOOKUP($A139&amp;" "&amp;E$6,D!$B:$H,7,FALSE))=TRUE,"",VLOOKUP($A139&amp;" "&amp;E$6,D!$B:$H,7,FALSE))</f>
        <v/>
      </c>
      <c r="F139" s="279" t="str">
        <f>IF(ISERROR(VLOOKUP($A139&amp;" "&amp;F$6,D!$B:$H,7,FALSE))=TRUE,"",VLOOKUP($A139&amp;" "&amp;F$6,D!$B:$H,7,FALSE))</f>
        <v/>
      </c>
      <c r="G139" s="226">
        <f t="shared" si="8"/>
        <v>0</v>
      </c>
      <c r="H139" s="279" t="str">
        <f>IF(ISERROR(VLOOKUP($A139&amp;" "&amp;H$6,D!$B:$H,7,FALSE))=TRUE,"",VLOOKUP($A139&amp;" "&amp;H$6,D!$B:$H,7,FALSE))</f>
        <v/>
      </c>
      <c r="I139" s="223" t="str">
        <f>IF(D139="","",VLOOKUP(A139,D!A:H,7,FALSE))</f>
        <v/>
      </c>
      <c r="J139" s="224" t="str">
        <f>IF(D139="","",SUMIFS(リグ!H:H,リグ!F:F,"&lt;"&amp;C139,リグ!G:G,"&gt;"&amp;C139))</f>
        <v/>
      </c>
    </row>
    <row r="140" spans="1:10">
      <c r="A140" s="224" t="str">
        <f t="shared" si="9"/>
        <v>2021-08-12</v>
      </c>
      <c r="B140" s="224" t="str">
        <f t="shared" si="7"/>
        <v>2021/08</v>
      </c>
      <c r="C140" s="225">
        <v>44420</v>
      </c>
      <c r="D140" s="279" t="str">
        <f>IF(ISERROR(VLOOKUP($A140&amp;" "&amp;D$6,D!$B:$H,7,FALSE))=TRUE,"",VLOOKUP($A140&amp;" "&amp;D$6,D!$B:$H,7,FALSE))</f>
        <v/>
      </c>
      <c r="E140" s="279" t="str">
        <f>IF(ISERROR(VLOOKUP($A140&amp;" "&amp;E$6,D!$B:$H,7,FALSE))=TRUE,"",VLOOKUP($A140&amp;" "&amp;E$6,D!$B:$H,7,FALSE))</f>
        <v/>
      </c>
      <c r="F140" s="279" t="str">
        <f>IF(ISERROR(VLOOKUP($A140&amp;" "&amp;F$6,D!$B:$H,7,FALSE))=TRUE,"",VLOOKUP($A140&amp;" "&amp;F$6,D!$B:$H,7,FALSE))</f>
        <v/>
      </c>
      <c r="G140" s="226">
        <f t="shared" si="8"/>
        <v>0</v>
      </c>
      <c r="H140" s="279" t="str">
        <f>IF(ISERROR(VLOOKUP($A140&amp;" "&amp;H$6,D!$B:$H,7,FALSE))=TRUE,"",VLOOKUP($A140&amp;" "&amp;H$6,D!$B:$H,7,FALSE))</f>
        <v/>
      </c>
      <c r="I140" s="223" t="str">
        <f>IF(D140="","",VLOOKUP(A140,D!A:H,7,FALSE))</f>
        <v/>
      </c>
      <c r="J140" s="224" t="str">
        <f>IF(D140="","",SUMIFS(リグ!H:H,リグ!F:F,"&lt;"&amp;C140,リグ!G:G,"&gt;"&amp;C140))</f>
        <v/>
      </c>
    </row>
    <row r="141" spans="1:10">
      <c r="A141" s="224" t="str">
        <f t="shared" si="9"/>
        <v>2021-08-13</v>
      </c>
      <c r="B141" s="224" t="str">
        <f t="shared" si="7"/>
        <v>2021/08</v>
      </c>
      <c r="C141" s="225">
        <v>44421</v>
      </c>
      <c r="D141" s="279" t="str">
        <f>IF(ISERROR(VLOOKUP($A141&amp;" "&amp;D$6,D!$B:$H,7,FALSE))=TRUE,"",VLOOKUP($A141&amp;" "&amp;D$6,D!$B:$H,7,FALSE))</f>
        <v/>
      </c>
      <c r="E141" s="279" t="str">
        <f>IF(ISERROR(VLOOKUP($A141&amp;" "&amp;E$6,D!$B:$H,7,FALSE))=TRUE,"",VLOOKUP($A141&amp;" "&amp;E$6,D!$B:$H,7,FALSE))</f>
        <v/>
      </c>
      <c r="F141" s="279" t="str">
        <f>IF(ISERROR(VLOOKUP($A141&amp;" "&amp;F$6,D!$B:$H,7,FALSE))=TRUE,"",VLOOKUP($A141&amp;" "&amp;F$6,D!$B:$H,7,FALSE))</f>
        <v/>
      </c>
      <c r="G141" s="226">
        <f t="shared" si="8"/>
        <v>0</v>
      </c>
      <c r="H141" s="279" t="str">
        <f>IF(ISERROR(VLOOKUP($A141&amp;" "&amp;H$6,D!$B:$H,7,FALSE))=TRUE,"",VLOOKUP($A141&amp;" "&amp;H$6,D!$B:$H,7,FALSE))</f>
        <v/>
      </c>
      <c r="I141" s="223" t="str">
        <f>IF(D141="","",VLOOKUP(A141,D!A:H,7,FALSE))</f>
        <v/>
      </c>
      <c r="J141" s="224" t="str">
        <f>IF(D141="","",SUMIFS(リグ!H:H,リグ!F:F,"&lt;"&amp;C141,リグ!G:G,"&gt;"&amp;C141))</f>
        <v/>
      </c>
    </row>
    <row r="142" spans="1:10">
      <c r="A142" s="224" t="str">
        <f t="shared" si="9"/>
        <v>2021-08-14</v>
      </c>
      <c r="B142" s="224" t="str">
        <f t="shared" si="7"/>
        <v>2021/08</v>
      </c>
      <c r="C142" s="225">
        <v>44422</v>
      </c>
      <c r="D142" s="279" t="str">
        <f>IF(ISERROR(VLOOKUP($A142&amp;" "&amp;D$6,D!$B:$H,7,FALSE))=TRUE,"",VLOOKUP($A142&amp;" "&amp;D$6,D!$B:$H,7,FALSE))</f>
        <v/>
      </c>
      <c r="E142" s="279" t="str">
        <f>IF(ISERROR(VLOOKUP($A142&amp;" "&amp;E$6,D!$B:$H,7,FALSE))=TRUE,"",VLOOKUP($A142&amp;" "&amp;E$6,D!$B:$H,7,FALSE))</f>
        <v/>
      </c>
      <c r="F142" s="279" t="str">
        <f>IF(ISERROR(VLOOKUP($A142&amp;" "&amp;F$6,D!$B:$H,7,FALSE))=TRUE,"",VLOOKUP($A142&amp;" "&amp;F$6,D!$B:$H,7,FALSE))</f>
        <v/>
      </c>
      <c r="G142" s="226">
        <f t="shared" si="8"/>
        <v>0</v>
      </c>
      <c r="H142" s="279" t="str">
        <f>IF(ISERROR(VLOOKUP($A142&amp;" "&amp;H$6,D!$B:$H,7,FALSE))=TRUE,"",VLOOKUP($A142&amp;" "&amp;H$6,D!$B:$H,7,FALSE))</f>
        <v/>
      </c>
      <c r="I142" s="223" t="str">
        <f>IF(D142="","",VLOOKUP(A142,D!A:H,7,FALSE))</f>
        <v/>
      </c>
      <c r="J142" s="224" t="str">
        <f>IF(D142="","",SUMIFS(リグ!H:H,リグ!F:F,"&lt;"&amp;C142,リグ!G:G,"&gt;"&amp;C142))</f>
        <v/>
      </c>
    </row>
    <row r="143" spans="1:10">
      <c r="A143" s="224" t="str">
        <f t="shared" si="9"/>
        <v>2021-08-15</v>
      </c>
      <c r="B143" s="224" t="str">
        <f t="shared" si="7"/>
        <v>2021/08</v>
      </c>
      <c r="C143" s="225">
        <v>44423</v>
      </c>
      <c r="D143" s="279" t="str">
        <f>IF(ISERROR(VLOOKUP($A143&amp;" "&amp;D$6,D!$B:$H,7,FALSE))=TRUE,"",VLOOKUP($A143&amp;" "&amp;D$6,D!$B:$H,7,FALSE))</f>
        <v/>
      </c>
      <c r="E143" s="279" t="str">
        <f>IF(ISERROR(VLOOKUP($A143&amp;" "&amp;E$6,D!$B:$H,7,FALSE))=TRUE,"",VLOOKUP($A143&amp;" "&amp;E$6,D!$B:$H,7,FALSE))</f>
        <v/>
      </c>
      <c r="F143" s="279" t="str">
        <f>IF(ISERROR(VLOOKUP($A143&amp;" "&amp;F$6,D!$B:$H,7,FALSE))=TRUE,"",VLOOKUP($A143&amp;" "&amp;F$6,D!$B:$H,7,FALSE))</f>
        <v/>
      </c>
      <c r="G143" s="226">
        <f t="shared" si="8"/>
        <v>0</v>
      </c>
      <c r="H143" s="279" t="str">
        <f>IF(ISERROR(VLOOKUP($A143&amp;" "&amp;H$6,D!$B:$H,7,FALSE))=TRUE,"",VLOOKUP($A143&amp;" "&amp;H$6,D!$B:$H,7,FALSE))</f>
        <v/>
      </c>
      <c r="I143" s="223" t="str">
        <f>IF(D143="","",VLOOKUP(A143,D!A:H,7,FALSE))</f>
        <v/>
      </c>
      <c r="J143" s="224" t="str">
        <f>IF(D143="","",SUMIFS(リグ!H:H,リグ!F:F,"&lt;"&amp;C143,リグ!G:G,"&gt;"&amp;C143))</f>
        <v/>
      </c>
    </row>
    <row r="144" spans="1:10">
      <c r="A144" s="224" t="str">
        <f t="shared" si="9"/>
        <v>2021-08-16</v>
      </c>
      <c r="B144" s="224" t="str">
        <f t="shared" si="7"/>
        <v>2021/08</v>
      </c>
      <c r="C144" s="225">
        <v>44424</v>
      </c>
      <c r="D144" s="279" t="str">
        <f>IF(ISERROR(VLOOKUP($A144&amp;" "&amp;D$6,D!$B:$H,7,FALSE))=TRUE,"",VLOOKUP($A144&amp;" "&amp;D$6,D!$B:$H,7,FALSE))</f>
        <v/>
      </c>
      <c r="E144" s="279" t="str">
        <f>IF(ISERROR(VLOOKUP($A144&amp;" "&amp;E$6,D!$B:$H,7,FALSE))=TRUE,"",VLOOKUP($A144&amp;" "&amp;E$6,D!$B:$H,7,FALSE))</f>
        <v/>
      </c>
      <c r="F144" s="279" t="str">
        <f>IF(ISERROR(VLOOKUP($A144&amp;" "&amp;F$6,D!$B:$H,7,FALSE))=TRUE,"",VLOOKUP($A144&amp;" "&amp;F$6,D!$B:$H,7,FALSE))</f>
        <v/>
      </c>
      <c r="G144" s="226">
        <f t="shared" si="8"/>
        <v>0</v>
      </c>
      <c r="H144" s="279" t="str">
        <f>IF(ISERROR(VLOOKUP($A144&amp;" "&amp;H$6,D!$B:$H,7,FALSE))=TRUE,"",VLOOKUP($A144&amp;" "&amp;H$6,D!$B:$H,7,FALSE))</f>
        <v/>
      </c>
      <c r="I144" s="223" t="str">
        <f>IF(D144="","",VLOOKUP(A144,D!A:H,7,FALSE))</f>
        <v/>
      </c>
      <c r="J144" s="224" t="str">
        <f>IF(D144="","",SUMIFS(リグ!H:H,リグ!F:F,"&lt;"&amp;C144,リグ!G:G,"&gt;"&amp;C144))</f>
        <v/>
      </c>
    </row>
    <row r="145" spans="1:10">
      <c r="A145" s="224" t="str">
        <f t="shared" si="9"/>
        <v>2021-08-17</v>
      </c>
      <c r="B145" s="224" t="str">
        <f t="shared" si="7"/>
        <v>2021/08</v>
      </c>
      <c r="C145" s="225">
        <v>44425</v>
      </c>
      <c r="D145" s="279" t="str">
        <f>IF(ISERROR(VLOOKUP($A145&amp;" "&amp;D$6,D!$B:$H,7,FALSE))=TRUE,"",VLOOKUP($A145&amp;" "&amp;D$6,D!$B:$H,7,FALSE))</f>
        <v/>
      </c>
      <c r="E145" s="279" t="str">
        <f>IF(ISERROR(VLOOKUP($A145&amp;" "&amp;E$6,D!$B:$H,7,FALSE))=TRUE,"",VLOOKUP($A145&amp;" "&amp;E$6,D!$B:$H,7,FALSE))</f>
        <v/>
      </c>
      <c r="F145" s="279" t="str">
        <f>IF(ISERROR(VLOOKUP($A145&amp;" "&amp;F$6,D!$B:$H,7,FALSE))=TRUE,"",VLOOKUP($A145&amp;" "&amp;F$6,D!$B:$H,7,FALSE))</f>
        <v/>
      </c>
      <c r="G145" s="226">
        <f t="shared" si="8"/>
        <v>0</v>
      </c>
      <c r="H145" s="279" t="str">
        <f>IF(ISERROR(VLOOKUP($A145&amp;" "&amp;H$6,D!$B:$H,7,FALSE))=TRUE,"",VLOOKUP($A145&amp;" "&amp;H$6,D!$B:$H,7,FALSE))</f>
        <v/>
      </c>
      <c r="I145" s="223" t="str">
        <f>IF(D145="","",VLOOKUP(A145,D!A:H,7,FALSE))</f>
        <v/>
      </c>
      <c r="J145" s="224" t="str">
        <f>IF(D145="","",SUMIFS(リグ!H:H,リグ!F:F,"&lt;"&amp;C145,リグ!G:G,"&gt;"&amp;C145))</f>
        <v/>
      </c>
    </row>
    <row r="146" spans="1:10">
      <c r="A146" s="224" t="str">
        <f t="shared" si="9"/>
        <v>2021-08-18</v>
      </c>
      <c r="B146" s="224" t="str">
        <f t="shared" si="7"/>
        <v>2021/08</v>
      </c>
      <c r="C146" s="225">
        <v>44426</v>
      </c>
      <c r="D146" s="279" t="str">
        <f>IF(ISERROR(VLOOKUP($A146&amp;" "&amp;D$6,D!$B:$H,7,FALSE))=TRUE,"",VLOOKUP($A146&amp;" "&amp;D$6,D!$B:$H,7,FALSE))</f>
        <v/>
      </c>
      <c r="E146" s="279" t="str">
        <f>IF(ISERROR(VLOOKUP($A146&amp;" "&amp;E$6,D!$B:$H,7,FALSE))=TRUE,"",VLOOKUP($A146&amp;" "&amp;E$6,D!$B:$H,7,FALSE))</f>
        <v/>
      </c>
      <c r="F146" s="279" t="str">
        <f>IF(ISERROR(VLOOKUP($A146&amp;" "&amp;F$6,D!$B:$H,7,FALSE))=TRUE,"",VLOOKUP($A146&amp;" "&amp;F$6,D!$B:$H,7,FALSE))</f>
        <v/>
      </c>
      <c r="G146" s="226">
        <f t="shared" si="8"/>
        <v>0</v>
      </c>
      <c r="H146" s="279" t="str">
        <f>IF(ISERROR(VLOOKUP($A146&amp;" "&amp;H$6,D!$B:$H,7,FALSE))=TRUE,"",VLOOKUP($A146&amp;" "&amp;H$6,D!$B:$H,7,FALSE))</f>
        <v/>
      </c>
      <c r="I146" s="223" t="str">
        <f>IF(D146="","",VLOOKUP(A146,D!A:H,7,FALSE))</f>
        <v/>
      </c>
      <c r="J146" s="224" t="str">
        <f>IF(D146="","",SUMIFS(リグ!H:H,リグ!F:F,"&lt;"&amp;C146,リグ!G:G,"&gt;"&amp;C146))</f>
        <v/>
      </c>
    </row>
    <row r="147" spans="1:10">
      <c r="A147" s="224" t="str">
        <f t="shared" si="9"/>
        <v>2021-08-19</v>
      </c>
      <c r="B147" s="224" t="str">
        <f t="shared" si="7"/>
        <v>2021/08</v>
      </c>
      <c r="C147" s="225">
        <v>44427</v>
      </c>
      <c r="D147" s="279" t="str">
        <f>IF(ISERROR(VLOOKUP($A147&amp;" "&amp;D$6,D!$B:$H,7,FALSE))=TRUE,"",VLOOKUP($A147&amp;" "&amp;D$6,D!$B:$H,7,FALSE))</f>
        <v/>
      </c>
      <c r="E147" s="279" t="str">
        <f>IF(ISERROR(VLOOKUP($A147&amp;" "&amp;E$6,D!$B:$H,7,FALSE))=TRUE,"",VLOOKUP($A147&amp;" "&amp;E$6,D!$B:$H,7,FALSE))</f>
        <v/>
      </c>
      <c r="F147" s="279" t="str">
        <f>IF(ISERROR(VLOOKUP($A147&amp;" "&amp;F$6,D!$B:$H,7,FALSE))=TRUE,"",VLOOKUP($A147&amp;" "&amp;F$6,D!$B:$H,7,FALSE))</f>
        <v/>
      </c>
      <c r="G147" s="226">
        <f t="shared" si="8"/>
        <v>0</v>
      </c>
      <c r="H147" s="279" t="str">
        <f>IF(ISERROR(VLOOKUP($A147&amp;" "&amp;H$6,D!$B:$H,7,FALSE))=TRUE,"",VLOOKUP($A147&amp;" "&amp;H$6,D!$B:$H,7,FALSE))</f>
        <v/>
      </c>
      <c r="I147" s="223" t="str">
        <f>IF(D147="","",VLOOKUP(A147,D!A:H,7,FALSE))</f>
        <v/>
      </c>
      <c r="J147" s="224" t="str">
        <f>IF(D147="","",SUMIFS(リグ!H:H,リグ!F:F,"&lt;"&amp;C147,リグ!G:G,"&gt;"&amp;C147))</f>
        <v/>
      </c>
    </row>
    <row r="148" spans="1:10">
      <c r="A148" s="224" t="str">
        <f t="shared" si="9"/>
        <v>2021-08-20</v>
      </c>
      <c r="B148" s="224" t="str">
        <f t="shared" si="7"/>
        <v>2021/08</v>
      </c>
      <c r="C148" s="225">
        <v>44428</v>
      </c>
      <c r="D148" s="279" t="str">
        <f>IF(ISERROR(VLOOKUP($A148&amp;" "&amp;D$6,D!$B:$H,7,FALSE))=TRUE,"",VLOOKUP($A148&amp;" "&amp;D$6,D!$B:$H,7,FALSE))</f>
        <v/>
      </c>
      <c r="E148" s="279" t="str">
        <f>IF(ISERROR(VLOOKUP($A148&amp;" "&amp;E$6,D!$B:$H,7,FALSE))=TRUE,"",VLOOKUP($A148&amp;" "&amp;E$6,D!$B:$H,7,FALSE))</f>
        <v/>
      </c>
      <c r="F148" s="279" t="str">
        <f>IF(ISERROR(VLOOKUP($A148&amp;" "&amp;F$6,D!$B:$H,7,FALSE))=TRUE,"",VLOOKUP($A148&amp;" "&amp;F$6,D!$B:$H,7,FALSE))</f>
        <v/>
      </c>
      <c r="G148" s="226">
        <f t="shared" si="8"/>
        <v>0</v>
      </c>
      <c r="H148" s="279" t="str">
        <f>IF(ISERROR(VLOOKUP($A148&amp;" "&amp;H$6,D!$B:$H,7,FALSE))=TRUE,"",VLOOKUP($A148&amp;" "&amp;H$6,D!$B:$H,7,FALSE))</f>
        <v/>
      </c>
      <c r="I148" s="223" t="str">
        <f>IF(D148="","",VLOOKUP(A148,D!A:H,7,FALSE))</f>
        <v/>
      </c>
      <c r="J148" s="224" t="str">
        <f>IF(D148="","",SUMIFS(リグ!H:H,リグ!F:F,"&lt;"&amp;C148,リグ!G:G,"&gt;"&amp;C148))</f>
        <v/>
      </c>
    </row>
    <row r="149" spans="1:10">
      <c r="A149" s="224" t="str">
        <f t="shared" si="9"/>
        <v>2021-08-21</v>
      </c>
      <c r="B149" s="224" t="str">
        <f t="shared" si="7"/>
        <v>2021/08</v>
      </c>
      <c r="C149" s="225">
        <v>44429</v>
      </c>
      <c r="D149" s="279" t="str">
        <f>IF(ISERROR(VLOOKUP($A149&amp;" "&amp;D$6,D!$B:$H,7,FALSE))=TRUE,"",VLOOKUP($A149&amp;" "&amp;D$6,D!$B:$H,7,FALSE))</f>
        <v/>
      </c>
      <c r="E149" s="279" t="str">
        <f>IF(ISERROR(VLOOKUP($A149&amp;" "&amp;E$6,D!$B:$H,7,FALSE))=TRUE,"",VLOOKUP($A149&amp;" "&amp;E$6,D!$B:$H,7,FALSE))</f>
        <v/>
      </c>
      <c r="F149" s="279" t="str">
        <f>IF(ISERROR(VLOOKUP($A149&amp;" "&amp;F$6,D!$B:$H,7,FALSE))=TRUE,"",VLOOKUP($A149&amp;" "&amp;F$6,D!$B:$H,7,FALSE))</f>
        <v/>
      </c>
      <c r="G149" s="226">
        <f t="shared" si="8"/>
        <v>0</v>
      </c>
      <c r="H149" s="279" t="str">
        <f>IF(ISERROR(VLOOKUP($A149&amp;" "&amp;H$6,D!$B:$H,7,FALSE))=TRUE,"",VLOOKUP($A149&amp;" "&amp;H$6,D!$B:$H,7,FALSE))</f>
        <v/>
      </c>
      <c r="I149" s="223" t="str">
        <f>IF(D149="","",VLOOKUP(A149,D!A:H,7,FALSE))</f>
        <v/>
      </c>
      <c r="J149" s="224" t="str">
        <f>IF(D149="","",SUMIFS(リグ!H:H,リグ!F:F,"&lt;"&amp;C149,リグ!G:G,"&gt;"&amp;C149))</f>
        <v/>
      </c>
    </row>
    <row r="150" spans="1:10">
      <c r="A150" s="224" t="str">
        <f t="shared" si="9"/>
        <v>2021-08-22</v>
      </c>
      <c r="B150" s="224" t="str">
        <f t="shared" si="7"/>
        <v>2021/08</v>
      </c>
      <c r="C150" s="225">
        <v>44430</v>
      </c>
      <c r="D150" s="279" t="str">
        <f>IF(ISERROR(VLOOKUP($A150&amp;" "&amp;D$6,D!$B:$H,7,FALSE))=TRUE,"",VLOOKUP($A150&amp;" "&amp;D$6,D!$B:$H,7,FALSE))</f>
        <v/>
      </c>
      <c r="E150" s="279" t="str">
        <f>IF(ISERROR(VLOOKUP($A150&amp;" "&amp;E$6,D!$B:$H,7,FALSE))=TRUE,"",VLOOKUP($A150&amp;" "&amp;E$6,D!$B:$H,7,FALSE))</f>
        <v/>
      </c>
      <c r="F150" s="279" t="str">
        <f>IF(ISERROR(VLOOKUP($A150&amp;" "&amp;F$6,D!$B:$H,7,FALSE))=TRUE,"",VLOOKUP($A150&amp;" "&amp;F$6,D!$B:$H,7,FALSE))</f>
        <v/>
      </c>
      <c r="G150" s="226">
        <f t="shared" si="8"/>
        <v>0</v>
      </c>
      <c r="H150" s="279" t="str">
        <f>IF(ISERROR(VLOOKUP($A150&amp;" "&amp;H$6,D!$B:$H,7,FALSE))=TRUE,"",VLOOKUP($A150&amp;" "&amp;H$6,D!$B:$H,7,FALSE))</f>
        <v/>
      </c>
      <c r="I150" s="223" t="str">
        <f>IF(D150="","",VLOOKUP(A150,D!A:H,7,FALSE))</f>
        <v/>
      </c>
      <c r="J150" s="224" t="str">
        <f>IF(D150="","",SUMIFS(リグ!H:H,リグ!F:F,"&lt;"&amp;C150,リグ!G:G,"&gt;"&amp;C150))</f>
        <v/>
      </c>
    </row>
    <row r="151" spans="1:10">
      <c r="A151" s="224" t="str">
        <f t="shared" si="9"/>
        <v>2021-08-23</v>
      </c>
      <c r="B151" s="224" t="str">
        <f t="shared" si="7"/>
        <v>2021/08</v>
      </c>
      <c r="C151" s="225">
        <v>44431</v>
      </c>
      <c r="D151" s="279" t="str">
        <f>IF(ISERROR(VLOOKUP($A151&amp;" "&amp;D$6,D!$B:$H,7,FALSE))=TRUE,"",VLOOKUP($A151&amp;" "&amp;D$6,D!$B:$H,7,FALSE))</f>
        <v/>
      </c>
      <c r="E151" s="279" t="str">
        <f>IF(ISERROR(VLOOKUP($A151&amp;" "&amp;E$6,D!$B:$H,7,FALSE))=TRUE,"",VLOOKUP($A151&amp;" "&amp;E$6,D!$B:$H,7,FALSE))</f>
        <v/>
      </c>
      <c r="F151" s="279" t="str">
        <f>IF(ISERROR(VLOOKUP($A151&amp;" "&amp;F$6,D!$B:$H,7,FALSE))=TRUE,"",VLOOKUP($A151&amp;" "&amp;F$6,D!$B:$H,7,FALSE))</f>
        <v/>
      </c>
      <c r="G151" s="226">
        <f t="shared" si="8"/>
        <v>0</v>
      </c>
      <c r="H151" s="279" t="str">
        <f>IF(ISERROR(VLOOKUP($A151&amp;" "&amp;H$6,D!$B:$H,7,FALSE))=TRUE,"",VLOOKUP($A151&amp;" "&amp;H$6,D!$B:$H,7,FALSE))</f>
        <v/>
      </c>
      <c r="I151" s="223" t="str">
        <f>IF(D151="","",VLOOKUP(A151,D!A:H,7,FALSE))</f>
        <v/>
      </c>
      <c r="J151" s="224" t="str">
        <f>IF(D151="","",SUMIFS(リグ!H:H,リグ!F:F,"&lt;"&amp;C151,リグ!G:G,"&gt;"&amp;C151))</f>
        <v/>
      </c>
    </row>
    <row r="152" spans="1:10">
      <c r="A152" s="224" t="str">
        <f t="shared" si="9"/>
        <v>2021-08-24</v>
      </c>
      <c r="B152" s="224" t="str">
        <f t="shared" si="7"/>
        <v>2021/08</v>
      </c>
      <c r="C152" s="225">
        <v>44432</v>
      </c>
      <c r="D152" s="279" t="str">
        <f>IF(ISERROR(VLOOKUP($A152&amp;" "&amp;D$6,D!$B:$H,7,FALSE))=TRUE,"",VLOOKUP($A152&amp;" "&amp;D$6,D!$B:$H,7,FALSE))</f>
        <v/>
      </c>
      <c r="E152" s="279" t="str">
        <f>IF(ISERROR(VLOOKUP($A152&amp;" "&amp;E$6,D!$B:$H,7,FALSE))=TRUE,"",VLOOKUP($A152&amp;" "&amp;E$6,D!$B:$H,7,FALSE))</f>
        <v/>
      </c>
      <c r="F152" s="279" t="str">
        <f>IF(ISERROR(VLOOKUP($A152&amp;" "&amp;F$6,D!$B:$H,7,FALSE))=TRUE,"",VLOOKUP($A152&amp;" "&amp;F$6,D!$B:$H,7,FALSE))</f>
        <v/>
      </c>
      <c r="G152" s="226">
        <f t="shared" si="8"/>
        <v>0</v>
      </c>
      <c r="H152" s="279" t="str">
        <f>IF(ISERROR(VLOOKUP($A152&amp;" "&amp;H$6,D!$B:$H,7,FALSE))=TRUE,"",VLOOKUP($A152&amp;" "&amp;H$6,D!$B:$H,7,FALSE))</f>
        <v/>
      </c>
      <c r="I152" s="223" t="str">
        <f>IF(D152="","",VLOOKUP(A152,D!A:H,7,FALSE))</f>
        <v/>
      </c>
      <c r="J152" s="224" t="str">
        <f>IF(D152="","",SUMIFS(リグ!H:H,リグ!F:F,"&lt;"&amp;C152,リグ!G:G,"&gt;"&amp;C152))</f>
        <v/>
      </c>
    </row>
    <row r="153" spans="1:10">
      <c r="A153" s="224" t="str">
        <f t="shared" si="9"/>
        <v>2021-08-25</v>
      </c>
      <c r="B153" s="224" t="str">
        <f t="shared" si="7"/>
        <v>2021/08</v>
      </c>
      <c r="C153" s="225">
        <v>44433</v>
      </c>
      <c r="D153" s="279" t="str">
        <f>IF(ISERROR(VLOOKUP($A153&amp;" "&amp;D$6,D!$B:$H,7,FALSE))=TRUE,"",VLOOKUP($A153&amp;" "&amp;D$6,D!$B:$H,7,FALSE))</f>
        <v/>
      </c>
      <c r="E153" s="279" t="str">
        <f>IF(ISERROR(VLOOKUP($A153&amp;" "&amp;E$6,D!$B:$H,7,FALSE))=TRUE,"",VLOOKUP($A153&amp;" "&amp;E$6,D!$B:$H,7,FALSE))</f>
        <v/>
      </c>
      <c r="F153" s="279" t="str">
        <f>IF(ISERROR(VLOOKUP($A153&amp;" "&amp;F$6,D!$B:$H,7,FALSE))=TRUE,"",VLOOKUP($A153&amp;" "&amp;F$6,D!$B:$H,7,FALSE))</f>
        <v/>
      </c>
      <c r="G153" s="226">
        <f t="shared" si="8"/>
        <v>0</v>
      </c>
      <c r="H153" s="279" t="str">
        <f>IF(ISERROR(VLOOKUP($A153&amp;" "&amp;H$6,D!$B:$H,7,FALSE))=TRUE,"",VLOOKUP($A153&amp;" "&amp;H$6,D!$B:$H,7,FALSE))</f>
        <v/>
      </c>
      <c r="I153" s="223" t="str">
        <f>IF(D153="","",VLOOKUP(A153,D!A:H,7,FALSE))</f>
        <v/>
      </c>
      <c r="J153" s="224" t="str">
        <f>IF(D153="","",SUMIFS(リグ!H:H,リグ!F:F,"&lt;"&amp;C153,リグ!G:G,"&gt;"&amp;C153))</f>
        <v/>
      </c>
    </row>
    <row r="154" spans="1:10">
      <c r="A154" s="224" t="str">
        <f t="shared" si="9"/>
        <v>2021-08-26</v>
      </c>
      <c r="B154" s="224" t="str">
        <f t="shared" si="7"/>
        <v>2021/08</v>
      </c>
      <c r="C154" s="225">
        <v>44434</v>
      </c>
      <c r="D154" s="279" t="str">
        <f>IF(ISERROR(VLOOKUP($A154&amp;" "&amp;D$6,D!$B:$H,7,FALSE))=TRUE,"",VLOOKUP($A154&amp;" "&amp;D$6,D!$B:$H,7,FALSE))</f>
        <v/>
      </c>
      <c r="E154" s="279" t="str">
        <f>IF(ISERROR(VLOOKUP($A154&amp;" "&amp;E$6,D!$B:$H,7,FALSE))=TRUE,"",VLOOKUP($A154&amp;" "&amp;E$6,D!$B:$H,7,FALSE))</f>
        <v/>
      </c>
      <c r="F154" s="279" t="str">
        <f>IF(ISERROR(VLOOKUP($A154&amp;" "&amp;F$6,D!$B:$H,7,FALSE))=TRUE,"",VLOOKUP($A154&amp;" "&amp;F$6,D!$B:$H,7,FALSE))</f>
        <v/>
      </c>
      <c r="G154" s="226">
        <f t="shared" si="8"/>
        <v>0</v>
      </c>
      <c r="H154" s="279" t="str">
        <f>IF(ISERROR(VLOOKUP($A154&amp;" "&amp;H$6,D!$B:$H,7,FALSE))=TRUE,"",VLOOKUP($A154&amp;" "&amp;H$6,D!$B:$H,7,FALSE))</f>
        <v/>
      </c>
      <c r="I154" s="223" t="str">
        <f>IF(D154="","",VLOOKUP(A154,D!A:H,7,FALSE))</f>
        <v/>
      </c>
      <c r="J154" s="224" t="str">
        <f>IF(D154="","",SUMIFS(リグ!H:H,リグ!F:F,"&lt;"&amp;C154,リグ!G:G,"&gt;"&amp;C154))</f>
        <v/>
      </c>
    </row>
    <row r="155" spans="1:10">
      <c r="A155" s="224" t="str">
        <f t="shared" si="9"/>
        <v>2021-08-27</v>
      </c>
      <c r="B155" s="224" t="str">
        <f t="shared" si="7"/>
        <v>2021/08</v>
      </c>
      <c r="C155" s="225">
        <v>44435</v>
      </c>
      <c r="D155" s="279" t="str">
        <f>IF(ISERROR(VLOOKUP($A155&amp;" "&amp;D$6,D!$B:$H,7,FALSE))=TRUE,"",VLOOKUP($A155&amp;" "&amp;D$6,D!$B:$H,7,FALSE))</f>
        <v/>
      </c>
      <c r="E155" s="279" t="str">
        <f>IF(ISERROR(VLOOKUP($A155&amp;" "&amp;E$6,D!$B:$H,7,FALSE))=TRUE,"",VLOOKUP($A155&amp;" "&amp;E$6,D!$B:$H,7,FALSE))</f>
        <v/>
      </c>
      <c r="F155" s="279" t="str">
        <f>IF(ISERROR(VLOOKUP($A155&amp;" "&amp;F$6,D!$B:$H,7,FALSE))=TRUE,"",VLOOKUP($A155&amp;" "&amp;F$6,D!$B:$H,7,FALSE))</f>
        <v/>
      </c>
      <c r="G155" s="226">
        <f t="shared" si="8"/>
        <v>0</v>
      </c>
      <c r="H155" s="279" t="str">
        <f>IF(ISERROR(VLOOKUP($A155&amp;" "&amp;H$6,D!$B:$H,7,FALSE))=TRUE,"",VLOOKUP($A155&amp;" "&amp;H$6,D!$B:$H,7,FALSE))</f>
        <v/>
      </c>
      <c r="I155" s="223" t="str">
        <f>IF(D155="","",VLOOKUP(A155,D!A:H,7,FALSE))</f>
        <v/>
      </c>
      <c r="J155" s="224" t="str">
        <f>IF(D155="","",SUMIFS(リグ!H:H,リグ!F:F,"&lt;"&amp;C155,リグ!G:G,"&gt;"&amp;C155))</f>
        <v/>
      </c>
    </row>
    <row r="156" spans="1:10">
      <c r="A156" s="224" t="str">
        <f t="shared" si="9"/>
        <v>2021-08-28</v>
      </c>
      <c r="B156" s="224" t="str">
        <f t="shared" si="7"/>
        <v>2021/08</v>
      </c>
      <c r="C156" s="225">
        <v>44436</v>
      </c>
      <c r="D156" s="279" t="str">
        <f>IF(ISERROR(VLOOKUP($A156&amp;" "&amp;D$6,D!$B:$H,7,FALSE))=TRUE,"",VLOOKUP($A156&amp;" "&amp;D$6,D!$B:$H,7,FALSE))</f>
        <v/>
      </c>
      <c r="E156" s="279" t="str">
        <f>IF(ISERROR(VLOOKUP($A156&amp;" "&amp;E$6,D!$B:$H,7,FALSE))=TRUE,"",VLOOKUP($A156&amp;" "&amp;E$6,D!$B:$H,7,FALSE))</f>
        <v/>
      </c>
      <c r="F156" s="279" t="str">
        <f>IF(ISERROR(VLOOKUP($A156&amp;" "&amp;F$6,D!$B:$H,7,FALSE))=TRUE,"",VLOOKUP($A156&amp;" "&amp;F$6,D!$B:$H,7,FALSE))</f>
        <v/>
      </c>
      <c r="G156" s="226">
        <f t="shared" si="8"/>
        <v>0</v>
      </c>
      <c r="H156" s="279" t="str">
        <f>IF(ISERROR(VLOOKUP($A156&amp;" "&amp;H$6,D!$B:$H,7,FALSE))=TRUE,"",VLOOKUP($A156&amp;" "&amp;H$6,D!$B:$H,7,FALSE))</f>
        <v/>
      </c>
      <c r="I156" s="223" t="str">
        <f>IF(D156="","",VLOOKUP(A156,D!A:H,7,FALSE))</f>
        <v/>
      </c>
      <c r="J156" s="224" t="str">
        <f>IF(D156="","",SUMIFS(リグ!H:H,リグ!F:F,"&lt;"&amp;C156,リグ!G:G,"&gt;"&amp;C156))</f>
        <v/>
      </c>
    </row>
    <row r="157" spans="1:10">
      <c r="A157" s="224" t="str">
        <f t="shared" si="9"/>
        <v>2021-08-29</v>
      </c>
      <c r="B157" s="224" t="str">
        <f t="shared" si="7"/>
        <v>2021/08</v>
      </c>
      <c r="C157" s="225">
        <v>44437</v>
      </c>
      <c r="D157" s="279" t="str">
        <f>IF(ISERROR(VLOOKUP($A157&amp;" "&amp;D$6,D!$B:$H,7,FALSE))=TRUE,"",VLOOKUP($A157&amp;" "&amp;D$6,D!$B:$H,7,FALSE))</f>
        <v/>
      </c>
      <c r="E157" s="279" t="str">
        <f>IF(ISERROR(VLOOKUP($A157&amp;" "&amp;E$6,D!$B:$H,7,FALSE))=TRUE,"",VLOOKUP($A157&amp;" "&amp;E$6,D!$B:$H,7,FALSE))</f>
        <v/>
      </c>
      <c r="F157" s="279" t="str">
        <f>IF(ISERROR(VLOOKUP($A157&amp;" "&amp;F$6,D!$B:$H,7,FALSE))=TRUE,"",VLOOKUP($A157&amp;" "&amp;F$6,D!$B:$H,7,FALSE))</f>
        <v/>
      </c>
      <c r="G157" s="226">
        <f t="shared" si="8"/>
        <v>0</v>
      </c>
      <c r="H157" s="279" t="str">
        <f>IF(ISERROR(VLOOKUP($A157&amp;" "&amp;H$6,D!$B:$H,7,FALSE))=TRUE,"",VLOOKUP($A157&amp;" "&amp;H$6,D!$B:$H,7,FALSE))</f>
        <v/>
      </c>
      <c r="I157" s="223" t="str">
        <f>IF(D157="","",VLOOKUP(A157,D!A:H,7,FALSE))</f>
        <v/>
      </c>
      <c r="J157" s="224" t="str">
        <f>IF(D157="","",SUMIFS(リグ!H:H,リグ!F:F,"&lt;"&amp;C157,リグ!G:G,"&gt;"&amp;C157))</f>
        <v/>
      </c>
    </row>
    <row r="158" spans="1:10">
      <c r="A158" s="224" t="str">
        <f t="shared" si="9"/>
        <v>2021-08-30</v>
      </c>
      <c r="B158" s="224" t="str">
        <f t="shared" si="7"/>
        <v>2021/08</v>
      </c>
      <c r="C158" s="225">
        <v>44438</v>
      </c>
      <c r="D158" s="279" t="str">
        <f>IF(ISERROR(VLOOKUP($A158&amp;" "&amp;D$6,D!$B:$H,7,FALSE))=TRUE,"",VLOOKUP($A158&amp;" "&amp;D$6,D!$B:$H,7,FALSE))</f>
        <v/>
      </c>
      <c r="E158" s="279" t="str">
        <f>IF(ISERROR(VLOOKUP($A158&amp;" "&amp;E$6,D!$B:$H,7,FALSE))=TRUE,"",VLOOKUP($A158&amp;" "&amp;E$6,D!$B:$H,7,FALSE))</f>
        <v/>
      </c>
      <c r="F158" s="279" t="str">
        <f>IF(ISERROR(VLOOKUP($A158&amp;" "&amp;F$6,D!$B:$H,7,FALSE))=TRUE,"",VLOOKUP($A158&amp;" "&amp;F$6,D!$B:$H,7,FALSE))</f>
        <v/>
      </c>
      <c r="G158" s="226">
        <f t="shared" si="8"/>
        <v>0</v>
      </c>
      <c r="H158" s="279" t="str">
        <f>IF(ISERROR(VLOOKUP($A158&amp;" "&amp;H$6,D!$B:$H,7,FALSE))=TRUE,"",VLOOKUP($A158&amp;" "&amp;H$6,D!$B:$H,7,FALSE))</f>
        <v/>
      </c>
      <c r="I158" s="223" t="str">
        <f>IF(D158="","",VLOOKUP(A158,D!A:H,7,FALSE))</f>
        <v/>
      </c>
      <c r="J158" s="224" t="str">
        <f>IF(D158="","",SUMIFS(リグ!H:H,リグ!F:F,"&lt;"&amp;C158,リグ!G:G,"&gt;"&amp;C158))</f>
        <v/>
      </c>
    </row>
    <row r="159" spans="1:10">
      <c r="A159" s="224" t="str">
        <f t="shared" si="9"/>
        <v>2021-08-31</v>
      </c>
      <c r="B159" s="224" t="str">
        <f t="shared" si="7"/>
        <v>2021/08</v>
      </c>
      <c r="C159" s="225">
        <v>44439</v>
      </c>
      <c r="D159" s="279" t="str">
        <f>IF(ISERROR(VLOOKUP($A159&amp;" "&amp;D$6,D!$B:$H,7,FALSE))=TRUE,"",VLOOKUP($A159&amp;" "&amp;D$6,D!$B:$H,7,FALSE))</f>
        <v/>
      </c>
      <c r="E159" s="279" t="str">
        <f>IF(ISERROR(VLOOKUP($A159&amp;" "&amp;E$6,D!$B:$H,7,FALSE))=TRUE,"",VLOOKUP($A159&amp;" "&amp;E$6,D!$B:$H,7,FALSE))</f>
        <v/>
      </c>
      <c r="F159" s="279" t="str">
        <f>IF(ISERROR(VLOOKUP($A159&amp;" "&amp;F$6,D!$B:$H,7,FALSE))=TRUE,"",VLOOKUP($A159&amp;" "&amp;F$6,D!$B:$H,7,FALSE))</f>
        <v/>
      </c>
      <c r="G159" s="226">
        <f t="shared" si="8"/>
        <v>0</v>
      </c>
      <c r="H159" s="279" t="str">
        <f>IF(ISERROR(VLOOKUP($A159&amp;" "&amp;H$6,D!$B:$H,7,FALSE))=TRUE,"",VLOOKUP($A159&amp;" "&amp;H$6,D!$B:$H,7,FALSE))</f>
        <v/>
      </c>
      <c r="I159" s="223" t="str">
        <f>IF(D159="","",VLOOKUP(A159,D!A:H,7,FALSE))</f>
        <v/>
      </c>
      <c r="J159" s="224" t="str">
        <f>IF(D159="","",SUMIFS(リグ!H:H,リグ!F:F,"&lt;"&amp;C159,リグ!G:G,"&gt;"&amp;C159))</f>
        <v/>
      </c>
    </row>
    <row r="160" spans="1:10">
      <c r="A160" s="224" t="str">
        <f t="shared" si="9"/>
        <v>2021-09-01</v>
      </c>
      <c r="B160" s="224" t="str">
        <f t="shared" si="7"/>
        <v>2021/09</v>
      </c>
      <c r="C160" s="225">
        <v>44440</v>
      </c>
      <c r="D160" s="279" t="str">
        <f>IF(ISERROR(VLOOKUP($A160&amp;" "&amp;D$6,D!$B:$H,7,FALSE))=TRUE,"",VLOOKUP($A160&amp;" "&amp;D$6,D!$B:$H,7,FALSE))</f>
        <v/>
      </c>
      <c r="E160" s="279" t="str">
        <f>IF(ISERROR(VLOOKUP($A160&amp;" "&amp;E$6,D!$B:$H,7,FALSE))=TRUE,"",VLOOKUP($A160&amp;" "&amp;E$6,D!$B:$H,7,FALSE))</f>
        <v/>
      </c>
      <c r="F160" s="279" t="str">
        <f>IF(ISERROR(VLOOKUP($A160&amp;" "&amp;F$6,D!$B:$H,7,FALSE))=TRUE,"",VLOOKUP($A160&amp;" "&amp;F$6,D!$B:$H,7,FALSE))</f>
        <v/>
      </c>
      <c r="G160" s="226">
        <f t="shared" si="8"/>
        <v>0</v>
      </c>
      <c r="H160" s="279" t="str">
        <f>IF(ISERROR(VLOOKUP($A160&amp;" "&amp;H$6,D!$B:$H,7,FALSE))=TRUE,"",VLOOKUP($A160&amp;" "&amp;H$6,D!$B:$H,7,FALSE))</f>
        <v/>
      </c>
      <c r="I160" s="223" t="str">
        <f>IF(D160="","",VLOOKUP(A160,D!A:H,7,FALSE))</f>
        <v/>
      </c>
      <c r="J160" s="224" t="str">
        <f>IF(D160="","",SUMIFS(リグ!H:H,リグ!F:F,"&lt;"&amp;C160,リグ!G:G,"&gt;"&amp;C160))</f>
        <v/>
      </c>
    </row>
    <row r="161" spans="1:10">
      <c r="A161" s="224" t="str">
        <f t="shared" si="9"/>
        <v>2021-09-02</v>
      </c>
      <c r="B161" s="224" t="str">
        <f t="shared" si="7"/>
        <v>2021/09</v>
      </c>
      <c r="C161" s="225">
        <v>44441</v>
      </c>
      <c r="D161" s="279" t="str">
        <f>IF(ISERROR(VLOOKUP($A161&amp;" "&amp;D$6,D!$B:$H,7,FALSE))=TRUE,"",VLOOKUP($A161&amp;" "&amp;D$6,D!$B:$H,7,FALSE))</f>
        <v/>
      </c>
      <c r="E161" s="279" t="str">
        <f>IF(ISERROR(VLOOKUP($A161&amp;" "&amp;E$6,D!$B:$H,7,FALSE))=TRUE,"",VLOOKUP($A161&amp;" "&amp;E$6,D!$B:$H,7,FALSE))</f>
        <v/>
      </c>
      <c r="F161" s="279" t="str">
        <f>IF(ISERROR(VLOOKUP($A161&amp;" "&amp;F$6,D!$B:$H,7,FALSE))=TRUE,"",VLOOKUP($A161&amp;" "&amp;F$6,D!$B:$H,7,FALSE))</f>
        <v/>
      </c>
      <c r="G161" s="226">
        <f t="shared" si="8"/>
        <v>0</v>
      </c>
      <c r="H161" s="279" t="str">
        <f>IF(ISERROR(VLOOKUP($A161&amp;" "&amp;H$6,D!$B:$H,7,FALSE))=TRUE,"",VLOOKUP($A161&amp;" "&amp;H$6,D!$B:$H,7,FALSE))</f>
        <v/>
      </c>
      <c r="I161" s="223" t="str">
        <f>IF(D161="","",VLOOKUP(A161,D!A:H,7,FALSE))</f>
        <v/>
      </c>
      <c r="J161" s="224" t="str">
        <f>IF(D161="","",SUMIFS(リグ!H:H,リグ!F:F,"&lt;"&amp;C161,リグ!G:G,"&gt;"&amp;C161))</f>
        <v/>
      </c>
    </row>
    <row r="162" spans="1:10">
      <c r="A162" s="224" t="str">
        <f t="shared" si="9"/>
        <v>2021-09-03</v>
      </c>
      <c r="B162" s="224" t="str">
        <f t="shared" si="7"/>
        <v>2021/09</v>
      </c>
      <c r="C162" s="225">
        <v>44442</v>
      </c>
      <c r="D162" s="279" t="str">
        <f>IF(ISERROR(VLOOKUP($A162&amp;" "&amp;D$6,D!$B:$H,7,FALSE))=TRUE,"",VLOOKUP($A162&amp;" "&amp;D$6,D!$B:$H,7,FALSE))</f>
        <v/>
      </c>
      <c r="E162" s="279" t="str">
        <f>IF(ISERROR(VLOOKUP($A162&amp;" "&amp;E$6,D!$B:$H,7,FALSE))=TRUE,"",VLOOKUP($A162&amp;" "&amp;E$6,D!$B:$H,7,FALSE))</f>
        <v/>
      </c>
      <c r="F162" s="279" t="str">
        <f>IF(ISERROR(VLOOKUP($A162&amp;" "&amp;F$6,D!$B:$H,7,FALSE))=TRUE,"",VLOOKUP($A162&amp;" "&amp;F$6,D!$B:$H,7,FALSE))</f>
        <v/>
      </c>
      <c r="G162" s="226">
        <f t="shared" si="8"/>
        <v>0</v>
      </c>
      <c r="H162" s="279" t="str">
        <f>IF(ISERROR(VLOOKUP($A162&amp;" "&amp;H$6,D!$B:$H,7,FALSE))=TRUE,"",VLOOKUP($A162&amp;" "&amp;H$6,D!$B:$H,7,FALSE))</f>
        <v/>
      </c>
      <c r="I162" s="223" t="str">
        <f>IF(D162="","",VLOOKUP(A162,D!A:H,7,FALSE))</f>
        <v/>
      </c>
      <c r="J162" s="224" t="str">
        <f>IF(D162="","",SUMIFS(リグ!H:H,リグ!F:F,"&lt;"&amp;C162,リグ!G:G,"&gt;"&amp;C162))</f>
        <v/>
      </c>
    </row>
    <row r="163" spans="1:10">
      <c r="A163" s="224" t="str">
        <f t="shared" si="9"/>
        <v>2021-09-04</v>
      </c>
      <c r="B163" s="224" t="str">
        <f t="shared" si="7"/>
        <v>2021/09</v>
      </c>
      <c r="C163" s="225">
        <v>44443</v>
      </c>
      <c r="D163" s="279" t="str">
        <f>IF(ISERROR(VLOOKUP($A163&amp;" "&amp;D$6,D!$B:$H,7,FALSE))=TRUE,"",VLOOKUP($A163&amp;" "&amp;D$6,D!$B:$H,7,FALSE))</f>
        <v/>
      </c>
      <c r="E163" s="279" t="str">
        <f>IF(ISERROR(VLOOKUP($A163&amp;" "&amp;E$6,D!$B:$H,7,FALSE))=TRUE,"",VLOOKUP($A163&amp;" "&amp;E$6,D!$B:$H,7,FALSE))</f>
        <v/>
      </c>
      <c r="F163" s="279" t="str">
        <f>IF(ISERROR(VLOOKUP($A163&amp;" "&amp;F$6,D!$B:$H,7,FALSE))=TRUE,"",VLOOKUP($A163&amp;" "&amp;F$6,D!$B:$H,7,FALSE))</f>
        <v/>
      </c>
      <c r="G163" s="226">
        <f t="shared" si="8"/>
        <v>0</v>
      </c>
      <c r="H163" s="279" t="str">
        <f>IF(ISERROR(VLOOKUP($A163&amp;" "&amp;H$6,D!$B:$H,7,FALSE))=TRUE,"",VLOOKUP($A163&amp;" "&amp;H$6,D!$B:$H,7,FALSE))</f>
        <v/>
      </c>
      <c r="I163" s="223" t="str">
        <f>IF(D163="","",VLOOKUP(A163,D!A:H,7,FALSE))</f>
        <v/>
      </c>
      <c r="J163" s="224" t="str">
        <f>IF(D163="","",SUMIFS(リグ!H:H,リグ!F:F,"&lt;"&amp;C163,リグ!G:G,"&gt;"&amp;C163))</f>
        <v/>
      </c>
    </row>
    <row r="164" spans="1:10">
      <c r="A164" s="224" t="str">
        <f t="shared" si="9"/>
        <v>2021-09-05</v>
      </c>
      <c r="B164" s="224" t="str">
        <f t="shared" si="7"/>
        <v>2021/09</v>
      </c>
      <c r="C164" s="225">
        <v>44444</v>
      </c>
      <c r="D164" s="279" t="str">
        <f>IF(ISERROR(VLOOKUP($A164&amp;" "&amp;D$6,D!$B:$H,7,FALSE))=TRUE,"",VLOOKUP($A164&amp;" "&amp;D$6,D!$B:$H,7,FALSE))</f>
        <v/>
      </c>
      <c r="E164" s="279" t="str">
        <f>IF(ISERROR(VLOOKUP($A164&amp;" "&amp;E$6,D!$B:$H,7,FALSE))=TRUE,"",VLOOKUP($A164&amp;" "&amp;E$6,D!$B:$H,7,FALSE))</f>
        <v/>
      </c>
      <c r="F164" s="279" t="str">
        <f>IF(ISERROR(VLOOKUP($A164&amp;" "&amp;F$6,D!$B:$H,7,FALSE))=TRUE,"",VLOOKUP($A164&amp;" "&amp;F$6,D!$B:$H,7,FALSE))</f>
        <v/>
      </c>
      <c r="G164" s="226">
        <f t="shared" si="8"/>
        <v>0</v>
      </c>
      <c r="H164" s="279" t="str">
        <f>IF(ISERROR(VLOOKUP($A164&amp;" "&amp;H$6,D!$B:$H,7,FALSE))=TRUE,"",VLOOKUP($A164&amp;" "&amp;H$6,D!$B:$H,7,FALSE))</f>
        <v/>
      </c>
      <c r="I164" s="223" t="str">
        <f>IF(D164="","",VLOOKUP(A164,D!A:H,7,FALSE))</f>
        <v/>
      </c>
      <c r="J164" s="224" t="str">
        <f>IF(D164="","",SUMIFS(リグ!H:H,リグ!F:F,"&lt;"&amp;C164,リグ!G:G,"&gt;"&amp;C164))</f>
        <v/>
      </c>
    </row>
    <row r="165" spans="1:10">
      <c r="A165" s="224" t="str">
        <f t="shared" si="9"/>
        <v>2021-09-06</v>
      </c>
      <c r="B165" s="224" t="str">
        <f t="shared" si="7"/>
        <v>2021/09</v>
      </c>
      <c r="C165" s="225">
        <v>44445</v>
      </c>
      <c r="D165" s="279" t="str">
        <f>IF(ISERROR(VLOOKUP($A165&amp;" "&amp;D$6,D!$B:$H,7,FALSE))=TRUE,"",VLOOKUP($A165&amp;" "&amp;D$6,D!$B:$H,7,FALSE))</f>
        <v/>
      </c>
      <c r="E165" s="279" t="str">
        <f>IF(ISERROR(VLOOKUP($A165&amp;" "&amp;E$6,D!$B:$H,7,FALSE))=TRUE,"",VLOOKUP($A165&amp;" "&amp;E$6,D!$B:$H,7,FALSE))</f>
        <v/>
      </c>
      <c r="F165" s="279" t="str">
        <f>IF(ISERROR(VLOOKUP($A165&amp;" "&amp;F$6,D!$B:$H,7,FALSE))=TRUE,"",VLOOKUP($A165&amp;" "&amp;F$6,D!$B:$H,7,FALSE))</f>
        <v/>
      </c>
      <c r="G165" s="226">
        <f t="shared" si="8"/>
        <v>0</v>
      </c>
      <c r="H165" s="279" t="str">
        <f>IF(ISERROR(VLOOKUP($A165&amp;" "&amp;H$6,D!$B:$H,7,FALSE))=TRUE,"",VLOOKUP($A165&amp;" "&amp;H$6,D!$B:$H,7,FALSE))</f>
        <v/>
      </c>
      <c r="I165" s="223" t="str">
        <f>IF(D165="","",VLOOKUP(A165,D!A:H,7,FALSE))</f>
        <v/>
      </c>
      <c r="J165" s="224" t="str">
        <f>IF(D165="","",SUMIFS(リグ!H:H,リグ!F:F,"&lt;"&amp;C165,リグ!G:G,"&gt;"&amp;C165))</f>
        <v/>
      </c>
    </row>
    <row r="166" spans="1:10">
      <c r="A166" s="224" t="str">
        <f t="shared" si="9"/>
        <v>2021-09-07</v>
      </c>
      <c r="B166" s="224" t="str">
        <f t="shared" si="7"/>
        <v>2021/09</v>
      </c>
      <c r="C166" s="225">
        <v>44446</v>
      </c>
      <c r="D166" s="279" t="str">
        <f>IF(ISERROR(VLOOKUP($A166&amp;" "&amp;D$6,D!$B:$H,7,FALSE))=TRUE,"",VLOOKUP($A166&amp;" "&amp;D$6,D!$B:$H,7,FALSE))</f>
        <v/>
      </c>
      <c r="E166" s="279" t="str">
        <f>IF(ISERROR(VLOOKUP($A166&amp;" "&amp;E$6,D!$B:$H,7,FALSE))=TRUE,"",VLOOKUP($A166&amp;" "&amp;E$6,D!$B:$H,7,FALSE))</f>
        <v/>
      </c>
      <c r="F166" s="279" t="str">
        <f>IF(ISERROR(VLOOKUP($A166&amp;" "&amp;F$6,D!$B:$H,7,FALSE))=TRUE,"",VLOOKUP($A166&amp;" "&amp;F$6,D!$B:$H,7,FALSE))</f>
        <v/>
      </c>
      <c r="G166" s="226">
        <f t="shared" si="8"/>
        <v>0</v>
      </c>
      <c r="H166" s="279" t="str">
        <f>IF(ISERROR(VLOOKUP($A166&amp;" "&amp;H$6,D!$B:$H,7,FALSE))=TRUE,"",VLOOKUP($A166&amp;" "&amp;H$6,D!$B:$H,7,FALSE))</f>
        <v/>
      </c>
      <c r="I166" s="223" t="str">
        <f>IF(D166="","",VLOOKUP(A166,D!A:H,7,FALSE))</f>
        <v/>
      </c>
      <c r="J166" s="224" t="str">
        <f>IF(D166="","",SUMIFS(リグ!H:H,リグ!F:F,"&lt;"&amp;C166,リグ!G:G,"&gt;"&amp;C166))</f>
        <v/>
      </c>
    </row>
    <row r="167" spans="1:10">
      <c r="A167" s="224" t="str">
        <f t="shared" si="9"/>
        <v>2021-09-08</v>
      </c>
      <c r="B167" s="224" t="str">
        <f t="shared" si="7"/>
        <v>2021/09</v>
      </c>
      <c r="C167" s="225">
        <v>44447</v>
      </c>
      <c r="D167" s="279" t="str">
        <f>IF(ISERROR(VLOOKUP($A167&amp;" "&amp;D$6,D!$B:$H,7,FALSE))=TRUE,"",VLOOKUP($A167&amp;" "&amp;D$6,D!$B:$H,7,FALSE))</f>
        <v/>
      </c>
      <c r="E167" s="279" t="str">
        <f>IF(ISERROR(VLOOKUP($A167&amp;" "&amp;E$6,D!$B:$H,7,FALSE))=TRUE,"",VLOOKUP($A167&amp;" "&amp;E$6,D!$B:$H,7,FALSE))</f>
        <v/>
      </c>
      <c r="F167" s="279" t="str">
        <f>IF(ISERROR(VLOOKUP($A167&amp;" "&amp;F$6,D!$B:$H,7,FALSE))=TRUE,"",VLOOKUP($A167&amp;" "&amp;F$6,D!$B:$H,7,FALSE))</f>
        <v/>
      </c>
      <c r="G167" s="226">
        <f t="shared" si="8"/>
        <v>0</v>
      </c>
      <c r="H167" s="279" t="str">
        <f>IF(ISERROR(VLOOKUP($A167&amp;" "&amp;H$6,D!$B:$H,7,FALSE))=TRUE,"",VLOOKUP($A167&amp;" "&amp;H$6,D!$B:$H,7,FALSE))</f>
        <v/>
      </c>
      <c r="I167" s="223" t="str">
        <f>IF(D167="","",VLOOKUP(A167,D!A:H,7,FALSE))</f>
        <v/>
      </c>
      <c r="J167" s="224" t="str">
        <f>IF(D167="","",SUMIFS(リグ!H:H,リグ!F:F,"&lt;"&amp;C167,リグ!G:G,"&gt;"&amp;C167))</f>
        <v/>
      </c>
    </row>
    <row r="168" spans="1:10">
      <c r="A168" s="224" t="str">
        <f t="shared" si="9"/>
        <v>2021-09-09</v>
      </c>
      <c r="B168" s="224" t="str">
        <f t="shared" si="7"/>
        <v>2021/09</v>
      </c>
      <c r="C168" s="225">
        <v>44448</v>
      </c>
      <c r="D168" s="279" t="str">
        <f>IF(ISERROR(VLOOKUP($A168&amp;" "&amp;D$6,D!$B:$H,7,FALSE))=TRUE,"",VLOOKUP($A168&amp;" "&amp;D$6,D!$B:$H,7,FALSE))</f>
        <v/>
      </c>
      <c r="E168" s="279" t="str">
        <f>IF(ISERROR(VLOOKUP($A168&amp;" "&amp;E$6,D!$B:$H,7,FALSE))=TRUE,"",VLOOKUP($A168&amp;" "&amp;E$6,D!$B:$H,7,FALSE))</f>
        <v/>
      </c>
      <c r="F168" s="279" t="str">
        <f>IF(ISERROR(VLOOKUP($A168&amp;" "&amp;F$6,D!$B:$H,7,FALSE))=TRUE,"",VLOOKUP($A168&amp;" "&amp;F$6,D!$B:$H,7,FALSE))</f>
        <v/>
      </c>
      <c r="G168" s="226">
        <f t="shared" si="8"/>
        <v>0</v>
      </c>
      <c r="H168" s="279" t="str">
        <f>IF(ISERROR(VLOOKUP($A168&amp;" "&amp;H$6,D!$B:$H,7,FALSE))=TRUE,"",VLOOKUP($A168&amp;" "&amp;H$6,D!$B:$H,7,FALSE))</f>
        <v/>
      </c>
      <c r="I168" s="223" t="str">
        <f>IF(D168="","",VLOOKUP(A168,D!A:H,7,FALSE))</f>
        <v/>
      </c>
      <c r="J168" s="224" t="str">
        <f>IF(D168="","",SUMIFS(リグ!H:H,リグ!F:F,"&lt;"&amp;C168,リグ!G:G,"&gt;"&amp;C168))</f>
        <v/>
      </c>
    </row>
    <row r="169" spans="1:10">
      <c r="A169" s="224" t="str">
        <f t="shared" si="9"/>
        <v>2021-09-10</v>
      </c>
      <c r="B169" s="224" t="str">
        <f t="shared" si="7"/>
        <v>2021/09</v>
      </c>
      <c r="C169" s="225">
        <v>44449</v>
      </c>
      <c r="D169" s="279" t="str">
        <f>IF(ISERROR(VLOOKUP($A169&amp;" "&amp;D$6,D!$B:$H,7,FALSE))=TRUE,"",VLOOKUP($A169&amp;" "&amp;D$6,D!$B:$H,7,FALSE))</f>
        <v/>
      </c>
      <c r="E169" s="279" t="str">
        <f>IF(ISERROR(VLOOKUP($A169&amp;" "&amp;E$6,D!$B:$H,7,FALSE))=TRUE,"",VLOOKUP($A169&amp;" "&amp;E$6,D!$B:$H,7,FALSE))</f>
        <v/>
      </c>
      <c r="F169" s="279" t="str">
        <f>IF(ISERROR(VLOOKUP($A169&amp;" "&amp;F$6,D!$B:$H,7,FALSE))=TRUE,"",VLOOKUP($A169&amp;" "&amp;F$6,D!$B:$H,7,FALSE))</f>
        <v/>
      </c>
      <c r="G169" s="226">
        <f t="shared" si="8"/>
        <v>0</v>
      </c>
      <c r="H169" s="279" t="str">
        <f>IF(ISERROR(VLOOKUP($A169&amp;" "&amp;H$6,D!$B:$H,7,FALSE))=TRUE,"",VLOOKUP($A169&amp;" "&amp;H$6,D!$B:$H,7,FALSE))</f>
        <v/>
      </c>
      <c r="I169" s="223" t="str">
        <f>IF(D169="","",VLOOKUP(A169,D!A:H,7,FALSE))</f>
        <v/>
      </c>
      <c r="J169" s="224" t="str">
        <f>IF(D169="","",SUMIFS(リグ!H:H,リグ!F:F,"&lt;"&amp;C169,リグ!G:G,"&gt;"&amp;C169))</f>
        <v/>
      </c>
    </row>
    <row r="170" spans="1:10">
      <c r="A170" s="224" t="str">
        <f t="shared" si="9"/>
        <v>2021-09-11</v>
      </c>
      <c r="B170" s="224" t="str">
        <f t="shared" si="7"/>
        <v>2021/09</v>
      </c>
      <c r="C170" s="225">
        <v>44450</v>
      </c>
      <c r="D170" s="279" t="str">
        <f>IF(ISERROR(VLOOKUP($A170&amp;" "&amp;D$6,D!$B:$H,7,FALSE))=TRUE,"",VLOOKUP($A170&amp;" "&amp;D$6,D!$B:$H,7,FALSE))</f>
        <v/>
      </c>
      <c r="E170" s="279" t="str">
        <f>IF(ISERROR(VLOOKUP($A170&amp;" "&amp;E$6,D!$B:$H,7,FALSE))=TRUE,"",VLOOKUP($A170&amp;" "&amp;E$6,D!$B:$H,7,FALSE))</f>
        <v/>
      </c>
      <c r="F170" s="279" t="str">
        <f>IF(ISERROR(VLOOKUP($A170&amp;" "&amp;F$6,D!$B:$H,7,FALSE))=TRUE,"",VLOOKUP($A170&amp;" "&amp;F$6,D!$B:$H,7,FALSE))</f>
        <v/>
      </c>
      <c r="G170" s="226">
        <f t="shared" si="8"/>
        <v>0</v>
      </c>
      <c r="H170" s="279" t="str">
        <f>IF(ISERROR(VLOOKUP($A170&amp;" "&amp;H$6,D!$B:$H,7,FALSE))=TRUE,"",VLOOKUP($A170&amp;" "&amp;H$6,D!$B:$H,7,FALSE))</f>
        <v/>
      </c>
      <c r="I170" s="223" t="str">
        <f>IF(D170="","",VLOOKUP(A170,D!A:H,7,FALSE))</f>
        <v/>
      </c>
      <c r="J170" s="224" t="str">
        <f>IF(D170="","",SUMIFS(リグ!H:H,リグ!F:F,"&lt;"&amp;C170,リグ!G:G,"&gt;"&amp;C170))</f>
        <v/>
      </c>
    </row>
    <row r="171" spans="1:10">
      <c r="A171" s="224" t="str">
        <f t="shared" si="9"/>
        <v>2021-09-12</v>
      </c>
      <c r="B171" s="224" t="str">
        <f t="shared" si="7"/>
        <v>2021/09</v>
      </c>
      <c r="C171" s="225">
        <v>44451</v>
      </c>
      <c r="D171" s="279" t="str">
        <f>IF(ISERROR(VLOOKUP($A171&amp;" "&amp;D$6,D!$B:$H,7,FALSE))=TRUE,"",VLOOKUP($A171&amp;" "&amp;D$6,D!$B:$H,7,FALSE))</f>
        <v/>
      </c>
      <c r="E171" s="279" t="str">
        <f>IF(ISERROR(VLOOKUP($A171&amp;" "&amp;E$6,D!$B:$H,7,FALSE))=TRUE,"",VLOOKUP($A171&amp;" "&amp;E$6,D!$B:$H,7,FALSE))</f>
        <v/>
      </c>
      <c r="F171" s="279" t="str">
        <f>IF(ISERROR(VLOOKUP($A171&amp;" "&amp;F$6,D!$B:$H,7,FALSE))=TRUE,"",VLOOKUP($A171&amp;" "&amp;F$6,D!$B:$H,7,FALSE))</f>
        <v/>
      </c>
      <c r="G171" s="226">
        <f t="shared" si="8"/>
        <v>0</v>
      </c>
      <c r="H171" s="279" t="str">
        <f>IF(ISERROR(VLOOKUP($A171&amp;" "&amp;H$6,D!$B:$H,7,FALSE))=TRUE,"",VLOOKUP($A171&amp;" "&amp;H$6,D!$B:$H,7,FALSE))</f>
        <v/>
      </c>
      <c r="I171" s="223" t="str">
        <f>IF(D171="","",VLOOKUP(A171,D!A:H,7,FALSE))</f>
        <v/>
      </c>
      <c r="J171" s="224" t="str">
        <f>IF(D171="","",SUMIFS(リグ!H:H,リグ!F:F,"&lt;"&amp;C171,リグ!G:G,"&gt;"&amp;C171))</f>
        <v/>
      </c>
    </row>
    <row r="172" spans="1:10">
      <c r="A172" s="224" t="str">
        <f t="shared" si="9"/>
        <v>2021-09-13</v>
      </c>
      <c r="B172" s="224" t="str">
        <f t="shared" si="7"/>
        <v>2021/09</v>
      </c>
      <c r="C172" s="225">
        <v>44452</v>
      </c>
      <c r="D172" s="279" t="str">
        <f>IF(ISERROR(VLOOKUP($A172&amp;" "&amp;D$6,D!$B:$H,7,FALSE))=TRUE,"",VLOOKUP($A172&amp;" "&amp;D$6,D!$B:$H,7,FALSE))</f>
        <v/>
      </c>
      <c r="E172" s="279" t="str">
        <f>IF(ISERROR(VLOOKUP($A172&amp;" "&amp;E$6,D!$B:$H,7,FALSE))=TRUE,"",VLOOKUP($A172&amp;" "&amp;E$6,D!$B:$H,7,FALSE))</f>
        <v/>
      </c>
      <c r="F172" s="279" t="str">
        <f>IF(ISERROR(VLOOKUP($A172&amp;" "&amp;F$6,D!$B:$H,7,FALSE))=TRUE,"",VLOOKUP($A172&amp;" "&amp;F$6,D!$B:$H,7,FALSE))</f>
        <v/>
      </c>
      <c r="G172" s="226">
        <f t="shared" si="8"/>
        <v>0</v>
      </c>
      <c r="H172" s="279" t="str">
        <f>IF(ISERROR(VLOOKUP($A172&amp;" "&amp;H$6,D!$B:$H,7,FALSE))=TRUE,"",VLOOKUP($A172&amp;" "&amp;H$6,D!$B:$H,7,FALSE))</f>
        <v/>
      </c>
      <c r="I172" s="223" t="str">
        <f>IF(D172="","",VLOOKUP(A172,D!A:H,7,FALSE))</f>
        <v/>
      </c>
      <c r="J172" s="224" t="str">
        <f>IF(D172="","",SUMIFS(リグ!H:H,リグ!F:F,"&lt;"&amp;C172,リグ!G:G,"&gt;"&amp;C172))</f>
        <v/>
      </c>
    </row>
    <row r="173" spans="1:10">
      <c r="A173" s="224" t="str">
        <f t="shared" si="9"/>
        <v>2021-09-14</v>
      </c>
      <c r="B173" s="224" t="str">
        <f t="shared" si="7"/>
        <v>2021/09</v>
      </c>
      <c r="C173" s="225">
        <v>44453</v>
      </c>
      <c r="D173" s="279" t="str">
        <f>IF(ISERROR(VLOOKUP($A173&amp;" "&amp;D$6,D!$B:$H,7,FALSE))=TRUE,"",VLOOKUP($A173&amp;" "&amp;D$6,D!$B:$H,7,FALSE))</f>
        <v/>
      </c>
      <c r="E173" s="279" t="str">
        <f>IF(ISERROR(VLOOKUP($A173&amp;" "&amp;E$6,D!$B:$H,7,FALSE))=TRUE,"",VLOOKUP($A173&amp;" "&amp;E$6,D!$B:$H,7,FALSE))</f>
        <v/>
      </c>
      <c r="F173" s="279" t="str">
        <f>IF(ISERROR(VLOOKUP($A173&amp;" "&amp;F$6,D!$B:$H,7,FALSE))=TRUE,"",VLOOKUP($A173&amp;" "&amp;F$6,D!$B:$H,7,FALSE))</f>
        <v/>
      </c>
      <c r="G173" s="226">
        <f t="shared" si="8"/>
        <v>0</v>
      </c>
      <c r="H173" s="279" t="str">
        <f>IF(ISERROR(VLOOKUP($A173&amp;" "&amp;H$6,D!$B:$H,7,FALSE))=TRUE,"",VLOOKUP($A173&amp;" "&amp;H$6,D!$B:$H,7,FALSE))</f>
        <v/>
      </c>
      <c r="I173" s="223" t="str">
        <f>IF(D173="","",VLOOKUP(A173,D!A:H,7,FALSE))</f>
        <v/>
      </c>
      <c r="J173" s="224" t="str">
        <f>IF(D173="","",SUMIFS(リグ!H:H,リグ!F:F,"&lt;"&amp;C173,リグ!G:G,"&gt;"&amp;C173))</f>
        <v/>
      </c>
    </row>
    <row r="174" spans="1:10">
      <c r="A174" s="224" t="str">
        <f t="shared" si="9"/>
        <v>2021-09-15</v>
      </c>
      <c r="B174" s="224" t="str">
        <f t="shared" si="7"/>
        <v>2021/09</v>
      </c>
      <c r="C174" s="225">
        <v>44454</v>
      </c>
      <c r="D174" s="279" t="str">
        <f>IF(ISERROR(VLOOKUP($A174&amp;" "&amp;D$6,D!$B:$H,7,FALSE))=TRUE,"",VLOOKUP($A174&amp;" "&amp;D$6,D!$B:$H,7,FALSE))</f>
        <v/>
      </c>
      <c r="E174" s="279" t="str">
        <f>IF(ISERROR(VLOOKUP($A174&amp;" "&amp;E$6,D!$B:$H,7,FALSE))=TRUE,"",VLOOKUP($A174&amp;" "&amp;E$6,D!$B:$H,7,FALSE))</f>
        <v/>
      </c>
      <c r="F174" s="279" t="str">
        <f>IF(ISERROR(VLOOKUP($A174&amp;" "&amp;F$6,D!$B:$H,7,FALSE))=TRUE,"",VLOOKUP($A174&amp;" "&amp;F$6,D!$B:$H,7,FALSE))</f>
        <v/>
      </c>
      <c r="G174" s="226">
        <f t="shared" si="8"/>
        <v>0</v>
      </c>
      <c r="H174" s="279" t="str">
        <f>IF(ISERROR(VLOOKUP($A174&amp;" "&amp;H$6,D!$B:$H,7,FALSE))=TRUE,"",VLOOKUP($A174&amp;" "&amp;H$6,D!$B:$H,7,FALSE))</f>
        <v/>
      </c>
      <c r="I174" s="223" t="str">
        <f>IF(D174="","",VLOOKUP(A174,D!A:H,7,FALSE))</f>
        <v/>
      </c>
      <c r="J174" s="224" t="str">
        <f>IF(D174="","",SUMIFS(リグ!H:H,リグ!F:F,"&lt;"&amp;C174,リグ!G:G,"&gt;"&amp;C174))</f>
        <v/>
      </c>
    </row>
    <row r="175" spans="1:10">
      <c r="A175" s="224" t="str">
        <f t="shared" si="9"/>
        <v>2021-09-16</v>
      </c>
      <c r="B175" s="224" t="str">
        <f t="shared" si="7"/>
        <v>2021/09</v>
      </c>
      <c r="C175" s="225">
        <v>44455</v>
      </c>
      <c r="D175" s="279" t="str">
        <f>IF(ISERROR(VLOOKUP($A175&amp;" "&amp;D$6,D!$B:$H,7,FALSE))=TRUE,"",VLOOKUP($A175&amp;" "&amp;D$6,D!$B:$H,7,FALSE))</f>
        <v/>
      </c>
      <c r="E175" s="279" t="str">
        <f>IF(ISERROR(VLOOKUP($A175&amp;" "&amp;E$6,D!$B:$H,7,FALSE))=TRUE,"",VLOOKUP($A175&amp;" "&amp;E$6,D!$B:$H,7,FALSE))</f>
        <v/>
      </c>
      <c r="F175" s="279" t="str">
        <f>IF(ISERROR(VLOOKUP($A175&amp;" "&amp;F$6,D!$B:$H,7,FALSE))=TRUE,"",VLOOKUP($A175&amp;" "&amp;F$6,D!$B:$H,7,FALSE))</f>
        <v/>
      </c>
      <c r="G175" s="226">
        <f t="shared" si="8"/>
        <v>0</v>
      </c>
      <c r="H175" s="279" t="str">
        <f>IF(ISERROR(VLOOKUP($A175&amp;" "&amp;H$6,D!$B:$H,7,FALSE))=TRUE,"",VLOOKUP($A175&amp;" "&amp;H$6,D!$B:$H,7,FALSE))</f>
        <v/>
      </c>
      <c r="I175" s="223" t="str">
        <f>IF(D175="","",VLOOKUP(A175,D!A:H,7,FALSE))</f>
        <v/>
      </c>
      <c r="J175" s="224" t="str">
        <f>IF(D175="","",SUMIFS(リグ!H:H,リグ!F:F,"&lt;"&amp;C175,リグ!G:G,"&gt;"&amp;C175))</f>
        <v/>
      </c>
    </row>
    <row r="176" spans="1:10">
      <c r="A176" s="224" t="str">
        <f t="shared" si="9"/>
        <v>2021-09-17</v>
      </c>
      <c r="B176" s="224" t="str">
        <f t="shared" si="7"/>
        <v>2021/09</v>
      </c>
      <c r="C176" s="225">
        <v>44456</v>
      </c>
      <c r="D176" s="279" t="str">
        <f>IF(ISERROR(VLOOKUP($A176&amp;" "&amp;D$6,D!$B:$H,7,FALSE))=TRUE,"",VLOOKUP($A176&amp;" "&amp;D$6,D!$B:$H,7,FALSE))</f>
        <v/>
      </c>
      <c r="E176" s="279" t="str">
        <f>IF(ISERROR(VLOOKUP($A176&amp;" "&amp;E$6,D!$B:$H,7,FALSE))=TRUE,"",VLOOKUP($A176&amp;" "&amp;E$6,D!$B:$H,7,FALSE))</f>
        <v/>
      </c>
      <c r="F176" s="279" t="str">
        <f>IF(ISERROR(VLOOKUP($A176&amp;" "&amp;F$6,D!$B:$H,7,FALSE))=TRUE,"",VLOOKUP($A176&amp;" "&amp;F$6,D!$B:$H,7,FALSE))</f>
        <v/>
      </c>
      <c r="G176" s="226">
        <f t="shared" si="8"/>
        <v>0</v>
      </c>
      <c r="H176" s="279" t="str">
        <f>IF(ISERROR(VLOOKUP($A176&amp;" "&amp;H$6,D!$B:$H,7,FALSE))=TRUE,"",VLOOKUP($A176&amp;" "&amp;H$6,D!$B:$H,7,FALSE))</f>
        <v/>
      </c>
      <c r="I176" s="223" t="str">
        <f>IF(D176="","",VLOOKUP(A176,D!A:H,7,FALSE))</f>
        <v/>
      </c>
      <c r="J176" s="224" t="str">
        <f>IF(D176="","",SUMIFS(リグ!H:H,リグ!F:F,"&lt;"&amp;C176,リグ!G:G,"&gt;"&amp;C176))</f>
        <v/>
      </c>
    </row>
    <row r="177" spans="1:10">
      <c r="A177" s="224" t="str">
        <f t="shared" si="9"/>
        <v>2021-09-18</v>
      </c>
      <c r="B177" s="224" t="str">
        <f t="shared" si="7"/>
        <v>2021/09</v>
      </c>
      <c r="C177" s="225">
        <v>44457</v>
      </c>
      <c r="D177" s="279" t="str">
        <f>IF(ISERROR(VLOOKUP($A177&amp;" "&amp;D$6,D!$B:$H,7,FALSE))=TRUE,"",VLOOKUP($A177&amp;" "&amp;D$6,D!$B:$H,7,FALSE))</f>
        <v/>
      </c>
      <c r="E177" s="279" t="str">
        <f>IF(ISERROR(VLOOKUP($A177&amp;" "&amp;E$6,D!$B:$H,7,FALSE))=TRUE,"",VLOOKUP($A177&amp;" "&amp;E$6,D!$B:$H,7,FALSE))</f>
        <v/>
      </c>
      <c r="F177" s="279" t="str">
        <f>IF(ISERROR(VLOOKUP($A177&amp;" "&amp;F$6,D!$B:$H,7,FALSE))=TRUE,"",VLOOKUP($A177&amp;" "&amp;F$6,D!$B:$H,7,FALSE))</f>
        <v/>
      </c>
      <c r="G177" s="226">
        <f t="shared" si="8"/>
        <v>0</v>
      </c>
      <c r="H177" s="279" t="str">
        <f>IF(ISERROR(VLOOKUP($A177&amp;" "&amp;H$6,D!$B:$H,7,FALSE))=TRUE,"",VLOOKUP($A177&amp;" "&amp;H$6,D!$B:$H,7,FALSE))</f>
        <v/>
      </c>
      <c r="I177" s="223" t="str">
        <f>IF(D177="","",VLOOKUP(A177,D!A:H,7,FALSE))</f>
        <v/>
      </c>
      <c r="J177" s="224" t="str">
        <f>IF(D177="","",SUMIFS(リグ!H:H,リグ!F:F,"&lt;"&amp;C177,リグ!G:G,"&gt;"&amp;C177))</f>
        <v/>
      </c>
    </row>
    <row r="178" spans="1:10">
      <c r="A178" s="224" t="str">
        <f t="shared" si="9"/>
        <v>2021-09-19</v>
      </c>
      <c r="B178" s="224" t="str">
        <f t="shared" si="7"/>
        <v>2021/09</v>
      </c>
      <c r="C178" s="225">
        <v>44458</v>
      </c>
      <c r="D178" s="279" t="str">
        <f>IF(ISERROR(VLOOKUP($A178&amp;" "&amp;D$6,D!$B:$H,7,FALSE))=TRUE,"",VLOOKUP($A178&amp;" "&amp;D$6,D!$B:$H,7,FALSE))</f>
        <v/>
      </c>
      <c r="E178" s="279" t="str">
        <f>IF(ISERROR(VLOOKUP($A178&amp;" "&amp;E$6,D!$B:$H,7,FALSE))=TRUE,"",VLOOKUP($A178&amp;" "&amp;E$6,D!$B:$H,7,FALSE))</f>
        <v/>
      </c>
      <c r="F178" s="279" t="str">
        <f>IF(ISERROR(VLOOKUP($A178&amp;" "&amp;F$6,D!$B:$H,7,FALSE))=TRUE,"",VLOOKUP($A178&amp;" "&amp;F$6,D!$B:$H,7,FALSE))</f>
        <v/>
      </c>
      <c r="G178" s="226">
        <f t="shared" si="8"/>
        <v>0</v>
      </c>
      <c r="H178" s="279" t="str">
        <f>IF(ISERROR(VLOOKUP($A178&amp;" "&amp;H$6,D!$B:$H,7,FALSE))=TRUE,"",VLOOKUP($A178&amp;" "&amp;H$6,D!$B:$H,7,FALSE))</f>
        <v/>
      </c>
      <c r="I178" s="223" t="str">
        <f>IF(D178="","",VLOOKUP(A178,D!A:H,7,FALSE))</f>
        <v/>
      </c>
      <c r="J178" s="224" t="str">
        <f>IF(D178="","",SUMIFS(リグ!H:H,リグ!F:F,"&lt;"&amp;C178,リグ!G:G,"&gt;"&amp;C178))</f>
        <v/>
      </c>
    </row>
    <row r="179" spans="1:10">
      <c r="A179" s="224" t="str">
        <f t="shared" si="9"/>
        <v>2021-09-20</v>
      </c>
      <c r="B179" s="224" t="str">
        <f t="shared" si="7"/>
        <v>2021/09</v>
      </c>
      <c r="C179" s="225">
        <v>44459</v>
      </c>
      <c r="D179" s="279" t="str">
        <f>IF(ISERROR(VLOOKUP($A179&amp;" "&amp;D$6,D!$B:$H,7,FALSE))=TRUE,"",VLOOKUP($A179&amp;" "&amp;D$6,D!$B:$H,7,FALSE))</f>
        <v/>
      </c>
      <c r="E179" s="279" t="str">
        <f>IF(ISERROR(VLOOKUP($A179&amp;" "&amp;E$6,D!$B:$H,7,FALSE))=TRUE,"",VLOOKUP($A179&amp;" "&amp;E$6,D!$B:$H,7,FALSE))</f>
        <v/>
      </c>
      <c r="F179" s="279" t="str">
        <f>IF(ISERROR(VLOOKUP($A179&amp;" "&amp;F$6,D!$B:$H,7,FALSE))=TRUE,"",VLOOKUP($A179&amp;" "&amp;F$6,D!$B:$H,7,FALSE))</f>
        <v/>
      </c>
      <c r="G179" s="226">
        <f t="shared" si="8"/>
        <v>0</v>
      </c>
      <c r="H179" s="279" t="str">
        <f>IF(ISERROR(VLOOKUP($A179&amp;" "&amp;H$6,D!$B:$H,7,FALSE))=TRUE,"",VLOOKUP($A179&amp;" "&amp;H$6,D!$B:$H,7,FALSE))</f>
        <v/>
      </c>
      <c r="I179" s="223" t="str">
        <f>IF(D179="","",VLOOKUP(A179,D!A:H,7,FALSE))</f>
        <v/>
      </c>
      <c r="J179" s="224" t="str">
        <f>IF(D179="","",SUMIFS(リグ!H:H,リグ!F:F,"&lt;"&amp;C179,リグ!G:G,"&gt;"&amp;C179))</f>
        <v/>
      </c>
    </row>
    <row r="180" spans="1:10">
      <c r="A180" s="224" t="str">
        <f t="shared" si="9"/>
        <v>2021-09-21</v>
      </c>
      <c r="B180" s="224" t="str">
        <f t="shared" si="7"/>
        <v>2021/09</v>
      </c>
      <c r="C180" s="225">
        <v>44460</v>
      </c>
      <c r="D180" s="279" t="str">
        <f>IF(ISERROR(VLOOKUP($A180&amp;" "&amp;D$6,D!$B:$H,7,FALSE))=TRUE,"",VLOOKUP($A180&amp;" "&amp;D$6,D!$B:$H,7,FALSE))</f>
        <v/>
      </c>
      <c r="E180" s="279" t="str">
        <f>IF(ISERROR(VLOOKUP($A180&amp;" "&amp;E$6,D!$B:$H,7,FALSE))=TRUE,"",VLOOKUP($A180&amp;" "&amp;E$6,D!$B:$H,7,FALSE))</f>
        <v/>
      </c>
      <c r="F180" s="279" t="str">
        <f>IF(ISERROR(VLOOKUP($A180&amp;" "&amp;F$6,D!$B:$H,7,FALSE))=TRUE,"",VLOOKUP($A180&amp;" "&amp;F$6,D!$B:$H,7,FALSE))</f>
        <v/>
      </c>
      <c r="G180" s="226">
        <f t="shared" si="8"/>
        <v>0</v>
      </c>
      <c r="H180" s="279" t="str">
        <f>IF(ISERROR(VLOOKUP($A180&amp;" "&amp;H$6,D!$B:$H,7,FALSE))=TRUE,"",VLOOKUP($A180&amp;" "&amp;H$6,D!$B:$H,7,FALSE))</f>
        <v/>
      </c>
      <c r="I180" s="223" t="str">
        <f>IF(D180="","",VLOOKUP(A180,D!A:H,7,FALSE))</f>
        <v/>
      </c>
      <c r="J180" s="224" t="str">
        <f>IF(D180="","",SUMIFS(リグ!H:H,リグ!F:F,"&lt;"&amp;C180,リグ!G:G,"&gt;"&amp;C180))</f>
        <v/>
      </c>
    </row>
    <row r="181" spans="1:10">
      <c r="A181" s="224" t="str">
        <f t="shared" si="9"/>
        <v>2021-09-22</v>
      </c>
      <c r="B181" s="224" t="str">
        <f t="shared" ref="B181:B244" si="10">TEXT(C181,"yyyy/mm")</f>
        <v>2021/09</v>
      </c>
      <c r="C181" s="225">
        <v>44461</v>
      </c>
      <c r="D181" s="279" t="str">
        <f>IF(ISERROR(VLOOKUP($A181&amp;" "&amp;D$6,D!$B:$H,7,FALSE))=TRUE,"",VLOOKUP($A181&amp;" "&amp;D$6,D!$B:$H,7,FALSE))</f>
        <v/>
      </c>
      <c r="E181" s="279" t="str">
        <f>IF(ISERROR(VLOOKUP($A181&amp;" "&amp;E$6,D!$B:$H,7,FALSE))=TRUE,"",VLOOKUP($A181&amp;" "&amp;E$6,D!$B:$H,7,FALSE))</f>
        <v/>
      </c>
      <c r="F181" s="279" t="str">
        <f>IF(ISERROR(VLOOKUP($A181&amp;" "&amp;F$6,D!$B:$H,7,FALSE))=TRUE,"",VLOOKUP($A181&amp;" "&amp;F$6,D!$B:$H,7,FALSE))</f>
        <v/>
      </c>
      <c r="G181" s="226">
        <f t="shared" si="8"/>
        <v>0</v>
      </c>
      <c r="H181" s="279" t="str">
        <f>IF(ISERROR(VLOOKUP($A181&amp;" "&amp;H$6,D!$B:$H,7,FALSE))=TRUE,"",VLOOKUP($A181&amp;" "&amp;H$6,D!$B:$H,7,FALSE))</f>
        <v/>
      </c>
      <c r="I181" s="223" t="str">
        <f>IF(D181="","",VLOOKUP(A181,D!A:H,7,FALSE))</f>
        <v/>
      </c>
      <c r="J181" s="224" t="str">
        <f>IF(D181="","",SUMIFS(リグ!H:H,リグ!F:F,"&lt;"&amp;C181,リグ!G:G,"&gt;"&amp;C181))</f>
        <v/>
      </c>
    </row>
    <row r="182" spans="1:10">
      <c r="A182" s="224" t="str">
        <f t="shared" si="9"/>
        <v>2021-09-23</v>
      </c>
      <c r="B182" s="224" t="str">
        <f t="shared" si="10"/>
        <v>2021/09</v>
      </c>
      <c r="C182" s="225">
        <v>44462</v>
      </c>
      <c r="D182" s="279" t="str">
        <f>IF(ISERROR(VLOOKUP($A182&amp;" "&amp;D$6,D!$B:$H,7,FALSE))=TRUE,"",VLOOKUP($A182&amp;" "&amp;D$6,D!$B:$H,7,FALSE))</f>
        <v/>
      </c>
      <c r="E182" s="279" t="str">
        <f>IF(ISERROR(VLOOKUP($A182&amp;" "&amp;E$6,D!$B:$H,7,FALSE))=TRUE,"",VLOOKUP($A182&amp;" "&amp;E$6,D!$B:$H,7,FALSE))</f>
        <v/>
      </c>
      <c r="F182" s="279" t="str">
        <f>IF(ISERROR(VLOOKUP($A182&amp;" "&amp;F$6,D!$B:$H,7,FALSE))=TRUE,"",VLOOKUP($A182&amp;" "&amp;F$6,D!$B:$H,7,FALSE))</f>
        <v/>
      </c>
      <c r="G182" s="226">
        <f t="shared" si="8"/>
        <v>0</v>
      </c>
      <c r="H182" s="279" t="str">
        <f>IF(ISERROR(VLOOKUP($A182&amp;" "&amp;H$6,D!$B:$H,7,FALSE))=TRUE,"",VLOOKUP($A182&amp;" "&amp;H$6,D!$B:$H,7,FALSE))</f>
        <v/>
      </c>
      <c r="I182" s="223" t="str">
        <f>IF(D182="","",VLOOKUP(A182,D!A:H,7,FALSE))</f>
        <v/>
      </c>
      <c r="J182" s="224" t="str">
        <f>IF(D182="","",SUMIFS(リグ!H:H,リグ!F:F,"&lt;"&amp;C182,リグ!G:G,"&gt;"&amp;C182))</f>
        <v/>
      </c>
    </row>
    <row r="183" spans="1:10">
      <c r="A183" s="224" t="str">
        <f t="shared" si="9"/>
        <v>2021-09-24</v>
      </c>
      <c r="B183" s="224" t="str">
        <f t="shared" si="10"/>
        <v>2021/09</v>
      </c>
      <c r="C183" s="225">
        <v>44463</v>
      </c>
      <c r="D183" s="279" t="str">
        <f>IF(ISERROR(VLOOKUP($A183&amp;" "&amp;D$6,D!$B:$H,7,FALSE))=TRUE,"",VLOOKUP($A183&amp;" "&amp;D$6,D!$B:$H,7,FALSE))</f>
        <v/>
      </c>
      <c r="E183" s="279" t="str">
        <f>IF(ISERROR(VLOOKUP($A183&amp;" "&amp;E$6,D!$B:$H,7,FALSE))=TRUE,"",VLOOKUP($A183&amp;" "&amp;E$6,D!$B:$H,7,FALSE))</f>
        <v/>
      </c>
      <c r="F183" s="279" t="str">
        <f>IF(ISERROR(VLOOKUP($A183&amp;" "&amp;F$6,D!$B:$H,7,FALSE))=TRUE,"",VLOOKUP($A183&amp;" "&amp;F$6,D!$B:$H,7,FALSE))</f>
        <v/>
      </c>
      <c r="G183" s="226">
        <f t="shared" si="8"/>
        <v>0</v>
      </c>
      <c r="H183" s="279" t="str">
        <f>IF(ISERROR(VLOOKUP($A183&amp;" "&amp;H$6,D!$B:$H,7,FALSE))=TRUE,"",VLOOKUP($A183&amp;" "&amp;H$6,D!$B:$H,7,FALSE))</f>
        <v/>
      </c>
      <c r="I183" s="223" t="str">
        <f>IF(D183="","",VLOOKUP(A183,D!A:H,7,FALSE))</f>
        <v/>
      </c>
      <c r="J183" s="224" t="str">
        <f>IF(D183="","",SUMIFS(リグ!H:H,リグ!F:F,"&lt;"&amp;C183,リグ!G:G,"&gt;"&amp;C183))</f>
        <v/>
      </c>
    </row>
    <row r="184" spans="1:10">
      <c r="A184" s="224" t="str">
        <f t="shared" si="9"/>
        <v>2021-09-25</v>
      </c>
      <c r="B184" s="224" t="str">
        <f t="shared" si="10"/>
        <v>2021/09</v>
      </c>
      <c r="C184" s="225">
        <v>44464</v>
      </c>
      <c r="D184" s="279" t="str">
        <f>IF(ISERROR(VLOOKUP($A184&amp;" "&amp;D$6,D!$B:$H,7,FALSE))=TRUE,"",VLOOKUP($A184&amp;" "&amp;D$6,D!$B:$H,7,FALSE))</f>
        <v/>
      </c>
      <c r="E184" s="279" t="str">
        <f>IF(ISERROR(VLOOKUP($A184&amp;" "&amp;E$6,D!$B:$H,7,FALSE))=TRUE,"",VLOOKUP($A184&amp;" "&amp;E$6,D!$B:$H,7,FALSE))</f>
        <v/>
      </c>
      <c r="F184" s="279" t="str">
        <f>IF(ISERROR(VLOOKUP($A184&amp;" "&amp;F$6,D!$B:$H,7,FALSE))=TRUE,"",VLOOKUP($A184&amp;" "&amp;F$6,D!$B:$H,7,FALSE))</f>
        <v/>
      </c>
      <c r="G184" s="226">
        <f t="shared" si="8"/>
        <v>0</v>
      </c>
      <c r="H184" s="279" t="str">
        <f>IF(ISERROR(VLOOKUP($A184&amp;" "&amp;H$6,D!$B:$H,7,FALSE))=TRUE,"",VLOOKUP($A184&amp;" "&amp;H$6,D!$B:$H,7,FALSE))</f>
        <v/>
      </c>
      <c r="I184" s="223" t="str">
        <f>IF(D184="","",VLOOKUP(A184,D!A:H,7,FALSE))</f>
        <v/>
      </c>
      <c r="J184" s="224" t="str">
        <f>IF(D184="","",SUMIFS(リグ!H:H,リグ!F:F,"&lt;"&amp;C184,リグ!G:G,"&gt;"&amp;C184))</f>
        <v/>
      </c>
    </row>
    <row r="185" spans="1:10">
      <c r="A185" s="224" t="str">
        <f t="shared" si="9"/>
        <v>2021-09-26</v>
      </c>
      <c r="B185" s="224" t="str">
        <f t="shared" si="10"/>
        <v>2021/09</v>
      </c>
      <c r="C185" s="225">
        <v>44465</v>
      </c>
      <c r="D185" s="279" t="str">
        <f>IF(ISERROR(VLOOKUP($A185&amp;" "&amp;D$6,D!$B:$H,7,FALSE))=TRUE,"",VLOOKUP($A185&amp;" "&amp;D$6,D!$B:$H,7,FALSE))</f>
        <v/>
      </c>
      <c r="E185" s="279" t="str">
        <f>IF(ISERROR(VLOOKUP($A185&amp;" "&amp;E$6,D!$B:$H,7,FALSE))=TRUE,"",VLOOKUP($A185&amp;" "&amp;E$6,D!$B:$H,7,FALSE))</f>
        <v/>
      </c>
      <c r="F185" s="279" t="str">
        <f>IF(ISERROR(VLOOKUP($A185&amp;" "&amp;F$6,D!$B:$H,7,FALSE))=TRUE,"",VLOOKUP($A185&amp;" "&amp;F$6,D!$B:$H,7,FALSE))</f>
        <v/>
      </c>
      <c r="G185" s="226">
        <f t="shared" si="8"/>
        <v>0</v>
      </c>
      <c r="H185" s="279" t="str">
        <f>IF(ISERROR(VLOOKUP($A185&amp;" "&amp;H$6,D!$B:$H,7,FALSE))=TRUE,"",VLOOKUP($A185&amp;" "&amp;H$6,D!$B:$H,7,FALSE))</f>
        <v/>
      </c>
      <c r="I185" s="223" t="str">
        <f>IF(D185="","",VLOOKUP(A185,D!A:H,7,FALSE))</f>
        <v/>
      </c>
      <c r="J185" s="224" t="str">
        <f>IF(D185="","",SUMIFS(リグ!H:H,リグ!F:F,"&lt;"&amp;C185,リグ!G:G,"&gt;"&amp;C185))</f>
        <v/>
      </c>
    </row>
    <row r="186" spans="1:10">
      <c r="A186" s="224" t="str">
        <f t="shared" si="9"/>
        <v>2021-09-27</v>
      </c>
      <c r="B186" s="224" t="str">
        <f t="shared" si="10"/>
        <v>2021/09</v>
      </c>
      <c r="C186" s="225">
        <v>44466</v>
      </c>
      <c r="D186" s="279" t="str">
        <f>IF(ISERROR(VLOOKUP($A186&amp;" "&amp;D$6,D!$B:$H,7,FALSE))=TRUE,"",VLOOKUP($A186&amp;" "&amp;D$6,D!$B:$H,7,FALSE))</f>
        <v/>
      </c>
      <c r="E186" s="279" t="str">
        <f>IF(ISERROR(VLOOKUP($A186&amp;" "&amp;E$6,D!$B:$H,7,FALSE))=TRUE,"",VLOOKUP($A186&amp;" "&amp;E$6,D!$B:$H,7,FALSE))</f>
        <v/>
      </c>
      <c r="F186" s="279" t="str">
        <f>IF(ISERROR(VLOOKUP($A186&amp;" "&amp;F$6,D!$B:$H,7,FALSE))=TRUE,"",VLOOKUP($A186&amp;" "&amp;F$6,D!$B:$H,7,FALSE))</f>
        <v/>
      </c>
      <c r="G186" s="226">
        <f t="shared" si="8"/>
        <v>0</v>
      </c>
      <c r="H186" s="279" t="str">
        <f>IF(ISERROR(VLOOKUP($A186&amp;" "&amp;H$6,D!$B:$H,7,FALSE))=TRUE,"",VLOOKUP($A186&amp;" "&amp;H$6,D!$B:$H,7,FALSE))</f>
        <v/>
      </c>
      <c r="I186" s="223" t="str">
        <f>IF(D186="","",VLOOKUP(A186,D!A:H,7,FALSE))</f>
        <v/>
      </c>
      <c r="J186" s="224" t="str">
        <f>IF(D186="","",SUMIFS(リグ!H:H,リグ!F:F,"&lt;"&amp;C186,リグ!G:G,"&gt;"&amp;C186))</f>
        <v/>
      </c>
    </row>
    <row r="187" spans="1:10">
      <c r="A187" s="224" t="str">
        <f t="shared" si="9"/>
        <v>2021-09-28</v>
      </c>
      <c r="B187" s="224" t="str">
        <f t="shared" si="10"/>
        <v>2021/09</v>
      </c>
      <c r="C187" s="225">
        <v>44467</v>
      </c>
      <c r="D187" s="279" t="str">
        <f>IF(ISERROR(VLOOKUP($A187&amp;" "&amp;D$6,D!$B:$H,7,FALSE))=TRUE,"",VLOOKUP($A187&amp;" "&amp;D$6,D!$B:$H,7,FALSE))</f>
        <v/>
      </c>
      <c r="E187" s="279" t="str">
        <f>IF(ISERROR(VLOOKUP($A187&amp;" "&amp;E$6,D!$B:$H,7,FALSE))=TRUE,"",VLOOKUP($A187&amp;" "&amp;E$6,D!$B:$H,7,FALSE))</f>
        <v/>
      </c>
      <c r="F187" s="279" t="str">
        <f>IF(ISERROR(VLOOKUP($A187&amp;" "&amp;F$6,D!$B:$H,7,FALSE))=TRUE,"",VLOOKUP($A187&amp;" "&amp;F$6,D!$B:$H,7,FALSE))</f>
        <v/>
      </c>
      <c r="G187" s="226">
        <f t="shared" si="8"/>
        <v>0</v>
      </c>
      <c r="H187" s="279" t="str">
        <f>IF(ISERROR(VLOOKUP($A187&amp;" "&amp;H$6,D!$B:$H,7,FALSE))=TRUE,"",VLOOKUP($A187&amp;" "&amp;H$6,D!$B:$H,7,FALSE))</f>
        <v/>
      </c>
      <c r="I187" s="223" t="str">
        <f>IF(D187="","",VLOOKUP(A187,D!A:H,7,FALSE))</f>
        <v/>
      </c>
      <c r="J187" s="224" t="str">
        <f>IF(D187="","",SUMIFS(リグ!H:H,リグ!F:F,"&lt;"&amp;C187,リグ!G:G,"&gt;"&amp;C187))</f>
        <v/>
      </c>
    </row>
    <row r="188" spans="1:10">
      <c r="A188" s="224" t="str">
        <f t="shared" si="9"/>
        <v>2021-09-29</v>
      </c>
      <c r="B188" s="224" t="str">
        <f t="shared" si="10"/>
        <v>2021/09</v>
      </c>
      <c r="C188" s="225">
        <v>44468</v>
      </c>
      <c r="D188" s="279" t="str">
        <f>IF(ISERROR(VLOOKUP($A188&amp;" "&amp;D$6,D!$B:$H,7,FALSE))=TRUE,"",VLOOKUP($A188&amp;" "&amp;D$6,D!$B:$H,7,FALSE))</f>
        <v/>
      </c>
      <c r="E188" s="279" t="str">
        <f>IF(ISERROR(VLOOKUP($A188&amp;" "&amp;E$6,D!$B:$H,7,FALSE))=TRUE,"",VLOOKUP($A188&amp;" "&amp;E$6,D!$B:$H,7,FALSE))</f>
        <v/>
      </c>
      <c r="F188" s="279" t="str">
        <f>IF(ISERROR(VLOOKUP($A188&amp;" "&amp;F$6,D!$B:$H,7,FALSE))=TRUE,"",VLOOKUP($A188&amp;" "&amp;F$6,D!$B:$H,7,FALSE))</f>
        <v/>
      </c>
      <c r="G188" s="226">
        <f t="shared" si="8"/>
        <v>0</v>
      </c>
      <c r="H188" s="279" t="str">
        <f>IF(ISERROR(VLOOKUP($A188&amp;" "&amp;H$6,D!$B:$H,7,FALSE))=TRUE,"",VLOOKUP($A188&amp;" "&amp;H$6,D!$B:$H,7,FALSE))</f>
        <v/>
      </c>
      <c r="I188" s="223" t="str">
        <f>IF(D188="","",VLOOKUP(A188,D!A:H,7,FALSE))</f>
        <v/>
      </c>
      <c r="J188" s="224" t="str">
        <f>IF(D188="","",SUMIFS(リグ!H:H,リグ!F:F,"&lt;"&amp;C188,リグ!G:G,"&gt;"&amp;C188))</f>
        <v/>
      </c>
    </row>
    <row r="189" spans="1:10">
      <c r="A189" s="224" t="str">
        <f t="shared" si="9"/>
        <v>2021-09-30</v>
      </c>
      <c r="B189" s="224" t="str">
        <f t="shared" si="10"/>
        <v>2021/09</v>
      </c>
      <c r="C189" s="225">
        <v>44469</v>
      </c>
      <c r="D189" s="279" t="str">
        <f>IF(ISERROR(VLOOKUP($A189&amp;" "&amp;D$6,D!$B:$H,7,FALSE))=TRUE,"",VLOOKUP($A189&amp;" "&amp;D$6,D!$B:$H,7,FALSE))</f>
        <v/>
      </c>
      <c r="E189" s="279" t="str">
        <f>IF(ISERROR(VLOOKUP($A189&amp;" "&amp;E$6,D!$B:$H,7,FALSE))=TRUE,"",VLOOKUP($A189&amp;" "&amp;E$6,D!$B:$H,7,FALSE))</f>
        <v/>
      </c>
      <c r="F189" s="279" t="str">
        <f>IF(ISERROR(VLOOKUP($A189&amp;" "&amp;F$6,D!$B:$H,7,FALSE))=TRUE,"",VLOOKUP($A189&amp;" "&amp;F$6,D!$B:$H,7,FALSE))</f>
        <v/>
      </c>
      <c r="G189" s="226">
        <f t="shared" si="8"/>
        <v>0</v>
      </c>
      <c r="H189" s="279" t="str">
        <f>IF(ISERROR(VLOOKUP($A189&amp;" "&amp;H$6,D!$B:$H,7,FALSE))=TRUE,"",VLOOKUP($A189&amp;" "&amp;H$6,D!$B:$H,7,FALSE))</f>
        <v/>
      </c>
      <c r="I189" s="223" t="str">
        <f>IF(D189="","",VLOOKUP(A189,D!A:H,7,FALSE))</f>
        <v/>
      </c>
      <c r="J189" s="224" t="str">
        <f>IF(D189="","",SUMIFS(リグ!H:H,リグ!F:F,"&lt;"&amp;C189,リグ!G:G,"&gt;"&amp;C189))</f>
        <v/>
      </c>
    </row>
    <row r="190" spans="1:10">
      <c r="A190" s="224" t="str">
        <f t="shared" si="9"/>
        <v>2021-10-01</v>
      </c>
      <c r="B190" s="224" t="str">
        <f t="shared" si="10"/>
        <v>2021/10</v>
      </c>
      <c r="C190" s="225">
        <v>44470</v>
      </c>
      <c r="D190" s="279" t="str">
        <f>IF(ISERROR(VLOOKUP($A190&amp;" "&amp;D$6,D!$B:$H,7,FALSE))=TRUE,"",VLOOKUP($A190&amp;" "&amp;D$6,D!$B:$H,7,FALSE))</f>
        <v/>
      </c>
      <c r="E190" s="279" t="str">
        <f>IF(ISERROR(VLOOKUP($A190&amp;" "&amp;E$6,D!$B:$H,7,FALSE))=TRUE,"",VLOOKUP($A190&amp;" "&amp;E$6,D!$B:$H,7,FALSE))</f>
        <v/>
      </c>
      <c r="F190" s="279" t="str">
        <f>IF(ISERROR(VLOOKUP($A190&amp;" "&amp;F$6,D!$B:$H,7,FALSE))=TRUE,"",VLOOKUP($A190&amp;" "&amp;F$6,D!$B:$H,7,FALSE))</f>
        <v/>
      </c>
      <c r="G190" s="226">
        <f t="shared" si="8"/>
        <v>0</v>
      </c>
      <c r="H190" s="279" t="str">
        <f>IF(ISERROR(VLOOKUP($A190&amp;" "&amp;H$6,D!$B:$H,7,FALSE))=TRUE,"",VLOOKUP($A190&amp;" "&amp;H$6,D!$B:$H,7,FALSE))</f>
        <v/>
      </c>
      <c r="I190" s="223" t="str">
        <f>IF(D190="","",VLOOKUP(A190,D!A:H,7,FALSE))</f>
        <v/>
      </c>
      <c r="J190" s="224" t="str">
        <f>IF(D190="","",SUMIFS(リグ!H:H,リグ!F:F,"&lt;"&amp;C190,リグ!G:G,"&gt;"&amp;C190))</f>
        <v/>
      </c>
    </row>
    <row r="191" spans="1:10">
      <c r="A191" s="224" t="str">
        <f t="shared" si="9"/>
        <v>2021-10-02</v>
      </c>
      <c r="B191" s="224" t="str">
        <f t="shared" si="10"/>
        <v>2021/10</v>
      </c>
      <c r="C191" s="225">
        <v>44471</v>
      </c>
      <c r="D191" s="279" t="str">
        <f>IF(ISERROR(VLOOKUP($A191&amp;" "&amp;D$6,D!$B:$H,7,FALSE))=TRUE,"",VLOOKUP($A191&amp;" "&amp;D$6,D!$B:$H,7,FALSE))</f>
        <v/>
      </c>
      <c r="E191" s="279" t="str">
        <f>IF(ISERROR(VLOOKUP($A191&amp;" "&amp;E$6,D!$B:$H,7,FALSE))=TRUE,"",VLOOKUP($A191&amp;" "&amp;E$6,D!$B:$H,7,FALSE))</f>
        <v/>
      </c>
      <c r="F191" s="279" t="str">
        <f>IF(ISERROR(VLOOKUP($A191&amp;" "&amp;F$6,D!$B:$H,7,FALSE))=TRUE,"",VLOOKUP($A191&amp;" "&amp;F$6,D!$B:$H,7,FALSE))</f>
        <v/>
      </c>
      <c r="G191" s="226">
        <f t="shared" si="8"/>
        <v>0</v>
      </c>
      <c r="H191" s="279" t="str">
        <f>IF(ISERROR(VLOOKUP($A191&amp;" "&amp;H$6,D!$B:$H,7,FALSE))=TRUE,"",VLOOKUP($A191&amp;" "&amp;H$6,D!$B:$H,7,FALSE))</f>
        <v/>
      </c>
      <c r="I191" s="223" t="str">
        <f>IF(D191="","",VLOOKUP(A191,D!A:H,7,FALSE))</f>
        <v/>
      </c>
      <c r="J191" s="224" t="str">
        <f>IF(D191="","",SUMIFS(リグ!H:H,リグ!F:F,"&lt;"&amp;C191,リグ!G:G,"&gt;"&amp;C191))</f>
        <v/>
      </c>
    </row>
    <row r="192" spans="1:10">
      <c r="A192" s="224" t="str">
        <f t="shared" si="9"/>
        <v>2021-10-03</v>
      </c>
      <c r="B192" s="224" t="str">
        <f t="shared" si="10"/>
        <v>2021/10</v>
      </c>
      <c r="C192" s="225">
        <v>44472</v>
      </c>
      <c r="D192" s="279" t="str">
        <f>IF(ISERROR(VLOOKUP($A192&amp;" "&amp;D$6,D!$B:$H,7,FALSE))=TRUE,"",VLOOKUP($A192&amp;" "&amp;D$6,D!$B:$H,7,FALSE))</f>
        <v/>
      </c>
      <c r="E192" s="279" t="str">
        <f>IF(ISERROR(VLOOKUP($A192&amp;" "&amp;E$6,D!$B:$H,7,FALSE))=TRUE,"",VLOOKUP($A192&amp;" "&amp;E$6,D!$B:$H,7,FALSE))</f>
        <v/>
      </c>
      <c r="F192" s="279" t="str">
        <f>IF(ISERROR(VLOOKUP($A192&amp;" "&amp;F$6,D!$B:$H,7,FALSE))=TRUE,"",VLOOKUP($A192&amp;" "&amp;F$6,D!$B:$H,7,FALSE))</f>
        <v/>
      </c>
      <c r="G192" s="226">
        <f t="shared" si="8"/>
        <v>0</v>
      </c>
      <c r="H192" s="279" t="str">
        <f>IF(ISERROR(VLOOKUP($A192&amp;" "&amp;H$6,D!$B:$H,7,FALSE))=TRUE,"",VLOOKUP($A192&amp;" "&amp;H$6,D!$B:$H,7,FALSE))</f>
        <v/>
      </c>
      <c r="I192" s="223" t="str">
        <f>IF(D192="","",VLOOKUP(A192,D!A:H,7,FALSE))</f>
        <v/>
      </c>
      <c r="J192" s="224" t="str">
        <f>IF(D192="","",SUMIFS(リグ!H:H,リグ!F:F,"&lt;"&amp;C192,リグ!G:G,"&gt;"&amp;C192))</f>
        <v/>
      </c>
    </row>
    <row r="193" spans="1:10">
      <c r="A193" s="224" t="str">
        <f t="shared" si="9"/>
        <v>2021-10-04</v>
      </c>
      <c r="B193" s="224" t="str">
        <f t="shared" si="10"/>
        <v>2021/10</v>
      </c>
      <c r="C193" s="225">
        <v>44473</v>
      </c>
      <c r="D193" s="279" t="str">
        <f>IF(ISERROR(VLOOKUP($A193&amp;" "&amp;D$6,D!$B:$H,7,FALSE))=TRUE,"",VLOOKUP($A193&amp;" "&amp;D$6,D!$B:$H,7,FALSE))</f>
        <v/>
      </c>
      <c r="E193" s="279" t="str">
        <f>IF(ISERROR(VLOOKUP($A193&amp;" "&amp;E$6,D!$B:$H,7,FALSE))=TRUE,"",VLOOKUP($A193&amp;" "&amp;E$6,D!$B:$H,7,FALSE))</f>
        <v/>
      </c>
      <c r="F193" s="279" t="str">
        <f>IF(ISERROR(VLOOKUP($A193&amp;" "&amp;F$6,D!$B:$H,7,FALSE))=TRUE,"",VLOOKUP($A193&amp;" "&amp;F$6,D!$B:$H,7,FALSE))</f>
        <v/>
      </c>
      <c r="G193" s="226">
        <f t="shared" si="8"/>
        <v>0</v>
      </c>
      <c r="H193" s="279" t="str">
        <f>IF(ISERROR(VLOOKUP($A193&amp;" "&amp;H$6,D!$B:$H,7,FALSE))=TRUE,"",VLOOKUP($A193&amp;" "&amp;H$6,D!$B:$H,7,FALSE))</f>
        <v/>
      </c>
      <c r="I193" s="223" t="str">
        <f>IF(D193="","",VLOOKUP(A193,D!A:H,7,FALSE))</f>
        <v/>
      </c>
      <c r="J193" s="224" t="str">
        <f>IF(D193="","",SUMIFS(リグ!H:H,リグ!F:F,"&lt;"&amp;C193,リグ!G:G,"&gt;"&amp;C193))</f>
        <v/>
      </c>
    </row>
    <row r="194" spans="1:10">
      <c r="A194" s="224" t="str">
        <f t="shared" si="9"/>
        <v>2021-10-05</v>
      </c>
      <c r="B194" s="224" t="str">
        <f t="shared" si="10"/>
        <v>2021/10</v>
      </c>
      <c r="C194" s="225">
        <v>44474</v>
      </c>
      <c r="D194" s="279" t="str">
        <f>IF(ISERROR(VLOOKUP($A194&amp;" "&amp;D$6,D!$B:$H,7,FALSE))=TRUE,"",VLOOKUP($A194&amp;" "&amp;D$6,D!$B:$H,7,FALSE))</f>
        <v/>
      </c>
      <c r="E194" s="279" t="str">
        <f>IF(ISERROR(VLOOKUP($A194&amp;" "&amp;E$6,D!$B:$H,7,FALSE))=TRUE,"",VLOOKUP($A194&amp;" "&amp;E$6,D!$B:$H,7,FALSE))</f>
        <v/>
      </c>
      <c r="F194" s="279" t="str">
        <f>IF(ISERROR(VLOOKUP($A194&amp;" "&amp;F$6,D!$B:$H,7,FALSE))=TRUE,"",VLOOKUP($A194&amp;" "&amp;F$6,D!$B:$H,7,FALSE))</f>
        <v/>
      </c>
      <c r="G194" s="226">
        <f t="shared" si="8"/>
        <v>0</v>
      </c>
      <c r="H194" s="279" t="str">
        <f>IF(ISERROR(VLOOKUP($A194&amp;" "&amp;H$6,D!$B:$H,7,FALSE))=TRUE,"",VLOOKUP($A194&amp;" "&amp;H$6,D!$B:$H,7,FALSE))</f>
        <v/>
      </c>
      <c r="I194" s="223" t="str">
        <f>IF(D194="","",VLOOKUP(A194,D!A:H,7,FALSE))</f>
        <v/>
      </c>
      <c r="J194" s="224" t="str">
        <f>IF(D194="","",SUMIFS(リグ!H:H,リグ!F:F,"&lt;"&amp;C194,リグ!G:G,"&gt;"&amp;C194))</f>
        <v/>
      </c>
    </row>
    <row r="195" spans="1:10">
      <c r="A195" s="224" t="str">
        <f t="shared" si="9"/>
        <v>2021-10-06</v>
      </c>
      <c r="B195" s="224" t="str">
        <f t="shared" si="10"/>
        <v>2021/10</v>
      </c>
      <c r="C195" s="225">
        <v>44475</v>
      </c>
      <c r="D195" s="279" t="str">
        <f>IF(ISERROR(VLOOKUP($A195&amp;" "&amp;D$6,D!$B:$H,7,FALSE))=TRUE,"",VLOOKUP($A195&amp;" "&amp;D$6,D!$B:$H,7,FALSE))</f>
        <v/>
      </c>
      <c r="E195" s="279" t="str">
        <f>IF(ISERROR(VLOOKUP($A195&amp;" "&amp;E$6,D!$B:$H,7,FALSE))=TRUE,"",VLOOKUP($A195&amp;" "&amp;E$6,D!$B:$H,7,FALSE))</f>
        <v/>
      </c>
      <c r="F195" s="279" t="str">
        <f>IF(ISERROR(VLOOKUP($A195&amp;" "&amp;F$6,D!$B:$H,7,FALSE))=TRUE,"",VLOOKUP($A195&amp;" "&amp;F$6,D!$B:$H,7,FALSE))</f>
        <v/>
      </c>
      <c r="G195" s="226">
        <f t="shared" si="8"/>
        <v>0</v>
      </c>
      <c r="H195" s="279" t="str">
        <f>IF(ISERROR(VLOOKUP($A195&amp;" "&amp;H$6,D!$B:$H,7,FALSE))=TRUE,"",VLOOKUP($A195&amp;" "&amp;H$6,D!$B:$H,7,FALSE))</f>
        <v/>
      </c>
      <c r="I195" s="223" t="str">
        <f>IF(D195="","",VLOOKUP(A195,D!A:H,7,FALSE))</f>
        <v/>
      </c>
      <c r="J195" s="224" t="str">
        <f>IF(D195="","",SUMIFS(リグ!H:H,リグ!F:F,"&lt;"&amp;C195,リグ!G:G,"&gt;"&amp;C195))</f>
        <v/>
      </c>
    </row>
    <row r="196" spans="1:10">
      <c r="A196" s="224" t="str">
        <f t="shared" si="9"/>
        <v>2021-10-07</v>
      </c>
      <c r="B196" s="224" t="str">
        <f t="shared" si="10"/>
        <v>2021/10</v>
      </c>
      <c r="C196" s="225">
        <v>44476</v>
      </c>
      <c r="D196" s="279" t="str">
        <f>IF(ISERROR(VLOOKUP($A196&amp;" "&amp;D$6,D!$B:$H,7,FALSE))=TRUE,"",VLOOKUP($A196&amp;" "&amp;D$6,D!$B:$H,7,FALSE))</f>
        <v/>
      </c>
      <c r="E196" s="279" t="str">
        <f>IF(ISERROR(VLOOKUP($A196&amp;" "&amp;E$6,D!$B:$H,7,FALSE))=TRUE,"",VLOOKUP($A196&amp;" "&amp;E$6,D!$B:$H,7,FALSE))</f>
        <v/>
      </c>
      <c r="F196" s="279" t="str">
        <f>IF(ISERROR(VLOOKUP($A196&amp;" "&amp;F$6,D!$B:$H,7,FALSE))=TRUE,"",VLOOKUP($A196&amp;" "&amp;F$6,D!$B:$H,7,FALSE))</f>
        <v/>
      </c>
      <c r="G196" s="226">
        <f t="shared" ref="G196:G259" si="11">SUM(D196:F196)</f>
        <v>0</v>
      </c>
      <c r="H196" s="279" t="str">
        <f>IF(ISERROR(VLOOKUP($A196&amp;" "&amp;H$6,D!$B:$H,7,FALSE))=TRUE,"",VLOOKUP($A196&amp;" "&amp;H$6,D!$B:$H,7,FALSE))</f>
        <v/>
      </c>
      <c r="I196" s="223" t="str">
        <f>IF(D196="","",VLOOKUP(A196,D!A:H,7,FALSE))</f>
        <v/>
      </c>
      <c r="J196" s="224" t="str">
        <f>IF(D196="","",SUMIFS(リグ!H:H,リグ!F:F,"&lt;"&amp;C196,リグ!G:G,"&gt;"&amp;C196))</f>
        <v/>
      </c>
    </row>
    <row r="197" spans="1:10">
      <c r="A197" s="224" t="str">
        <f t="shared" si="9"/>
        <v>2021-10-08</v>
      </c>
      <c r="B197" s="224" t="str">
        <f t="shared" si="10"/>
        <v>2021/10</v>
      </c>
      <c r="C197" s="225">
        <v>44477</v>
      </c>
      <c r="D197" s="279" t="str">
        <f>IF(ISERROR(VLOOKUP($A197&amp;" "&amp;D$6,D!$B:$H,7,FALSE))=TRUE,"",VLOOKUP($A197&amp;" "&amp;D$6,D!$B:$H,7,FALSE))</f>
        <v/>
      </c>
      <c r="E197" s="279" t="str">
        <f>IF(ISERROR(VLOOKUP($A197&amp;" "&amp;E$6,D!$B:$H,7,FALSE))=TRUE,"",VLOOKUP($A197&amp;" "&amp;E$6,D!$B:$H,7,FALSE))</f>
        <v/>
      </c>
      <c r="F197" s="279" t="str">
        <f>IF(ISERROR(VLOOKUP($A197&amp;" "&amp;F$6,D!$B:$H,7,FALSE))=TRUE,"",VLOOKUP($A197&amp;" "&amp;F$6,D!$B:$H,7,FALSE))</f>
        <v/>
      </c>
      <c r="G197" s="226">
        <f t="shared" si="11"/>
        <v>0</v>
      </c>
      <c r="H197" s="279" t="str">
        <f>IF(ISERROR(VLOOKUP($A197&amp;" "&amp;H$6,D!$B:$H,7,FALSE))=TRUE,"",VLOOKUP($A197&amp;" "&amp;H$6,D!$B:$H,7,FALSE))</f>
        <v/>
      </c>
      <c r="I197" s="223" t="str">
        <f>IF(D197="","",VLOOKUP(A197,D!A:H,7,FALSE))</f>
        <v/>
      </c>
      <c r="J197" s="224" t="str">
        <f>IF(D197="","",SUMIFS(リグ!H:H,リグ!F:F,"&lt;"&amp;C197,リグ!G:G,"&gt;"&amp;C197))</f>
        <v/>
      </c>
    </row>
    <row r="198" spans="1:10">
      <c r="A198" s="224" t="str">
        <f t="shared" si="9"/>
        <v>2021-10-09</v>
      </c>
      <c r="B198" s="224" t="str">
        <f t="shared" si="10"/>
        <v>2021/10</v>
      </c>
      <c r="C198" s="225">
        <v>44478</v>
      </c>
      <c r="D198" s="279" t="str">
        <f>IF(ISERROR(VLOOKUP($A198&amp;" "&amp;D$6,D!$B:$H,7,FALSE))=TRUE,"",VLOOKUP($A198&amp;" "&amp;D$6,D!$B:$H,7,FALSE))</f>
        <v/>
      </c>
      <c r="E198" s="279" t="str">
        <f>IF(ISERROR(VLOOKUP($A198&amp;" "&amp;E$6,D!$B:$H,7,FALSE))=TRUE,"",VLOOKUP($A198&amp;" "&amp;E$6,D!$B:$H,7,FALSE))</f>
        <v/>
      </c>
      <c r="F198" s="279" t="str">
        <f>IF(ISERROR(VLOOKUP($A198&amp;" "&amp;F$6,D!$B:$H,7,FALSE))=TRUE,"",VLOOKUP($A198&amp;" "&amp;F$6,D!$B:$H,7,FALSE))</f>
        <v/>
      </c>
      <c r="G198" s="226">
        <f t="shared" si="11"/>
        <v>0</v>
      </c>
      <c r="H198" s="279" t="str">
        <f>IF(ISERROR(VLOOKUP($A198&amp;" "&amp;H$6,D!$B:$H,7,FALSE))=TRUE,"",VLOOKUP($A198&amp;" "&amp;H$6,D!$B:$H,7,FALSE))</f>
        <v/>
      </c>
      <c r="I198" s="223" t="str">
        <f>IF(D198="","",VLOOKUP(A198,D!A:H,7,FALSE))</f>
        <v/>
      </c>
      <c r="J198" s="224" t="str">
        <f>IF(D198="","",SUMIFS(リグ!H:H,リグ!F:F,"&lt;"&amp;C198,リグ!G:G,"&gt;"&amp;C198))</f>
        <v/>
      </c>
    </row>
    <row r="199" spans="1:10">
      <c r="A199" s="224" t="str">
        <f t="shared" si="9"/>
        <v>2021-10-10</v>
      </c>
      <c r="B199" s="224" t="str">
        <f t="shared" si="10"/>
        <v>2021/10</v>
      </c>
      <c r="C199" s="225">
        <v>44479</v>
      </c>
      <c r="D199" s="279" t="str">
        <f>IF(ISERROR(VLOOKUP($A199&amp;" "&amp;D$6,D!$B:$H,7,FALSE))=TRUE,"",VLOOKUP($A199&amp;" "&amp;D$6,D!$B:$H,7,FALSE))</f>
        <v/>
      </c>
      <c r="E199" s="279" t="str">
        <f>IF(ISERROR(VLOOKUP($A199&amp;" "&amp;E$6,D!$B:$H,7,FALSE))=TRUE,"",VLOOKUP($A199&amp;" "&amp;E$6,D!$B:$H,7,FALSE))</f>
        <v/>
      </c>
      <c r="F199" s="279" t="str">
        <f>IF(ISERROR(VLOOKUP($A199&amp;" "&amp;F$6,D!$B:$H,7,FALSE))=TRUE,"",VLOOKUP($A199&amp;" "&amp;F$6,D!$B:$H,7,FALSE))</f>
        <v/>
      </c>
      <c r="G199" s="226">
        <f t="shared" si="11"/>
        <v>0</v>
      </c>
      <c r="H199" s="279" t="str">
        <f>IF(ISERROR(VLOOKUP($A199&amp;" "&amp;H$6,D!$B:$H,7,FALSE))=TRUE,"",VLOOKUP($A199&amp;" "&amp;H$6,D!$B:$H,7,FALSE))</f>
        <v/>
      </c>
      <c r="I199" s="223" t="str">
        <f>IF(D199="","",VLOOKUP(A199,D!A:H,7,FALSE))</f>
        <v/>
      </c>
      <c r="J199" s="224" t="str">
        <f>IF(D199="","",SUMIFS(リグ!H:H,リグ!F:F,"&lt;"&amp;C199,リグ!G:G,"&gt;"&amp;C199))</f>
        <v/>
      </c>
    </row>
    <row r="200" spans="1:10">
      <c r="A200" s="224" t="str">
        <f t="shared" ref="A200:A263" si="12">TEXT(C200,"yyyy-mm-dd")</f>
        <v>2021-10-11</v>
      </c>
      <c r="B200" s="224" t="str">
        <f t="shared" si="10"/>
        <v>2021/10</v>
      </c>
      <c r="C200" s="225">
        <v>44480</v>
      </c>
      <c r="D200" s="279" t="str">
        <f>IF(ISERROR(VLOOKUP($A200&amp;" "&amp;D$6,D!$B:$H,7,FALSE))=TRUE,"",VLOOKUP($A200&amp;" "&amp;D$6,D!$B:$H,7,FALSE))</f>
        <v/>
      </c>
      <c r="E200" s="279" t="str">
        <f>IF(ISERROR(VLOOKUP($A200&amp;" "&amp;E$6,D!$B:$H,7,FALSE))=TRUE,"",VLOOKUP($A200&amp;" "&amp;E$6,D!$B:$H,7,FALSE))</f>
        <v/>
      </c>
      <c r="F200" s="279" t="str">
        <f>IF(ISERROR(VLOOKUP($A200&amp;" "&amp;F$6,D!$B:$H,7,FALSE))=TRUE,"",VLOOKUP($A200&amp;" "&amp;F$6,D!$B:$H,7,FALSE))</f>
        <v/>
      </c>
      <c r="G200" s="226">
        <f t="shared" si="11"/>
        <v>0</v>
      </c>
      <c r="H200" s="279" t="str">
        <f>IF(ISERROR(VLOOKUP($A200&amp;" "&amp;H$6,D!$B:$H,7,FALSE))=TRUE,"",VLOOKUP($A200&amp;" "&amp;H$6,D!$B:$H,7,FALSE))</f>
        <v/>
      </c>
      <c r="I200" s="223" t="str">
        <f>IF(D200="","",VLOOKUP(A200,D!A:H,7,FALSE))</f>
        <v/>
      </c>
      <c r="J200" s="224" t="str">
        <f>IF(D200="","",SUMIFS(リグ!H:H,リグ!F:F,"&lt;"&amp;C200,リグ!G:G,"&gt;"&amp;C200))</f>
        <v/>
      </c>
    </row>
    <row r="201" spans="1:10">
      <c r="A201" s="224" t="str">
        <f t="shared" si="12"/>
        <v>2021-10-12</v>
      </c>
      <c r="B201" s="224" t="str">
        <f t="shared" si="10"/>
        <v>2021/10</v>
      </c>
      <c r="C201" s="225">
        <v>44481</v>
      </c>
      <c r="D201" s="279" t="str">
        <f>IF(ISERROR(VLOOKUP($A201&amp;" "&amp;D$6,D!$B:$H,7,FALSE))=TRUE,"",VLOOKUP($A201&amp;" "&amp;D$6,D!$B:$H,7,FALSE))</f>
        <v/>
      </c>
      <c r="E201" s="279" t="str">
        <f>IF(ISERROR(VLOOKUP($A201&amp;" "&amp;E$6,D!$B:$H,7,FALSE))=TRUE,"",VLOOKUP($A201&amp;" "&amp;E$6,D!$B:$H,7,FALSE))</f>
        <v/>
      </c>
      <c r="F201" s="279" t="str">
        <f>IF(ISERROR(VLOOKUP($A201&amp;" "&amp;F$6,D!$B:$H,7,FALSE))=TRUE,"",VLOOKUP($A201&amp;" "&amp;F$6,D!$B:$H,7,FALSE))</f>
        <v/>
      </c>
      <c r="G201" s="226">
        <f t="shared" si="11"/>
        <v>0</v>
      </c>
      <c r="H201" s="279" t="str">
        <f>IF(ISERROR(VLOOKUP($A201&amp;" "&amp;H$6,D!$B:$H,7,FALSE))=TRUE,"",VLOOKUP($A201&amp;" "&amp;H$6,D!$B:$H,7,FALSE))</f>
        <v/>
      </c>
      <c r="I201" s="223" t="str">
        <f>IF(D201="","",VLOOKUP(A201,D!A:H,7,FALSE))</f>
        <v/>
      </c>
      <c r="J201" s="224" t="str">
        <f>IF(D201="","",SUMIFS(リグ!H:H,リグ!F:F,"&lt;"&amp;C201,リグ!G:G,"&gt;"&amp;C201))</f>
        <v/>
      </c>
    </row>
    <row r="202" spans="1:10">
      <c r="A202" s="224" t="str">
        <f t="shared" si="12"/>
        <v>2021-10-13</v>
      </c>
      <c r="B202" s="224" t="str">
        <f t="shared" si="10"/>
        <v>2021/10</v>
      </c>
      <c r="C202" s="225">
        <v>44482</v>
      </c>
      <c r="D202" s="279" t="str">
        <f>IF(ISERROR(VLOOKUP($A202&amp;" "&amp;D$6,D!$B:$H,7,FALSE))=TRUE,"",VLOOKUP($A202&amp;" "&amp;D$6,D!$B:$H,7,FALSE))</f>
        <v/>
      </c>
      <c r="E202" s="279" t="str">
        <f>IF(ISERROR(VLOOKUP($A202&amp;" "&amp;E$6,D!$B:$H,7,FALSE))=TRUE,"",VLOOKUP($A202&amp;" "&amp;E$6,D!$B:$H,7,FALSE))</f>
        <v/>
      </c>
      <c r="F202" s="279" t="str">
        <f>IF(ISERROR(VLOOKUP($A202&amp;" "&amp;F$6,D!$B:$H,7,FALSE))=TRUE,"",VLOOKUP($A202&amp;" "&amp;F$6,D!$B:$H,7,FALSE))</f>
        <v/>
      </c>
      <c r="G202" s="226">
        <f t="shared" si="11"/>
        <v>0</v>
      </c>
      <c r="H202" s="279" t="str">
        <f>IF(ISERROR(VLOOKUP($A202&amp;" "&amp;H$6,D!$B:$H,7,FALSE))=TRUE,"",VLOOKUP($A202&amp;" "&amp;H$6,D!$B:$H,7,FALSE))</f>
        <v/>
      </c>
      <c r="I202" s="223" t="str">
        <f>IF(D202="","",VLOOKUP(A202,D!A:H,7,FALSE))</f>
        <v/>
      </c>
      <c r="J202" s="224" t="str">
        <f>IF(D202="","",SUMIFS(リグ!H:H,リグ!F:F,"&lt;"&amp;C202,リグ!G:G,"&gt;"&amp;C202))</f>
        <v/>
      </c>
    </row>
    <row r="203" spans="1:10">
      <c r="A203" s="224" t="str">
        <f t="shared" si="12"/>
        <v>2021-10-14</v>
      </c>
      <c r="B203" s="224" t="str">
        <f t="shared" si="10"/>
        <v>2021/10</v>
      </c>
      <c r="C203" s="225">
        <v>44483</v>
      </c>
      <c r="D203" s="279" t="str">
        <f>IF(ISERROR(VLOOKUP($A203&amp;" "&amp;D$6,D!$B:$H,7,FALSE))=TRUE,"",VLOOKUP($A203&amp;" "&amp;D$6,D!$B:$H,7,FALSE))</f>
        <v/>
      </c>
      <c r="E203" s="279" t="str">
        <f>IF(ISERROR(VLOOKUP($A203&amp;" "&amp;E$6,D!$B:$H,7,FALSE))=TRUE,"",VLOOKUP($A203&amp;" "&amp;E$6,D!$B:$H,7,FALSE))</f>
        <v/>
      </c>
      <c r="F203" s="279" t="str">
        <f>IF(ISERROR(VLOOKUP($A203&amp;" "&amp;F$6,D!$B:$H,7,FALSE))=TRUE,"",VLOOKUP($A203&amp;" "&amp;F$6,D!$B:$H,7,FALSE))</f>
        <v/>
      </c>
      <c r="G203" s="226">
        <f t="shared" si="11"/>
        <v>0</v>
      </c>
      <c r="H203" s="279" t="str">
        <f>IF(ISERROR(VLOOKUP($A203&amp;" "&amp;H$6,D!$B:$H,7,FALSE))=TRUE,"",VLOOKUP($A203&amp;" "&amp;H$6,D!$B:$H,7,FALSE))</f>
        <v/>
      </c>
      <c r="I203" s="223" t="str">
        <f>IF(D203="","",VLOOKUP(A203,D!A:H,7,FALSE))</f>
        <v/>
      </c>
      <c r="J203" s="224" t="str">
        <f>IF(D203="","",SUMIFS(リグ!H:H,リグ!F:F,"&lt;"&amp;C203,リグ!G:G,"&gt;"&amp;C203))</f>
        <v/>
      </c>
    </row>
    <row r="204" spans="1:10">
      <c r="A204" s="224" t="str">
        <f t="shared" si="12"/>
        <v>2021-10-15</v>
      </c>
      <c r="B204" s="224" t="str">
        <f t="shared" si="10"/>
        <v>2021/10</v>
      </c>
      <c r="C204" s="225">
        <v>44484</v>
      </c>
      <c r="D204" s="279" t="str">
        <f>IF(ISERROR(VLOOKUP($A204&amp;" "&amp;D$6,D!$B:$H,7,FALSE))=TRUE,"",VLOOKUP($A204&amp;" "&amp;D$6,D!$B:$H,7,FALSE))</f>
        <v/>
      </c>
      <c r="E204" s="279" t="str">
        <f>IF(ISERROR(VLOOKUP($A204&amp;" "&amp;E$6,D!$B:$H,7,FALSE))=TRUE,"",VLOOKUP($A204&amp;" "&amp;E$6,D!$B:$H,7,FALSE))</f>
        <v/>
      </c>
      <c r="F204" s="279" t="str">
        <f>IF(ISERROR(VLOOKUP($A204&amp;" "&amp;F$6,D!$B:$H,7,FALSE))=TRUE,"",VLOOKUP($A204&amp;" "&amp;F$6,D!$B:$H,7,FALSE))</f>
        <v/>
      </c>
      <c r="G204" s="226">
        <f t="shared" si="11"/>
        <v>0</v>
      </c>
      <c r="H204" s="279" t="str">
        <f>IF(ISERROR(VLOOKUP($A204&amp;" "&amp;H$6,D!$B:$H,7,FALSE))=TRUE,"",VLOOKUP($A204&amp;" "&amp;H$6,D!$B:$H,7,FALSE))</f>
        <v/>
      </c>
      <c r="I204" s="223" t="str">
        <f>IF(D204="","",VLOOKUP(A204,D!A:H,7,FALSE))</f>
        <v/>
      </c>
      <c r="J204" s="224" t="str">
        <f>IF(D204="","",SUMIFS(リグ!H:H,リグ!F:F,"&lt;"&amp;C204,リグ!G:G,"&gt;"&amp;C204))</f>
        <v/>
      </c>
    </row>
    <row r="205" spans="1:10">
      <c r="A205" s="224" t="str">
        <f t="shared" si="12"/>
        <v>2021-10-16</v>
      </c>
      <c r="B205" s="224" t="str">
        <f t="shared" si="10"/>
        <v>2021/10</v>
      </c>
      <c r="C205" s="225">
        <v>44485</v>
      </c>
      <c r="D205" s="279" t="str">
        <f>IF(ISERROR(VLOOKUP($A205&amp;" "&amp;D$6,D!$B:$H,7,FALSE))=TRUE,"",VLOOKUP($A205&amp;" "&amp;D$6,D!$B:$H,7,FALSE))</f>
        <v/>
      </c>
      <c r="E205" s="279" t="str">
        <f>IF(ISERROR(VLOOKUP($A205&amp;" "&amp;E$6,D!$B:$H,7,FALSE))=TRUE,"",VLOOKUP($A205&amp;" "&amp;E$6,D!$B:$H,7,FALSE))</f>
        <v/>
      </c>
      <c r="F205" s="279" t="str">
        <f>IF(ISERROR(VLOOKUP($A205&amp;" "&amp;F$6,D!$B:$H,7,FALSE))=TRUE,"",VLOOKUP($A205&amp;" "&amp;F$6,D!$B:$H,7,FALSE))</f>
        <v/>
      </c>
      <c r="G205" s="226">
        <f t="shared" si="11"/>
        <v>0</v>
      </c>
      <c r="H205" s="279" t="str">
        <f>IF(ISERROR(VLOOKUP($A205&amp;" "&amp;H$6,D!$B:$H,7,FALSE))=TRUE,"",VLOOKUP($A205&amp;" "&amp;H$6,D!$B:$H,7,FALSE))</f>
        <v/>
      </c>
      <c r="I205" s="223" t="str">
        <f>IF(D205="","",VLOOKUP(A205,D!A:H,7,FALSE))</f>
        <v/>
      </c>
      <c r="J205" s="224" t="str">
        <f>IF(D205="","",SUMIFS(リグ!H:H,リグ!F:F,"&lt;"&amp;C205,リグ!G:G,"&gt;"&amp;C205))</f>
        <v/>
      </c>
    </row>
    <row r="206" spans="1:10">
      <c r="A206" s="224" t="str">
        <f t="shared" si="12"/>
        <v>2021-10-17</v>
      </c>
      <c r="B206" s="224" t="str">
        <f t="shared" si="10"/>
        <v>2021/10</v>
      </c>
      <c r="C206" s="225">
        <v>44486</v>
      </c>
      <c r="D206" s="279" t="str">
        <f>IF(ISERROR(VLOOKUP($A206&amp;" "&amp;D$6,D!$B:$H,7,FALSE))=TRUE,"",VLOOKUP($A206&amp;" "&amp;D$6,D!$B:$H,7,FALSE))</f>
        <v/>
      </c>
      <c r="E206" s="279" t="str">
        <f>IF(ISERROR(VLOOKUP($A206&amp;" "&amp;E$6,D!$B:$H,7,FALSE))=TRUE,"",VLOOKUP($A206&amp;" "&amp;E$6,D!$B:$H,7,FALSE))</f>
        <v/>
      </c>
      <c r="F206" s="279" t="str">
        <f>IF(ISERROR(VLOOKUP($A206&amp;" "&amp;F$6,D!$B:$H,7,FALSE))=TRUE,"",VLOOKUP($A206&amp;" "&amp;F$6,D!$B:$H,7,FALSE))</f>
        <v/>
      </c>
      <c r="G206" s="226">
        <f t="shared" si="11"/>
        <v>0</v>
      </c>
      <c r="H206" s="279" t="str">
        <f>IF(ISERROR(VLOOKUP($A206&amp;" "&amp;H$6,D!$B:$H,7,FALSE))=TRUE,"",VLOOKUP($A206&amp;" "&amp;H$6,D!$B:$H,7,FALSE))</f>
        <v/>
      </c>
      <c r="I206" s="223" t="str">
        <f>IF(D206="","",VLOOKUP(A206,D!A:H,7,FALSE))</f>
        <v/>
      </c>
      <c r="J206" s="224" t="str">
        <f>IF(D206="","",SUMIFS(リグ!H:H,リグ!F:F,"&lt;"&amp;C206,リグ!G:G,"&gt;"&amp;C206))</f>
        <v/>
      </c>
    </row>
    <row r="207" spans="1:10">
      <c r="A207" s="224" t="str">
        <f t="shared" si="12"/>
        <v>2021-10-18</v>
      </c>
      <c r="B207" s="224" t="str">
        <f t="shared" si="10"/>
        <v>2021/10</v>
      </c>
      <c r="C207" s="225">
        <v>44487</v>
      </c>
      <c r="D207" s="279" t="str">
        <f>IF(ISERROR(VLOOKUP($A207&amp;" "&amp;D$6,D!$B:$H,7,FALSE))=TRUE,"",VLOOKUP($A207&amp;" "&amp;D$6,D!$B:$H,7,FALSE))</f>
        <v/>
      </c>
      <c r="E207" s="279" t="str">
        <f>IF(ISERROR(VLOOKUP($A207&amp;" "&amp;E$6,D!$B:$H,7,FALSE))=TRUE,"",VLOOKUP($A207&amp;" "&amp;E$6,D!$B:$H,7,FALSE))</f>
        <v/>
      </c>
      <c r="F207" s="279" t="str">
        <f>IF(ISERROR(VLOOKUP($A207&amp;" "&amp;F$6,D!$B:$H,7,FALSE))=TRUE,"",VLOOKUP($A207&amp;" "&amp;F$6,D!$B:$H,7,FALSE))</f>
        <v/>
      </c>
      <c r="G207" s="226">
        <f t="shared" si="11"/>
        <v>0</v>
      </c>
      <c r="H207" s="279" t="str">
        <f>IF(ISERROR(VLOOKUP($A207&amp;" "&amp;H$6,D!$B:$H,7,FALSE))=TRUE,"",VLOOKUP($A207&amp;" "&amp;H$6,D!$B:$H,7,FALSE))</f>
        <v/>
      </c>
      <c r="I207" s="223" t="str">
        <f>IF(D207="","",VLOOKUP(A207,D!A:H,7,FALSE))</f>
        <v/>
      </c>
      <c r="J207" s="224" t="str">
        <f>IF(D207="","",SUMIFS(リグ!H:H,リグ!F:F,"&lt;"&amp;C207,リグ!G:G,"&gt;"&amp;C207))</f>
        <v/>
      </c>
    </row>
    <row r="208" spans="1:10">
      <c r="A208" s="224" t="str">
        <f t="shared" si="12"/>
        <v>2021-10-19</v>
      </c>
      <c r="B208" s="224" t="str">
        <f t="shared" si="10"/>
        <v>2021/10</v>
      </c>
      <c r="C208" s="225">
        <v>44488</v>
      </c>
      <c r="D208" s="279" t="str">
        <f>IF(ISERROR(VLOOKUP($A208&amp;" "&amp;D$6,D!$B:$H,7,FALSE))=TRUE,"",VLOOKUP($A208&amp;" "&amp;D$6,D!$B:$H,7,FALSE))</f>
        <v/>
      </c>
      <c r="E208" s="279" t="str">
        <f>IF(ISERROR(VLOOKUP($A208&amp;" "&amp;E$6,D!$B:$H,7,FALSE))=TRUE,"",VLOOKUP($A208&amp;" "&amp;E$6,D!$B:$H,7,FALSE))</f>
        <v/>
      </c>
      <c r="F208" s="279" t="str">
        <f>IF(ISERROR(VLOOKUP($A208&amp;" "&amp;F$6,D!$B:$H,7,FALSE))=TRUE,"",VLOOKUP($A208&amp;" "&amp;F$6,D!$B:$H,7,FALSE))</f>
        <v/>
      </c>
      <c r="G208" s="226">
        <f t="shared" si="11"/>
        <v>0</v>
      </c>
      <c r="H208" s="279" t="str">
        <f>IF(ISERROR(VLOOKUP($A208&amp;" "&amp;H$6,D!$B:$H,7,FALSE))=TRUE,"",VLOOKUP($A208&amp;" "&amp;H$6,D!$B:$H,7,FALSE))</f>
        <v/>
      </c>
      <c r="I208" s="223" t="str">
        <f>IF(D208="","",VLOOKUP(A208,D!A:H,7,FALSE))</f>
        <v/>
      </c>
      <c r="J208" s="224" t="str">
        <f>IF(D208="","",SUMIFS(リグ!H:H,リグ!F:F,"&lt;"&amp;C208,リグ!G:G,"&gt;"&amp;C208))</f>
        <v/>
      </c>
    </row>
    <row r="209" spans="1:10">
      <c r="A209" s="224" t="str">
        <f t="shared" si="12"/>
        <v>2021-10-20</v>
      </c>
      <c r="B209" s="224" t="str">
        <f t="shared" si="10"/>
        <v>2021/10</v>
      </c>
      <c r="C209" s="225">
        <v>44489</v>
      </c>
      <c r="D209" s="279" t="str">
        <f>IF(ISERROR(VLOOKUP($A209&amp;" "&amp;D$6,D!$B:$H,7,FALSE))=TRUE,"",VLOOKUP($A209&amp;" "&amp;D$6,D!$B:$H,7,FALSE))</f>
        <v/>
      </c>
      <c r="E209" s="279" t="str">
        <f>IF(ISERROR(VLOOKUP($A209&amp;" "&amp;E$6,D!$B:$H,7,FALSE))=TRUE,"",VLOOKUP($A209&amp;" "&amp;E$6,D!$B:$H,7,FALSE))</f>
        <v/>
      </c>
      <c r="F209" s="279" t="str">
        <f>IF(ISERROR(VLOOKUP($A209&amp;" "&amp;F$6,D!$B:$H,7,FALSE))=TRUE,"",VLOOKUP($A209&amp;" "&amp;F$6,D!$B:$H,7,FALSE))</f>
        <v/>
      </c>
      <c r="G209" s="226">
        <f t="shared" si="11"/>
        <v>0</v>
      </c>
      <c r="H209" s="279" t="str">
        <f>IF(ISERROR(VLOOKUP($A209&amp;" "&amp;H$6,D!$B:$H,7,FALSE))=TRUE,"",VLOOKUP($A209&amp;" "&amp;H$6,D!$B:$H,7,FALSE))</f>
        <v/>
      </c>
      <c r="I209" s="223" t="str">
        <f>IF(D209="","",VLOOKUP(A209,D!A:H,7,FALSE))</f>
        <v/>
      </c>
      <c r="J209" s="224" t="str">
        <f>IF(D209="","",SUMIFS(リグ!H:H,リグ!F:F,"&lt;"&amp;C209,リグ!G:G,"&gt;"&amp;C209))</f>
        <v/>
      </c>
    </row>
    <row r="210" spans="1:10">
      <c r="A210" s="224" t="str">
        <f t="shared" si="12"/>
        <v>2021-10-21</v>
      </c>
      <c r="B210" s="224" t="str">
        <f t="shared" si="10"/>
        <v>2021/10</v>
      </c>
      <c r="C210" s="225">
        <v>44490</v>
      </c>
      <c r="D210" s="279" t="str">
        <f>IF(ISERROR(VLOOKUP($A210&amp;" "&amp;D$6,D!$B:$H,7,FALSE))=TRUE,"",VLOOKUP($A210&amp;" "&amp;D$6,D!$B:$H,7,FALSE))</f>
        <v/>
      </c>
      <c r="E210" s="279" t="str">
        <f>IF(ISERROR(VLOOKUP($A210&amp;" "&amp;E$6,D!$B:$H,7,FALSE))=TRUE,"",VLOOKUP($A210&amp;" "&amp;E$6,D!$B:$H,7,FALSE))</f>
        <v/>
      </c>
      <c r="F210" s="279" t="str">
        <f>IF(ISERROR(VLOOKUP($A210&amp;" "&amp;F$6,D!$B:$H,7,FALSE))=TRUE,"",VLOOKUP($A210&amp;" "&amp;F$6,D!$B:$H,7,FALSE))</f>
        <v/>
      </c>
      <c r="G210" s="226">
        <f t="shared" si="11"/>
        <v>0</v>
      </c>
      <c r="H210" s="279" t="str">
        <f>IF(ISERROR(VLOOKUP($A210&amp;" "&amp;H$6,D!$B:$H,7,FALSE))=TRUE,"",VLOOKUP($A210&amp;" "&amp;H$6,D!$B:$H,7,FALSE))</f>
        <v/>
      </c>
      <c r="I210" s="223" t="str">
        <f>IF(D210="","",VLOOKUP(A210,D!A:H,7,FALSE))</f>
        <v/>
      </c>
      <c r="J210" s="224" t="str">
        <f>IF(D210="","",SUMIFS(リグ!H:H,リグ!F:F,"&lt;"&amp;C210,リグ!G:G,"&gt;"&amp;C210))</f>
        <v/>
      </c>
    </row>
    <row r="211" spans="1:10">
      <c r="A211" s="224" t="str">
        <f t="shared" si="12"/>
        <v>2021-10-22</v>
      </c>
      <c r="B211" s="224" t="str">
        <f t="shared" si="10"/>
        <v>2021/10</v>
      </c>
      <c r="C211" s="225">
        <v>44491</v>
      </c>
      <c r="D211" s="279" t="str">
        <f>IF(ISERROR(VLOOKUP($A211&amp;" "&amp;D$6,D!$B:$H,7,FALSE))=TRUE,"",VLOOKUP($A211&amp;" "&amp;D$6,D!$B:$H,7,FALSE))</f>
        <v/>
      </c>
      <c r="E211" s="279" t="str">
        <f>IF(ISERROR(VLOOKUP($A211&amp;" "&amp;E$6,D!$B:$H,7,FALSE))=TRUE,"",VLOOKUP($A211&amp;" "&amp;E$6,D!$B:$H,7,FALSE))</f>
        <v/>
      </c>
      <c r="F211" s="279" t="str">
        <f>IF(ISERROR(VLOOKUP($A211&amp;" "&amp;F$6,D!$B:$H,7,FALSE))=TRUE,"",VLOOKUP($A211&amp;" "&amp;F$6,D!$B:$H,7,FALSE))</f>
        <v/>
      </c>
      <c r="G211" s="226">
        <f t="shared" si="11"/>
        <v>0</v>
      </c>
      <c r="H211" s="279" t="str">
        <f>IF(ISERROR(VLOOKUP($A211&amp;" "&amp;H$6,D!$B:$H,7,FALSE))=TRUE,"",VLOOKUP($A211&amp;" "&amp;H$6,D!$B:$H,7,FALSE))</f>
        <v/>
      </c>
      <c r="I211" s="223" t="str">
        <f>IF(D211="","",VLOOKUP(A211,D!A:H,7,FALSE))</f>
        <v/>
      </c>
      <c r="J211" s="224" t="str">
        <f>IF(D211="","",SUMIFS(リグ!H:H,リグ!F:F,"&lt;"&amp;C211,リグ!G:G,"&gt;"&amp;C211))</f>
        <v/>
      </c>
    </row>
    <row r="212" spans="1:10">
      <c r="A212" s="224" t="str">
        <f t="shared" si="12"/>
        <v>2021-10-23</v>
      </c>
      <c r="B212" s="224" t="str">
        <f t="shared" si="10"/>
        <v>2021/10</v>
      </c>
      <c r="C212" s="225">
        <v>44492</v>
      </c>
      <c r="D212" s="279" t="str">
        <f>IF(ISERROR(VLOOKUP($A212&amp;" "&amp;D$6,D!$B:$H,7,FALSE))=TRUE,"",VLOOKUP($A212&amp;" "&amp;D$6,D!$B:$H,7,FALSE))</f>
        <v/>
      </c>
      <c r="E212" s="279" t="str">
        <f>IF(ISERROR(VLOOKUP($A212&amp;" "&amp;E$6,D!$B:$H,7,FALSE))=TRUE,"",VLOOKUP($A212&amp;" "&amp;E$6,D!$B:$H,7,FALSE))</f>
        <v/>
      </c>
      <c r="F212" s="279" t="str">
        <f>IF(ISERROR(VLOOKUP($A212&amp;" "&amp;F$6,D!$B:$H,7,FALSE))=TRUE,"",VLOOKUP($A212&amp;" "&amp;F$6,D!$B:$H,7,FALSE))</f>
        <v/>
      </c>
      <c r="G212" s="226">
        <f t="shared" si="11"/>
        <v>0</v>
      </c>
      <c r="H212" s="279" t="str">
        <f>IF(ISERROR(VLOOKUP($A212&amp;" "&amp;H$6,D!$B:$H,7,FALSE))=TRUE,"",VLOOKUP($A212&amp;" "&amp;H$6,D!$B:$H,7,FALSE))</f>
        <v/>
      </c>
      <c r="I212" s="223" t="str">
        <f>IF(D212="","",VLOOKUP(A212,D!A:H,7,FALSE))</f>
        <v/>
      </c>
      <c r="J212" s="224" t="str">
        <f>IF(D212="","",SUMIFS(リグ!H:H,リグ!F:F,"&lt;"&amp;C212,リグ!G:G,"&gt;"&amp;C212))</f>
        <v/>
      </c>
    </row>
    <row r="213" spans="1:10">
      <c r="A213" s="224" t="str">
        <f t="shared" si="12"/>
        <v>2021-10-24</v>
      </c>
      <c r="B213" s="224" t="str">
        <f t="shared" si="10"/>
        <v>2021/10</v>
      </c>
      <c r="C213" s="225">
        <v>44493</v>
      </c>
      <c r="D213" s="279" t="str">
        <f>IF(ISERROR(VLOOKUP($A213&amp;" "&amp;D$6,D!$B:$H,7,FALSE))=TRUE,"",VLOOKUP($A213&amp;" "&amp;D$6,D!$B:$H,7,FALSE))</f>
        <v/>
      </c>
      <c r="E213" s="279" t="str">
        <f>IF(ISERROR(VLOOKUP($A213&amp;" "&amp;E$6,D!$B:$H,7,FALSE))=TRUE,"",VLOOKUP($A213&amp;" "&amp;E$6,D!$B:$H,7,FALSE))</f>
        <v/>
      </c>
      <c r="F213" s="279" t="str">
        <f>IF(ISERROR(VLOOKUP($A213&amp;" "&amp;F$6,D!$B:$H,7,FALSE))=TRUE,"",VLOOKUP($A213&amp;" "&amp;F$6,D!$B:$H,7,FALSE))</f>
        <v/>
      </c>
      <c r="G213" s="226">
        <f t="shared" si="11"/>
        <v>0</v>
      </c>
      <c r="H213" s="279" t="str">
        <f>IF(ISERROR(VLOOKUP($A213&amp;" "&amp;H$6,D!$B:$H,7,FALSE))=TRUE,"",VLOOKUP($A213&amp;" "&amp;H$6,D!$B:$H,7,FALSE))</f>
        <v/>
      </c>
      <c r="I213" s="223" t="str">
        <f>IF(D213="","",VLOOKUP(A213,D!A:H,7,FALSE))</f>
        <v/>
      </c>
      <c r="J213" s="224" t="str">
        <f>IF(D213="","",SUMIFS(リグ!H:H,リグ!F:F,"&lt;"&amp;C213,リグ!G:G,"&gt;"&amp;C213))</f>
        <v/>
      </c>
    </row>
    <row r="214" spans="1:10">
      <c r="A214" s="224" t="str">
        <f t="shared" si="12"/>
        <v>2021-10-25</v>
      </c>
      <c r="B214" s="224" t="str">
        <f t="shared" si="10"/>
        <v>2021/10</v>
      </c>
      <c r="C214" s="225">
        <v>44494</v>
      </c>
      <c r="D214" s="279" t="str">
        <f>IF(ISERROR(VLOOKUP($A214&amp;" "&amp;D$6,D!$B:$H,7,FALSE))=TRUE,"",VLOOKUP($A214&amp;" "&amp;D$6,D!$B:$H,7,FALSE))</f>
        <v/>
      </c>
      <c r="E214" s="279" t="str">
        <f>IF(ISERROR(VLOOKUP($A214&amp;" "&amp;E$6,D!$B:$H,7,FALSE))=TRUE,"",VLOOKUP($A214&amp;" "&amp;E$6,D!$B:$H,7,FALSE))</f>
        <v/>
      </c>
      <c r="F214" s="279" t="str">
        <f>IF(ISERROR(VLOOKUP($A214&amp;" "&amp;F$6,D!$B:$H,7,FALSE))=TRUE,"",VLOOKUP($A214&amp;" "&amp;F$6,D!$B:$H,7,FALSE))</f>
        <v/>
      </c>
      <c r="G214" s="226">
        <f t="shared" si="11"/>
        <v>0</v>
      </c>
      <c r="H214" s="279" t="str">
        <f>IF(ISERROR(VLOOKUP($A214&amp;" "&amp;H$6,D!$B:$H,7,FALSE))=TRUE,"",VLOOKUP($A214&amp;" "&amp;H$6,D!$B:$H,7,FALSE))</f>
        <v/>
      </c>
      <c r="I214" s="223" t="str">
        <f>IF(D214="","",VLOOKUP(A214,D!A:H,7,FALSE))</f>
        <v/>
      </c>
      <c r="J214" s="224" t="str">
        <f>IF(D214="","",SUMIFS(リグ!H:H,リグ!F:F,"&lt;"&amp;C214,リグ!G:G,"&gt;"&amp;C214))</f>
        <v/>
      </c>
    </row>
    <row r="215" spans="1:10">
      <c r="A215" s="224" t="str">
        <f t="shared" si="12"/>
        <v>2021-10-26</v>
      </c>
      <c r="B215" s="224" t="str">
        <f t="shared" si="10"/>
        <v>2021/10</v>
      </c>
      <c r="C215" s="225">
        <v>44495</v>
      </c>
      <c r="D215" s="279" t="str">
        <f>IF(ISERROR(VLOOKUP($A215&amp;" "&amp;D$6,D!$B:$H,7,FALSE))=TRUE,"",VLOOKUP($A215&amp;" "&amp;D$6,D!$B:$H,7,FALSE))</f>
        <v/>
      </c>
      <c r="E215" s="279" t="str">
        <f>IF(ISERROR(VLOOKUP($A215&amp;" "&amp;E$6,D!$B:$H,7,FALSE))=TRUE,"",VLOOKUP($A215&amp;" "&amp;E$6,D!$B:$H,7,FALSE))</f>
        <v/>
      </c>
      <c r="F215" s="279" t="str">
        <f>IF(ISERROR(VLOOKUP($A215&amp;" "&amp;F$6,D!$B:$H,7,FALSE))=TRUE,"",VLOOKUP($A215&amp;" "&amp;F$6,D!$B:$H,7,FALSE))</f>
        <v/>
      </c>
      <c r="G215" s="226">
        <f t="shared" si="11"/>
        <v>0</v>
      </c>
      <c r="H215" s="279" t="str">
        <f>IF(ISERROR(VLOOKUP($A215&amp;" "&amp;H$6,D!$B:$H,7,FALSE))=TRUE,"",VLOOKUP($A215&amp;" "&amp;H$6,D!$B:$H,7,FALSE))</f>
        <v/>
      </c>
      <c r="I215" s="223" t="str">
        <f>IF(D215="","",VLOOKUP(A215,D!A:H,7,FALSE))</f>
        <v/>
      </c>
      <c r="J215" s="224" t="str">
        <f>IF(D215="","",SUMIFS(リグ!H:H,リグ!F:F,"&lt;"&amp;C215,リグ!G:G,"&gt;"&amp;C215))</f>
        <v/>
      </c>
    </row>
    <row r="216" spans="1:10">
      <c r="A216" s="224" t="str">
        <f t="shared" si="12"/>
        <v>2021-10-27</v>
      </c>
      <c r="B216" s="224" t="str">
        <f t="shared" si="10"/>
        <v>2021/10</v>
      </c>
      <c r="C216" s="225">
        <v>44496</v>
      </c>
      <c r="D216" s="279" t="str">
        <f>IF(ISERROR(VLOOKUP($A216&amp;" "&amp;D$6,D!$B:$H,7,FALSE))=TRUE,"",VLOOKUP($A216&amp;" "&amp;D$6,D!$B:$H,7,FALSE))</f>
        <v/>
      </c>
      <c r="E216" s="279" t="str">
        <f>IF(ISERROR(VLOOKUP($A216&amp;" "&amp;E$6,D!$B:$H,7,FALSE))=TRUE,"",VLOOKUP($A216&amp;" "&amp;E$6,D!$B:$H,7,FALSE))</f>
        <v/>
      </c>
      <c r="F216" s="279" t="str">
        <f>IF(ISERROR(VLOOKUP($A216&amp;" "&amp;F$6,D!$B:$H,7,FALSE))=TRUE,"",VLOOKUP($A216&amp;" "&amp;F$6,D!$B:$H,7,FALSE))</f>
        <v/>
      </c>
      <c r="G216" s="226">
        <f t="shared" si="11"/>
        <v>0</v>
      </c>
      <c r="H216" s="279" t="str">
        <f>IF(ISERROR(VLOOKUP($A216&amp;" "&amp;H$6,D!$B:$H,7,FALSE))=TRUE,"",VLOOKUP($A216&amp;" "&amp;H$6,D!$B:$H,7,FALSE))</f>
        <v/>
      </c>
      <c r="I216" s="223" t="str">
        <f>IF(D216="","",VLOOKUP(A216,D!A:H,7,FALSE))</f>
        <v/>
      </c>
      <c r="J216" s="224" t="str">
        <f>IF(D216="","",SUMIFS(リグ!H:H,リグ!F:F,"&lt;"&amp;C216,リグ!G:G,"&gt;"&amp;C216))</f>
        <v/>
      </c>
    </row>
    <row r="217" spans="1:10">
      <c r="A217" s="224" t="str">
        <f t="shared" si="12"/>
        <v>2021-10-28</v>
      </c>
      <c r="B217" s="224" t="str">
        <f t="shared" si="10"/>
        <v>2021/10</v>
      </c>
      <c r="C217" s="225">
        <v>44497</v>
      </c>
      <c r="D217" s="279" t="str">
        <f>IF(ISERROR(VLOOKUP($A217&amp;" "&amp;D$6,D!$B:$H,7,FALSE))=TRUE,"",VLOOKUP($A217&amp;" "&amp;D$6,D!$B:$H,7,FALSE))</f>
        <v/>
      </c>
      <c r="E217" s="279" t="str">
        <f>IF(ISERROR(VLOOKUP($A217&amp;" "&amp;E$6,D!$B:$H,7,FALSE))=TRUE,"",VLOOKUP($A217&amp;" "&amp;E$6,D!$B:$H,7,FALSE))</f>
        <v/>
      </c>
      <c r="F217" s="279" t="str">
        <f>IF(ISERROR(VLOOKUP($A217&amp;" "&amp;F$6,D!$B:$H,7,FALSE))=TRUE,"",VLOOKUP($A217&amp;" "&amp;F$6,D!$B:$H,7,FALSE))</f>
        <v/>
      </c>
      <c r="G217" s="226">
        <f t="shared" si="11"/>
        <v>0</v>
      </c>
      <c r="H217" s="279" t="str">
        <f>IF(ISERROR(VLOOKUP($A217&amp;" "&amp;H$6,D!$B:$H,7,FALSE))=TRUE,"",VLOOKUP($A217&amp;" "&amp;H$6,D!$B:$H,7,FALSE))</f>
        <v/>
      </c>
      <c r="I217" s="223" t="str">
        <f>IF(D217="","",VLOOKUP(A217,D!A:H,7,FALSE))</f>
        <v/>
      </c>
      <c r="J217" s="224" t="str">
        <f>IF(D217="","",SUMIFS(リグ!H:H,リグ!F:F,"&lt;"&amp;C217,リグ!G:G,"&gt;"&amp;C217))</f>
        <v/>
      </c>
    </row>
    <row r="218" spans="1:10">
      <c r="A218" s="224" t="str">
        <f t="shared" si="12"/>
        <v>2021-10-29</v>
      </c>
      <c r="B218" s="224" t="str">
        <f t="shared" si="10"/>
        <v>2021/10</v>
      </c>
      <c r="C218" s="225">
        <v>44498</v>
      </c>
      <c r="D218" s="279" t="str">
        <f>IF(ISERROR(VLOOKUP($A218&amp;" "&amp;D$6,D!$B:$H,7,FALSE))=TRUE,"",VLOOKUP($A218&amp;" "&amp;D$6,D!$B:$H,7,FALSE))</f>
        <v/>
      </c>
      <c r="E218" s="279" t="str">
        <f>IF(ISERROR(VLOOKUP($A218&amp;" "&amp;E$6,D!$B:$H,7,FALSE))=TRUE,"",VLOOKUP($A218&amp;" "&amp;E$6,D!$B:$H,7,FALSE))</f>
        <v/>
      </c>
      <c r="F218" s="279" t="str">
        <f>IF(ISERROR(VLOOKUP($A218&amp;" "&amp;F$6,D!$B:$H,7,FALSE))=TRUE,"",VLOOKUP($A218&amp;" "&amp;F$6,D!$B:$H,7,FALSE))</f>
        <v/>
      </c>
      <c r="G218" s="226">
        <f t="shared" si="11"/>
        <v>0</v>
      </c>
      <c r="H218" s="279" t="str">
        <f>IF(ISERROR(VLOOKUP($A218&amp;" "&amp;H$6,D!$B:$H,7,FALSE))=TRUE,"",VLOOKUP($A218&amp;" "&amp;H$6,D!$B:$H,7,FALSE))</f>
        <v/>
      </c>
      <c r="I218" s="223" t="str">
        <f>IF(D218="","",VLOOKUP(A218,D!A:H,7,FALSE))</f>
        <v/>
      </c>
      <c r="J218" s="224" t="str">
        <f>IF(D218="","",SUMIFS(リグ!H:H,リグ!F:F,"&lt;"&amp;C218,リグ!G:G,"&gt;"&amp;C218))</f>
        <v/>
      </c>
    </row>
    <row r="219" spans="1:10">
      <c r="A219" s="224" t="str">
        <f t="shared" si="12"/>
        <v>2021-10-30</v>
      </c>
      <c r="B219" s="224" t="str">
        <f t="shared" si="10"/>
        <v>2021/10</v>
      </c>
      <c r="C219" s="225">
        <v>44499</v>
      </c>
      <c r="D219" s="279" t="str">
        <f>IF(ISERROR(VLOOKUP($A219&amp;" "&amp;D$6,D!$B:$H,7,FALSE))=TRUE,"",VLOOKUP($A219&amp;" "&amp;D$6,D!$B:$H,7,FALSE))</f>
        <v/>
      </c>
      <c r="E219" s="279" t="str">
        <f>IF(ISERROR(VLOOKUP($A219&amp;" "&amp;E$6,D!$B:$H,7,FALSE))=TRUE,"",VLOOKUP($A219&amp;" "&amp;E$6,D!$B:$H,7,FALSE))</f>
        <v/>
      </c>
      <c r="F219" s="279" t="str">
        <f>IF(ISERROR(VLOOKUP($A219&amp;" "&amp;F$6,D!$B:$H,7,FALSE))=TRUE,"",VLOOKUP($A219&amp;" "&amp;F$6,D!$B:$H,7,FALSE))</f>
        <v/>
      </c>
      <c r="G219" s="226">
        <f t="shared" si="11"/>
        <v>0</v>
      </c>
      <c r="H219" s="279" t="str">
        <f>IF(ISERROR(VLOOKUP($A219&amp;" "&amp;H$6,D!$B:$H,7,FALSE))=TRUE,"",VLOOKUP($A219&amp;" "&amp;H$6,D!$B:$H,7,FALSE))</f>
        <v/>
      </c>
      <c r="I219" s="223" t="str">
        <f>IF(D219="","",VLOOKUP(A219,D!A:H,7,FALSE))</f>
        <v/>
      </c>
      <c r="J219" s="224" t="str">
        <f>IF(D219="","",SUMIFS(リグ!H:H,リグ!F:F,"&lt;"&amp;C219,リグ!G:G,"&gt;"&amp;C219))</f>
        <v/>
      </c>
    </row>
    <row r="220" spans="1:10">
      <c r="A220" s="224" t="str">
        <f t="shared" si="12"/>
        <v>2021-10-31</v>
      </c>
      <c r="B220" s="224" t="str">
        <f t="shared" si="10"/>
        <v>2021/10</v>
      </c>
      <c r="C220" s="225">
        <v>44500</v>
      </c>
      <c r="D220" s="279" t="str">
        <f>IF(ISERROR(VLOOKUP($A220&amp;" "&amp;D$6,D!$B:$H,7,FALSE))=TRUE,"",VLOOKUP($A220&amp;" "&amp;D$6,D!$B:$H,7,FALSE))</f>
        <v/>
      </c>
      <c r="E220" s="279" t="str">
        <f>IF(ISERROR(VLOOKUP($A220&amp;" "&amp;E$6,D!$B:$H,7,FALSE))=TRUE,"",VLOOKUP($A220&amp;" "&amp;E$6,D!$B:$H,7,FALSE))</f>
        <v/>
      </c>
      <c r="F220" s="279" t="str">
        <f>IF(ISERROR(VLOOKUP($A220&amp;" "&amp;F$6,D!$B:$H,7,FALSE))=TRUE,"",VLOOKUP($A220&amp;" "&amp;F$6,D!$B:$H,7,FALSE))</f>
        <v/>
      </c>
      <c r="G220" s="226">
        <f t="shared" si="11"/>
        <v>0</v>
      </c>
      <c r="H220" s="279" t="str">
        <f>IF(ISERROR(VLOOKUP($A220&amp;" "&amp;H$6,D!$B:$H,7,FALSE))=TRUE,"",VLOOKUP($A220&amp;" "&amp;H$6,D!$B:$H,7,FALSE))</f>
        <v/>
      </c>
      <c r="I220" s="223" t="str">
        <f>IF(D220="","",VLOOKUP(A220,D!A:H,7,FALSE))</f>
        <v/>
      </c>
      <c r="J220" s="224" t="str">
        <f>IF(D220="","",SUMIFS(リグ!H:H,リグ!F:F,"&lt;"&amp;C220,リグ!G:G,"&gt;"&amp;C220))</f>
        <v/>
      </c>
    </row>
    <row r="221" spans="1:10">
      <c r="A221" s="224" t="str">
        <f t="shared" si="12"/>
        <v>2021-11-01</v>
      </c>
      <c r="B221" s="224" t="str">
        <f t="shared" si="10"/>
        <v>2021/11</v>
      </c>
      <c r="C221" s="225">
        <v>44501</v>
      </c>
      <c r="D221" s="279" t="str">
        <f>IF(ISERROR(VLOOKUP($A221&amp;" "&amp;D$6,D!$B:$H,7,FALSE))=TRUE,"",VLOOKUP($A221&amp;" "&amp;D$6,D!$B:$H,7,FALSE))</f>
        <v/>
      </c>
      <c r="E221" s="279" t="str">
        <f>IF(ISERROR(VLOOKUP($A221&amp;" "&amp;E$6,D!$B:$H,7,FALSE))=TRUE,"",VLOOKUP($A221&amp;" "&amp;E$6,D!$B:$H,7,FALSE))</f>
        <v/>
      </c>
      <c r="F221" s="279" t="str">
        <f>IF(ISERROR(VLOOKUP($A221&amp;" "&amp;F$6,D!$B:$H,7,FALSE))=TRUE,"",VLOOKUP($A221&amp;" "&amp;F$6,D!$B:$H,7,FALSE))</f>
        <v/>
      </c>
      <c r="G221" s="226">
        <f t="shared" si="11"/>
        <v>0</v>
      </c>
      <c r="H221" s="279" t="str">
        <f>IF(ISERROR(VLOOKUP($A221&amp;" "&amp;H$6,D!$B:$H,7,FALSE))=TRUE,"",VLOOKUP($A221&amp;" "&amp;H$6,D!$B:$H,7,FALSE))</f>
        <v/>
      </c>
      <c r="I221" s="223" t="str">
        <f>IF(D221="","",VLOOKUP(A221,D!A:H,7,FALSE))</f>
        <v/>
      </c>
      <c r="J221" s="224" t="str">
        <f>IF(D221="","",SUMIFS(リグ!H:H,リグ!F:F,"&lt;"&amp;C221,リグ!G:G,"&gt;"&amp;C221))</f>
        <v/>
      </c>
    </row>
    <row r="222" spans="1:10">
      <c r="A222" s="224" t="str">
        <f t="shared" si="12"/>
        <v>2021-11-02</v>
      </c>
      <c r="B222" s="224" t="str">
        <f t="shared" si="10"/>
        <v>2021/11</v>
      </c>
      <c r="C222" s="225">
        <v>44502</v>
      </c>
      <c r="D222" s="279" t="str">
        <f>IF(ISERROR(VLOOKUP($A222&amp;" "&amp;D$6,D!$B:$H,7,FALSE))=TRUE,"",VLOOKUP($A222&amp;" "&amp;D$6,D!$B:$H,7,FALSE))</f>
        <v/>
      </c>
      <c r="E222" s="279" t="str">
        <f>IF(ISERROR(VLOOKUP($A222&amp;" "&amp;E$6,D!$B:$H,7,FALSE))=TRUE,"",VLOOKUP($A222&amp;" "&amp;E$6,D!$B:$H,7,FALSE))</f>
        <v/>
      </c>
      <c r="F222" s="279" t="str">
        <f>IF(ISERROR(VLOOKUP($A222&amp;" "&amp;F$6,D!$B:$H,7,FALSE))=TRUE,"",VLOOKUP($A222&amp;" "&amp;F$6,D!$B:$H,7,FALSE))</f>
        <v/>
      </c>
      <c r="G222" s="226">
        <f t="shared" si="11"/>
        <v>0</v>
      </c>
      <c r="H222" s="279" t="str">
        <f>IF(ISERROR(VLOOKUP($A222&amp;" "&amp;H$6,D!$B:$H,7,FALSE))=TRUE,"",VLOOKUP($A222&amp;" "&amp;H$6,D!$B:$H,7,FALSE))</f>
        <v/>
      </c>
      <c r="I222" s="223" t="str">
        <f>IF(D222="","",VLOOKUP(A222,D!A:H,7,FALSE))</f>
        <v/>
      </c>
      <c r="J222" s="224" t="str">
        <f>IF(D222="","",SUMIFS(リグ!H:H,リグ!F:F,"&lt;"&amp;C222,リグ!G:G,"&gt;"&amp;C222))</f>
        <v/>
      </c>
    </row>
    <row r="223" spans="1:10">
      <c r="A223" s="224" t="str">
        <f t="shared" si="12"/>
        <v>2021-11-03</v>
      </c>
      <c r="B223" s="224" t="str">
        <f t="shared" si="10"/>
        <v>2021/11</v>
      </c>
      <c r="C223" s="225">
        <v>44503</v>
      </c>
      <c r="D223" s="279" t="str">
        <f>IF(ISERROR(VLOOKUP($A223&amp;" "&amp;D$6,D!$B:$H,7,FALSE))=TRUE,"",VLOOKUP($A223&amp;" "&amp;D$6,D!$B:$H,7,FALSE))</f>
        <v/>
      </c>
      <c r="E223" s="279" t="str">
        <f>IF(ISERROR(VLOOKUP($A223&amp;" "&amp;E$6,D!$B:$H,7,FALSE))=TRUE,"",VLOOKUP($A223&amp;" "&amp;E$6,D!$B:$H,7,FALSE))</f>
        <v/>
      </c>
      <c r="F223" s="279" t="str">
        <f>IF(ISERROR(VLOOKUP($A223&amp;" "&amp;F$6,D!$B:$H,7,FALSE))=TRUE,"",VLOOKUP($A223&amp;" "&amp;F$6,D!$B:$H,7,FALSE))</f>
        <v/>
      </c>
      <c r="G223" s="226">
        <f t="shared" si="11"/>
        <v>0</v>
      </c>
      <c r="H223" s="279" t="str">
        <f>IF(ISERROR(VLOOKUP($A223&amp;" "&amp;H$6,D!$B:$H,7,FALSE))=TRUE,"",VLOOKUP($A223&amp;" "&amp;H$6,D!$B:$H,7,FALSE))</f>
        <v/>
      </c>
      <c r="I223" s="223" t="str">
        <f>IF(D223="","",VLOOKUP(A223,D!A:H,7,FALSE))</f>
        <v/>
      </c>
      <c r="J223" s="224" t="str">
        <f>IF(D223="","",SUMIFS(リグ!H:H,リグ!F:F,"&lt;"&amp;C223,リグ!G:G,"&gt;"&amp;C223))</f>
        <v/>
      </c>
    </row>
    <row r="224" spans="1:10">
      <c r="A224" s="224" t="str">
        <f t="shared" si="12"/>
        <v>2021-11-04</v>
      </c>
      <c r="B224" s="224" t="str">
        <f t="shared" si="10"/>
        <v>2021/11</v>
      </c>
      <c r="C224" s="225">
        <v>44504</v>
      </c>
      <c r="D224" s="279" t="str">
        <f>IF(ISERROR(VLOOKUP($A224&amp;" "&amp;D$6,D!$B:$H,7,FALSE))=TRUE,"",VLOOKUP($A224&amp;" "&amp;D$6,D!$B:$H,7,FALSE))</f>
        <v/>
      </c>
      <c r="E224" s="279" t="str">
        <f>IF(ISERROR(VLOOKUP($A224&amp;" "&amp;E$6,D!$B:$H,7,FALSE))=TRUE,"",VLOOKUP($A224&amp;" "&amp;E$6,D!$B:$H,7,FALSE))</f>
        <v/>
      </c>
      <c r="F224" s="279" t="str">
        <f>IF(ISERROR(VLOOKUP($A224&amp;" "&amp;F$6,D!$B:$H,7,FALSE))=TRUE,"",VLOOKUP($A224&amp;" "&amp;F$6,D!$B:$H,7,FALSE))</f>
        <v/>
      </c>
      <c r="G224" s="226">
        <f t="shared" si="11"/>
        <v>0</v>
      </c>
      <c r="H224" s="279" t="str">
        <f>IF(ISERROR(VLOOKUP($A224&amp;" "&amp;H$6,D!$B:$H,7,FALSE))=TRUE,"",VLOOKUP($A224&amp;" "&amp;H$6,D!$B:$H,7,FALSE))</f>
        <v/>
      </c>
      <c r="I224" s="223" t="str">
        <f>IF(D224="","",VLOOKUP(A224,D!A:H,7,FALSE))</f>
        <v/>
      </c>
      <c r="J224" s="224" t="str">
        <f>IF(D224="","",SUMIFS(リグ!H:H,リグ!F:F,"&lt;"&amp;C224,リグ!G:G,"&gt;"&amp;C224))</f>
        <v/>
      </c>
    </row>
    <row r="225" spans="1:10">
      <c r="A225" s="224" t="str">
        <f t="shared" si="12"/>
        <v>2021-11-05</v>
      </c>
      <c r="B225" s="224" t="str">
        <f t="shared" si="10"/>
        <v>2021/11</v>
      </c>
      <c r="C225" s="225">
        <v>44505</v>
      </c>
      <c r="D225" s="279" t="str">
        <f>IF(ISERROR(VLOOKUP($A225&amp;" "&amp;D$6,D!$B:$H,7,FALSE))=TRUE,"",VLOOKUP($A225&amp;" "&amp;D$6,D!$B:$H,7,FALSE))</f>
        <v/>
      </c>
      <c r="E225" s="279" t="str">
        <f>IF(ISERROR(VLOOKUP($A225&amp;" "&amp;E$6,D!$B:$H,7,FALSE))=TRUE,"",VLOOKUP($A225&amp;" "&amp;E$6,D!$B:$H,7,FALSE))</f>
        <v/>
      </c>
      <c r="F225" s="279" t="str">
        <f>IF(ISERROR(VLOOKUP($A225&amp;" "&amp;F$6,D!$B:$H,7,FALSE))=TRUE,"",VLOOKUP($A225&amp;" "&amp;F$6,D!$B:$H,7,FALSE))</f>
        <v/>
      </c>
      <c r="G225" s="226">
        <f t="shared" si="11"/>
        <v>0</v>
      </c>
      <c r="H225" s="279" t="str">
        <f>IF(ISERROR(VLOOKUP($A225&amp;" "&amp;H$6,D!$B:$H,7,FALSE))=TRUE,"",VLOOKUP($A225&amp;" "&amp;H$6,D!$B:$H,7,FALSE))</f>
        <v/>
      </c>
      <c r="I225" s="223" t="str">
        <f>IF(D225="","",VLOOKUP(A225,D!A:H,7,FALSE))</f>
        <v/>
      </c>
      <c r="J225" s="224" t="str">
        <f>IF(D225="","",SUMIFS(リグ!H:H,リグ!F:F,"&lt;"&amp;C225,リグ!G:G,"&gt;"&amp;C225))</f>
        <v/>
      </c>
    </row>
    <row r="226" spans="1:10">
      <c r="A226" s="224" t="str">
        <f t="shared" si="12"/>
        <v>2021-11-06</v>
      </c>
      <c r="B226" s="224" t="str">
        <f t="shared" si="10"/>
        <v>2021/11</v>
      </c>
      <c r="C226" s="225">
        <v>44506</v>
      </c>
      <c r="D226" s="279" t="str">
        <f>IF(ISERROR(VLOOKUP($A226&amp;" "&amp;D$6,D!$B:$H,7,FALSE))=TRUE,"",VLOOKUP($A226&amp;" "&amp;D$6,D!$B:$H,7,FALSE))</f>
        <v/>
      </c>
      <c r="E226" s="279" t="str">
        <f>IF(ISERROR(VLOOKUP($A226&amp;" "&amp;E$6,D!$B:$H,7,FALSE))=TRUE,"",VLOOKUP($A226&amp;" "&amp;E$6,D!$B:$H,7,FALSE))</f>
        <v/>
      </c>
      <c r="F226" s="279" t="str">
        <f>IF(ISERROR(VLOOKUP($A226&amp;" "&amp;F$6,D!$B:$H,7,FALSE))=TRUE,"",VLOOKUP($A226&amp;" "&amp;F$6,D!$B:$H,7,FALSE))</f>
        <v/>
      </c>
      <c r="G226" s="226">
        <f t="shared" si="11"/>
        <v>0</v>
      </c>
      <c r="H226" s="279" t="str">
        <f>IF(ISERROR(VLOOKUP($A226&amp;" "&amp;H$6,D!$B:$H,7,FALSE))=TRUE,"",VLOOKUP($A226&amp;" "&amp;H$6,D!$B:$H,7,FALSE))</f>
        <v/>
      </c>
      <c r="I226" s="223" t="str">
        <f>IF(D226="","",VLOOKUP(A226,D!A:H,7,FALSE))</f>
        <v/>
      </c>
      <c r="J226" s="224" t="str">
        <f>IF(D226="","",SUMIFS(リグ!H:H,リグ!F:F,"&lt;"&amp;C226,リグ!G:G,"&gt;"&amp;C226))</f>
        <v/>
      </c>
    </row>
    <row r="227" spans="1:10">
      <c r="A227" s="224" t="str">
        <f t="shared" si="12"/>
        <v>2021-11-07</v>
      </c>
      <c r="B227" s="224" t="str">
        <f t="shared" si="10"/>
        <v>2021/11</v>
      </c>
      <c r="C227" s="225">
        <v>44507</v>
      </c>
      <c r="D227" s="279" t="str">
        <f>IF(ISERROR(VLOOKUP($A227&amp;" "&amp;D$6,D!$B:$H,7,FALSE))=TRUE,"",VLOOKUP($A227&amp;" "&amp;D$6,D!$B:$H,7,FALSE))</f>
        <v/>
      </c>
      <c r="E227" s="279" t="str">
        <f>IF(ISERROR(VLOOKUP($A227&amp;" "&amp;E$6,D!$B:$H,7,FALSE))=TRUE,"",VLOOKUP($A227&amp;" "&amp;E$6,D!$B:$H,7,FALSE))</f>
        <v/>
      </c>
      <c r="F227" s="279" t="str">
        <f>IF(ISERROR(VLOOKUP($A227&amp;" "&amp;F$6,D!$B:$H,7,FALSE))=TRUE,"",VLOOKUP($A227&amp;" "&amp;F$6,D!$B:$H,7,FALSE))</f>
        <v/>
      </c>
      <c r="G227" s="226">
        <f t="shared" si="11"/>
        <v>0</v>
      </c>
      <c r="H227" s="279" t="str">
        <f>IF(ISERROR(VLOOKUP($A227&amp;" "&amp;H$6,D!$B:$H,7,FALSE))=TRUE,"",VLOOKUP($A227&amp;" "&amp;H$6,D!$B:$H,7,FALSE))</f>
        <v/>
      </c>
      <c r="I227" s="223" t="str">
        <f>IF(D227="","",VLOOKUP(A227,D!A:H,7,FALSE))</f>
        <v/>
      </c>
      <c r="J227" s="224" t="str">
        <f>IF(D227="","",SUMIFS(リグ!H:H,リグ!F:F,"&lt;"&amp;C227,リグ!G:G,"&gt;"&amp;C227))</f>
        <v/>
      </c>
    </row>
    <row r="228" spans="1:10">
      <c r="A228" s="224" t="str">
        <f t="shared" si="12"/>
        <v>2021-11-08</v>
      </c>
      <c r="B228" s="224" t="str">
        <f t="shared" si="10"/>
        <v>2021/11</v>
      </c>
      <c r="C228" s="225">
        <v>44508</v>
      </c>
      <c r="D228" s="279" t="str">
        <f>IF(ISERROR(VLOOKUP($A228&amp;" "&amp;D$6,D!$B:$H,7,FALSE))=TRUE,"",VLOOKUP($A228&amp;" "&amp;D$6,D!$B:$H,7,FALSE))</f>
        <v/>
      </c>
      <c r="E228" s="279" t="str">
        <f>IF(ISERROR(VLOOKUP($A228&amp;" "&amp;E$6,D!$B:$H,7,FALSE))=TRUE,"",VLOOKUP($A228&amp;" "&amp;E$6,D!$B:$H,7,FALSE))</f>
        <v/>
      </c>
      <c r="F228" s="279" t="str">
        <f>IF(ISERROR(VLOOKUP($A228&amp;" "&amp;F$6,D!$B:$H,7,FALSE))=TRUE,"",VLOOKUP($A228&amp;" "&amp;F$6,D!$B:$H,7,FALSE))</f>
        <v/>
      </c>
      <c r="G228" s="226">
        <f t="shared" si="11"/>
        <v>0</v>
      </c>
      <c r="H228" s="279" t="str">
        <f>IF(ISERROR(VLOOKUP($A228&amp;" "&amp;H$6,D!$B:$H,7,FALSE))=TRUE,"",VLOOKUP($A228&amp;" "&amp;H$6,D!$B:$H,7,FALSE))</f>
        <v/>
      </c>
      <c r="I228" s="223" t="str">
        <f>IF(D228="","",VLOOKUP(A228,D!A:H,7,FALSE))</f>
        <v/>
      </c>
      <c r="J228" s="224" t="str">
        <f>IF(D228="","",SUMIFS(リグ!H:H,リグ!F:F,"&lt;"&amp;C228,リグ!G:G,"&gt;"&amp;C228))</f>
        <v/>
      </c>
    </row>
    <row r="229" spans="1:10">
      <c r="A229" s="224" t="str">
        <f t="shared" si="12"/>
        <v>2021-11-09</v>
      </c>
      <c r="B229" s="224" t="str">
        <f t="shared" si="10"/>
        <v>2021/11</v>
      </c>
      <c r="C229" s="225">
        <v>44509</v>
      </c>
      <c r="D229" s="279" t="str">
        <f>IF(ISERROR(VLOOKUP($A229&amp;" "&amp;D$6,D!$B:$H,7,FALSE))=TRUE,"",VLOOKUP($A229&amp;" "&amp;D$6,D!$B:$H,7,FALSE))</f>
        <v/>
      </c>
      <c r="E229" s="279" t="str">
        <f>IF(ISERROR(VLOOKUP($A229&amp;" "&amp;E$6,D!$B:$H,7,FALSE))=TRUE,"",VLOOKUP($A229&amp;" "&amp;E$6,D!$B:$H,7,FALSE))</f>
        <v/>
      </c>
      <c r="F229" s="279" t="str">
        <f>IF(ISERROR(VLOOKUP($A229&amp;" "&amp;F$6,D!$B:$H,7,FALSE))=TRUE,"",VLOOKUP($A229&amp;" "&amp;F$6,D!$B:$H,7,FALSE))</f>
        <v/>
      </c>
      <c r="G229" s="226">
        <f t="shared" si="11"/>
        <v>0</v>
      </c>
      <c r="H229" s="279" t="str">
        <f>IF(ISERROR(VLOOKUP($A229&amp;" "&amp;H$6,D!$B:$H,7,FALSE))=TRUE,"",VLOOKUP($A229&amp;" "&amp;H$6,D!$B:$H,7,FALSE))</f>
        <v/>
      </c>
      <c r="I229" s="223" t="str">
        <f>IF(D229="","",VLOOKUP(A229,D!A:H,7,FALSE))</f>
        <v/>
      </c>
      <c r="J229" s="224" t="str">
        <f>IF(D229="","",SUMIFS(リグ!H:H,リグ!F:F,"&lt;"&amp;C229,リグ!G:G,"&gt;"&amp;C229))</f>
        <v/>
      </c>
    </row>
    <row r="230" spans="1:10">
      <c r="A230" s="224" t="str">
        <f t="shared" si="12"/>
        <v>2021-11-10</v>
      </c>
      <c r="B230" s="224" t="str">
        <f t="shared" si="10"/>
        <v>2021/11</v>
      </c>
      <c r="C230" s="225">
        <v>44510</v>
      </c>
      <c r="D230" s="279" t="str">
        <f>IF(ISERROR(VLOOKUP($A230&amp;" "&amp;D$6,D!$B:$H,7,FALSE))=TRUE,"",VLOOKUP($A230&amp;" "&amp;D$6,D!$B:$H,7,FALSE))</f>
        <v/>
      </c>
      <c r="E230" s="279" t="str">
        <f>IF(ISERROR(VLOOKUP($A230&amp;" "&amp;E$6,D!$B:$H,7,FALSE))=TRUE,"",VLOOKUP($A230&amp;" "&amp;E$6,D!$B:$H,7,FALSE))</f>
        <v/>
      </c>
      <c r="F230" s="279" t="str">
        <f>IF(ISERROR(VLOOKUP($A230&amp;" "&amp;F$6,D!$B:$H,7,FALSE))=TRUE,"",VLOOKUP($A230&amp;" "&amp;F$6,D!$B:$H,7,FALSE))</f>
        <v/>
      </c>
      <c r="G230" s="226">
        <f t="shared" si="11"/>
        <v>0</v>
      </c>
      <c r="H230" s="279" t="str">
        <f>IF(ISERROR(VLOOKUP($A230&amp;" "&amp;H$6,D!$B:$H,7,FALSE))=TRUE,"",VLOOKUP($A230&amp;" "&amp;H$6,D!$B:$H,7,FALSE))</f>
        <v/>
      </c>
      <c r="I230" s="223" t="str">
        <f>IF(D230="","",VLOOKUP(A230,D!A:H,7,FALSE))</f>
        <v/>
      </c>
      <c r="J230" s="224" t="str">
        <f>IF(D230="","",SUMIFS(リグ!H:H,リグ!F:F,"&lt;"&amp;C230,リグ!G:G,"&gt;"&amp;C230))</f>
        <v/>
      </c>
    </row>
    <row r="231" spans="1:10">
      <c r="A231" s="224" t="str">
        <f t="shared" si="12"/>
        <v>2021-11-11</v>
      </c>
      <c r="B231" s="224" t="str">
        <f t="shared" si="10"/>
        <v>2021/11</v>
      </c>
      <c r="C231" s="225">
        <v>44511</v>
      </c>
      <c r="D231" s="279" t="str">
        <f>IF(ISERROR(VLOOKUP($A231&amp;" "&amp;D$6,D!$B:$H,7,FALSE))=TRUE,"",VLOOKUP($A231&amp;" "&amp;D$6,D!$B:$H,7,FALSE))</f>
        <v/>
      </c>
      <c r="E231" s="279" t="str">
        <f>IF(ISERROR(VLOOKUP($A231&amp;" "&amp;E$6,D!$B:$H,7,FALSE))=TRUE,"",VLOOKUP($A231&amp;" "&amp;E$6,D!$B:$H,7,FALSE))</f>
        <v/>
      </c>
      <c r="F231" s="279" t="str">
        <f>IF(ISERROR(VLOOKUP($A231&amp;" "&amp;F$6,D!$B:$H,7,FALSE))=TRUE,"",VLOOKUP($A231&amp;" "&amp;F$6,D!$B:$H,7,FALSE))</f>
        <v/>
      </c>
      <c r="G231" s="226">
        <f t="shared" si="11"/>
        <v>0</v>
      </c>
      <c r="H231" s="279" t="str">
        <f>IF(ISERROR(VLOOKUP($A231&amp;" "&amp;H$6,D!$B:$H,7,FALSE))=TRUE,"",VLOOKUP($A231&amp;" "&amp;H$6,D!$B:$H,7,FALSE))</f>
        <v/>
      </c>
      <c r="I231" s="223" t="str">
        <f>IF(D231="","",VLOOKUP(A231,D!A:H,7,FALSE))</f>
        <v/>
      </c>
      <c r="J231" s="224" t="str">
        <f>IF(D231="","",SUMIFS(リグ!H:H,リグ!F:F,"&lt;"&amp;C231,リグ!G:G,"&gt;"&amp;C231))</f>
        <v/>
      </c>
    </row>
    <row r="232" spans="1:10">
      <c r="A232" s="224" t="str">
        <f t="shared" si="12"/>
        <v>2021-11-12</v>
      </c>
      <c r="B232" s="224" t="str">
        <f t="shared" si="10"/>
        <v>2021/11</v>
      </c>
      <c r="C232" s="225">
        <v>44512</v>
      </c>
      <c r="D232" s="279" t="str">
        <f>IF(ISERROR(VLOOKUP($A232&amp;" "&amp;D$6,D!$B:$H,7,FALSE))=TRUE,"",VLOOKUP($A232&amp;" "&amp;D$6,D!$B:$H,7,FALSE))</f>
        <v/>
      </c>
      <c r="E232" s="279" t="str">
        <f>IF(ISERROR(VLOOKUP($A232&amp;" "&amp;E$6,D!$B:$H,7,FALSE))=TRUE,"",VLOOKUP($A232&amp;" "&amp;E$6,D!$B:$H,7,FALSE))</f>
        <v/>
      </c>
      <c r="F232" s="279" t="str">
        <f>IF(ISERROR(VLOOKUP($A232&amp;" "&amp;F$6,D!$B:$H,7,FALSE))=TRUE,"",VLOOKUP($A232&amp;" "&amp;F$6,D!$B:$H,7,FALSE))</f>
        <v/>
      </c>
      <c r="G232" s="226">
        <f t="shared" si="11"/>
        <v>0</v>
      </c>
      <c r="H232" s="279" t="str">
        <f>IF(ISERROR(VLOOKUP($A232&amp;" "&amp;H$6,D!$B:$H,7,FALSE))=TRUE,"",VLOOKUP($A232&amp;" "&amp;H$6,D!$B:$H,7,FALSE))</f>
        <v/>
      </c>
      <c r="I232" s="223" t="str">
        <f>IF(D232="","",VLOOKUP(A232,D!A:H,7,FALSE))</f>
        <v/>
      </c>
      <c r="J232" s="224" t="str">
        <f>IF(D232="","",SUMIFS(リグ!H:H,リグ!F:F,"&lt;"&amp;C232,リグ!G:G,"&gt;"&amp;C232))</f>
        <v/>
      </c>
    </row>
    <row r="233" spans="1:10">
      <c r="A233" s="224" t="str">
        <f t="shared" si="12"/>
        <v>2021-11-13</v>
      </c>
      <c r="B233" s="224" t="str">
        <f t="shared" si="10"/>
        <v>2021/11</v>
      </c>
      <c r="C233" s="225">
        <v>44513</v>
      </c>
      <c r="D233" s="279" t="str">
        <f>IF(ISERROR(VLOOKUP($A233&amp;" "&amp;D$6,D!$B:$H,7,FALSE))=TRUE,"",VLOOKUP($A233&amp;" "&amp;D$6,D!$B:$H,7,FALSE))</f>
        <v/>
      </c>
      <c r="E233" s="279" t="str">
        <f>IF(ISERROR(VLOOKUP($A233&amp;" "&amp;E$6,D!$B:$H,7,FALSE))=TRUE,"",VLOOKUP($A233&amp;" "&amp;E$6,D!$B:$H,7,FALSE))</f>
        <v/>
      </c>
      <c r="F233" s="279" t="str">
        <f>IF(ISERROR(VLOOKUP($A233&amp;" "&amp;F$6,D!$B:$H,7,FALSE))=TRUE,"",VLOOKUP($A233&amp;" "&amp;F$6,D!$B:$H,7,FALSE))</f>
        <v/>
      </c>
      <c r="G233" s="226">
        <f t="shared" si="11"/>
        <v>0</v>
      </c>
      <c r="H233" s="279" t="str">
        <f>IF(ISERROR(VLOOKUP($A233&amp;" "&amp;H$6,D!$B:$H,7,FALSE))=TRUE,"",VLOOKUP($A233&amp;" "&amp;H$6,D!$B:$H,7,FALSE))</f>
        <v/>
      </c>
      <c r="I233" s="223" t="str">
        <f>IF(D233="","",VLOOKUP(A233,D!A:H,7,FALSE))</f>
        <v/>
      </c>
      <c r="J233" s="224" t="str">
        <f>IF(D233="","",SUMIFS(リグ!H:H,リグ!F:F,"&lt;"&amp;C233,リグ!G:G,"&gt;"&amp;C233))</f>
        <v/>
      </c>
    </row>
    <row r="234" spans="1:10">
      <c r="A234" s="224" t="str">
        <f t="shared" si="12"/>
        <v>2021-11-14</v>
      </c>
      <c r="B234" s="224" t="str">
        <f t="shared" si="10"/>
        <v>2021/11</v>
      </c>
      <c r="C234" s="225">
        <v>44514</v>
      </c>
      <c r="D234" s="279" t="str">
        <f>IF(ISERROR(VLOOKUP($A234&amp;" "&amp;D$6,D!$B:$H,7,FALSE))=TRUE,"",VLOOKUP($A234&amp;" "&amp;D$6,D!$B:$H,7,FALSE))</f>
        <v/>
      </c>
      <c r="E234" s="279" t="str">
        <f>IF(ISERROR(VLOOKUP($A234&amp;" "&amp;E$6,D!$B:$H,7,FALSE))=TRUE,"",VLOOKUP($A234&amp;" "&amp;E$6,D!$B:$H,7,FALSE))</f>
        <v/>
      </c>
      <c r="F234" s="279" t="str">
        <f>IF(ISERROR(VLOOKUP($A234&amp;" "&amp;F$6,D!$B:$H,7,FALSE))=TRUE,"",VLOOKUP($A234&amp;" "&amp;F$6,D!$B:$H,7,FALSE))</f>
        <v/>
      </c>
      <c r="G234" s="226">
        <f t="shared" si="11"/>
        <v>0</v>
      </c>
      <c r="H234" s="279" t="str">
        <f>IF(ISERROR(VLOOKUP($A234&amp;" "&amp;H$6,D!$B:$H,7,FALSE))=TRUE,"",VLOOKUP($A234&amp;" "&amp;H$6,D!$B:$H,7,FALSE))</f>
        <v/>
      </c>
      <c r="I234" s="223" t="str">
        <f>IF(D234="","",VLOOKUP(A234,D!A:H,7,FALSE))</f>
        <v/>
      </c>
      <c r="J234" s="224" t="str">
        <f>IF(D234="","",SUMIFS(リグ!H:H,リグ!F:F,"&lt;"&amp;C234,リグ!G:G,"&gt;"&amp;C234))</f>
        <v/>
      </c>
    </row>
    <row r="235" spans="1:10">
      <c r="A235" s="224" t="str">
        <f t="shared" si="12"/>
        <v>2021-11-15</v>
      </c>
      <c r="B235" s="224" t="str">
        <f t="shared" si="10"/>
        <v>2021/11</v>
      </c>
      <c r="C235" s="225">
        <v>44515</v>
      </c>
      <c r="D235" s="279" t="str">
        <f>IF(ISERROR(VLOOKUP($A235&amp;" "&amp;D$6,D!$B:$H,7,FALSE))=TRUE,"",VLOOKUP($A235&amp;" "&amp;D$6,D!$B:$H,7,FALSE))</f>
        <v/>
      </c>
      <c r="E235" s="279" t="str">
        <f>IF(ISERROR(VLOOKUP($A235&amp;" "&amp;E$6,D!$B:$H,7,FALSE))=TRUE,"",VLOOKUP($A235&amp;" "&amp;E$6,D!$B:$H,7,FALSE))</f>
        <v/>
      </c>
      <c r="F235" s="279" t="str">
        <f>IF(ISERROR(VLOOKUP($A235&amp;" "&amp;F$6,D!$B:$H,7,FALSE))=TRUE,"",VLOOKUP($A235&amp;" "&amp;F$6,D!$B:$H,7,FALSE))</f>
        <v/>
      </c>
      <c r="G235" s="226">
        <f t="shared" si="11"/>
        <v>0</v>
      </c>
      <c r="H235" s="279" t="str">
        <f>IF(ISERROR(VLOOKUP($A235&amp;" "&amp;H$6,D!$B:$H,7,FALSE))=TRUE,"",VLOOKUP($A235&amp;" "&amp;H$6,D!$B:$H,7,FALSE))</f>
        <v/>
      </c>
      <c r="I235" s="223" t="str">
        <f>IF(D235="","",VLOOKUP(A235,D!A:H,7,FALSE))</f>
        <v/>
      </c>
      <c r="J235" s="224" t="str">
        <f>IF(D235="","",SUMIFS(リグ!H:H,リグ!F:F,"&lt;"&amp;C235,リグ!G:G,"&gt;"&amp;C235))</f>
        <v/>
      </c>
    </row>
    <row r="236" spans="1:10">
      <c r="A236" s="224" t="str">
        <f t="shared" si="12"/>
        <v>2021-11-16</v>
      </c>
      <c r="B236" s="224" t="str">
        <f t="shared" si="10"/>
        <v>2021/11</v>
      </c>
      <c r="C236" s="225">
        <v>44516</v>
      </c>
      <c r="D236" s="279" t="str">
        <f>IF(ISERROR(VLOOKUP($A236&amp;" "&amp;D$6,D!$B:$H,7,FALSE))=TRUE,"",VLOOKUP($A236&amp;" "&amp;D$6,D!$B:$H,7,FALSE))</f>
        <v/>
      </c>
      <c r="E236" s="279" t="str">
        <f>IF(ISERROR(VLOOKUP($A236&amp;" "&amp;E$6,D!$B:$H,7,FALSE))=TRUE,"",VLOOKUP($A236&amp;" "&amp;E$6,D!$B:$H,7,FALSE))</f>
        <v/>
      </c>
      <c r="F236" s="279" t="str">
        <f>IF(ISERROR(VLOOKUP($A236&amp;" "&amp;F$6,D!$B:$H,7,FALSE))=TRUE,"",VLOOKUP($A236&amp;" "&amp;F$6,D!$B:$H,7,FALSE))</f>
        <v/>
      </c>
      <c r="G236" s="226">
        <f t="shared" si="11"/>
        <v>0</v>
      </c>
      <c r="H236" s="279" t="str">
        <f>IF(ISERROR(VLOOKUP($A236&amp;" "&amp;H$6,D!$B:$H,7,FALSE))=TRUE,"",VLOOKUP($A236&amp;" "&amp;H$6,D!$B:$H,7,FALSE))</f>
        <v/>
      </c>
      <c r="I236" s="223" t="str">
        <f>IF(D236="","",VLOOKUP(A236,D!A:H,7,FALSE))</f>
        <v/>
      </c>
      <c r="J236" s="224" t="str">
        <f>IF(D236="","",SUMIFS(リグ!H:H,リグ!F:F,"&lt;"&amp;C236,リグ!G:G,"&gt;"&amp;C236))</f>
        <v/>
      </c>
    </row>
    <row r="237" spans="1:10">
      <c r="A237" s="224" t="str">
        <f t="shared" si="12"/>
        <v>2021-11-17</v>
      </c>
      <c r="B237" s="224" t="str">
        <f t="shared" si="10"/>
        <v>2021/11</v>
      </c>
      <c r="C237" s="225">
        <v>44517</v>
      </c>
      <c r="D237" s="279" t="str">
        <f>IF(ISERROR(VLOOKUP($A237&amp;" "&amp;D$6,D!$B:$H,7,FALSE))=TRUE,"",VLOOKUP($A237&amp;" "&amp;D$6,D!$B:$H,7,FALSE))</f>
        <v/>
      </c>
      <c r="E237" s="279" t="str">
        <f>IF(ISERROR(VLOOKUP($A237&amp;" "&amp;E$6,D!$B:$H,7,FALSE))=TRUE,"",VLOOKUP($A237&amp;" "&amp;E$6,D!$B:$H,7,FALSE))</f>
        <v/>
      </c>
      <c r="F237" s="279" t="str">
        <f>IF(ISERROR(VLOOKUP($A237&amp;" "&amp;F$6,D!$B:$H,7,FALSE))=TRUE,"",VLOOKUP($A237&amp;" "&amp;F$6,D!$B:$H,7,FALSE))</f>
        <v/>
      </c>
      <c r="G237" s="226">
        <f t="shared" si="11"/>
        <v>0</v>
      </c>
      <c r="H237" s="279" t="str">
        <f>IF(ISERROR(VLOOKUP($A237&amp;" "&amp;H$6,D!$B:$H,7,FALSE))=TRUE,"",VLOOKUP($A237&amp;" "&amp;H$6,D!$B:$H,7,FALSE))</f>
        <v/>
      </c>
      <c r="I237" s="223" t="str">
        <f>IF(D237="","",VLOOKUP(A237,D!A:H,7,FALSE))</f>
        <v/>
      </c>
      <c r="J237" s="224" t="str">
        <f>IF(D237="","",SUMIFS(リグ!H:H,リグ!F:F,"&lt;"&amp;C237,リグ!G:G,"&gt;"&amp;C237))</f>
        <v/>
      </c>
    </row>
    <row r="238" spans="1:10">
      <c r="A238" s="224" t="str">
        <f t="shared" si="12"/>
        <v>2021-11-18</v>
      </c>
      <c r="B238" s="224" t="str">
        <f t="shared" si="10"/>
        <v>2021/11</v>
      </c>
      <c r="C238" s="225">
        <v>44518</v>
      </c>
      <c r="D238" s="279" t="str">
        <f>IF(ISERROR(VLOOKUP($A238&amp;" "&amp;D$6,D!$B:$H,7,FALSE))=TRUE,"",VLOOKUP($A238&amp;" "&amp;D$6,D!$B:$H,7,FALSE))</f>
        <v/>
      </c>
      <c r="E238" s="279" t="str">
        <f>IF(ISERROR(VLOOKUP($A238&amp;" "&amp;E$6,D!$B:$H,7,FALSE))=TRUE,"",VLOOKUP($A238&amp;" "&amp;E$6,D!$B:$H,7,FALSE))</f>
        <v/>
      </c>
      <c r="F238" s="279" t="str">
        <f>IF(ISERROR(VLOOKUP($A238&amp;" "&amp;F$6,D!$B:$H,7,FALSE))=TRUE,"",VLOOKUP($A238&amp;" "&amp;F$6,D!$B:$H,7,FALSE))</f>
        <v/>
      </c>
      <c r="G238" s="226">
        <f t="shared" si="11"/>
        <v>0</v>
      </c>
      <c r="H238" s="279" t="str">
        <f>IF(ISERROR(VLOOKUP($A238&amp;" "&amp;H$6,D!$B:$H,7,FALSE))=TRUE,"",VLOOKUP($A238&amp;" "&amp;H$6,D!$B:$H,7,FALSE))</f>
        <v/>
      </c>
      <c r="I238" s="223" t="str">
        <f>IF(D238="","",VLOOKUP(A238,D!A:H,7,FALSE))</f>
        <v/>
      </c>
      <c r="J238" s="224" t="str">
        <f>IF(D238="","",SUMIFS(リグ!H:H,リグ!F:F,"&lt;"&amp;C238,リグ!G:G,"&gt;"&amp;C238))</f>
        <v/>
      </c>
    </row>
    <row r="239" spans="1:10">
      <c r="A239" s="224" t="str">
        <f t="shared" si="12"/>
        <v>2021-11-19</v>
      </c>
      <c r="B239" s="224" t="str">
        <f t="shared" si="10"/>
        <v>2021/11</v>
      </c>
      <c r="C239" s="225">
        <v>44519</v>
      </c>
      <c r="D239" s="279" t="str">
        <f>IF(ISERROR(VLOOKUP($A239&amp;" "&amp;D$6,D!$B:$H,7,FALSE))=TRUE,"",VLOOKUP($A239&amp;" "&amp;D$6,D!$B:$H,7,FALSE))</f>
        <v/>
      </c>
      <c r="E239" s="279" t="str">
        <f>IF(ISERROR(VLOOKUP($A239&amp;" "&amp;E$6,D!$B:$H,7,FALSE))=TRUE,"",VLOOKUP($A239&amp;" "&amp;E$6,D!$B:$H,7,FALSE))</f>
        <v/>
      </c>
      <c r="F239" s="279" t="str">
        <f>IF(ISERROR(VLOOKUP($A239&amp;" "&amp;F$6,D!$B:$H,7,FALSE))=TRUE,"",VLOOKUP($A239&amp;" "&amp;F$6,D!$B:$H,7,FALSE))</f>
        <v/>
      </c>
      <c r="G239" s="226">
        <f t="shared" si="11"/>
        <v>0</v>
      </c>
      <c r="H239" s="279" t="str">
        <f>IF(ISERROR(VLOOKUP($A239&amp;" "&amp;H$6,D!$B:$H,7,FALSE))=TRUE,"",VLOOKUP($A239&amp;" "&amp;H$6,D!$B:$H,7,FALSE))</f>
        <v/>
      </c>
      <c r="I239" s="223" t="str">
        <f>IF(D239="","",VLOOKUP(A239,D!A:H,7,FALSE))</f>
        <v/>
      </c>
      <c r="J239" s="224" t="str">
        <f>IF(D239="","",SUMIFS(リグ!H:H,リグ!F:F,"&lt;"&amp;C239,リグ!G:G,"&gt;"&amp;C239))</f>
        <v/>
      </c>
    </row>
    <row r="240" spans="1:10">
      <c r="A240" s="224" t="str">
        <f t="shared" si="12"/>
        <v>2021-11-20</v>
      </c>
      <c r="B240" s="224" t="str">
        <f t="shared" si="10"/>
        <v>2021/11</v>
      </c>
      <c r="C240" s="225">
        <v>44520</v>
      </c>
      <c r="D240" s="279" t="str">
        <f>IF(ISERROR(VLOOKUP($A240&amp;" "&amp;D$6,D!$B:$H,7,FALSE))=TRUE,"",VLOOKUP($A240&amp;" "&amp;D$6,D!$B:$H,7,FALSE))</f>
        <v/>
      </c>
      <c r="E240" s="279" t="str">
        <f>IF(ISERROR(VLOOKUP($A240&amp;" "&amp;E$6,D!$B:$H,7,FALSE))=TRUE,"",VLOOKUP($A240&amp;" "&amp;E$6,D!$B:$H,7,FALSE))</f>
        <v/>
      </c>
      <c r="F240" s="279" t="str">
        <f>IF(ISERROR(VLOOKUP($A240&amp;" "&amp;F$6,D!$B:$H,7,FALSE))=TRUE,"",VLOOKUP($A240&amp;" "&amp;F$6,D!$B:$H,7,FALSE))</f>
        <v/>
      </c>
      <c r="G240" s="226">
        <f t="shared" si="11"/>
        <v>0</v>
      </c>
      <c r="H240" s="279" t="str">
        <f>IF(ISERROR(VLOOKUP($A240&amp;" "&amp;H$6,D!$B:$H,7,FALSE))=TRUE,"",VLOOKUP($A240&amp;" "&amp;H$6,D!$B:$H,7,FALSE))</f>
        <v/>
      </c>
      <c r="I240" s="223" t="str">
        <f>IF(D240="","",VLOOKUP(A240,D!A:H,7,FALSE))</f>
        <v/>
      </c>
      <c r="J240" s="224" t="str">
        <f>IF(D240="","",SUMIFS(リグ!H:H,リグ!F:F,"&lt;"&amp;C240,リグ!G:G,"&gt;"&amp;C240))</f>
        <v/>
      </c>
    </row>
    <row r="241" spans="1:10">
      <c r="A241" s="224" t="str">
        <f t="shared" si="12"/>
        <v>2021-11-21</v>
      </c>
      <c r="B241" s="224" t="str">
        <f t="shared" si="10"/>
        <v>2021/11</v>
      </c>
      <c r="C241" s="225">
        <v>44521</v>
      </c>
      <c r="D241" s="279" t="str">
        <f>IF(ISERROR(VLOOKUP($A241&amp;" "&amp;D$6,D!$B:$H,7,FALSE))=TRUE,"",VLOOKUP($A241&amp;" "&amp;D$6,D!$B:$H,7,FALSE))</f>
        <v/>
      </c>
      <c r="E241" s="279" t="str">
        <f>IF(ISERROR(VLOOKUP($A241&amp;" "&amp;E$6,D!$B:$H,7,FALSE))=TRUE,"",VLOOKUP($A241&amp;" "&amp;E$6,D!$B:$H,7,FALSE))</f>
        <v/>
      </c>
      <c r="F241" s="279" t="str">
        <f>IF(ISERROR(VLOOKUP($A241&amp;" "&amp;F$6,D!$B:$H,7,FALSE))=TRUE,"",VLOOKUP($A241&amp;" "&amp;F$6,D!$B:$H,7,FALSE))</f>
        <v/>
      </c>
      <c r="G241" s="226">
        <f t="shared" si="11"/>
        <v>0</v>
      </c>
      <c r="H241" s="279" t="str">
        <f>IF(ISERROR(VLOOKUP($A241&amp;" "&amp;H$6,D!$B:$H,7,FALSE))=TRUE,"",VLOOKUP($A241&amp;" "&amp;H$6,D!$B:$H,7,FALSE))</f>
        <v/>
      </c>
      <c r="I241" s="223" t="str">
        <f>IF(D241="","",VLOOKUP(A241,D!A:H,7,FALSE))</f>
        <v/>
      </c>
      <c r="J241" s="224" t="str">
        <f>IF(D241="","",SUMIFS(リグ!H:H,リグ!F:F,"&lt;"&amp;C241,リグ!G:G,"&gt;"&amp;C241))</f>
        <v/>
      </c>
    </row>
    <row r="242" spans="1:10">
      <c r="A242" s="224" t="str">
        <f t="shared" si="12"/>
        <v>2021-11-22</v>
      </c>
      <c r="B242" s="224" t="str">
        <f t="shared" si="10"/>
        <v>2021/11</v>
      </c>
      <c r="C242" s="225">
        <v>44522</v>
      </c>
      <c r="D242" s="279" t="str">
        <f>IF(ISERROR(VLOOKUP($A242&amp;" "&amp;D$6,D!$B:$H,7,FALSE))=TRUE,"",VLOOKUP($A242&amp;" "&amp;D$6,D!$B:$H,7,FALSE))</f>
        <v/>
      </c>
      <c r="E242" s="279" t="str">
        <f>IF(ISERROR(VLOOKUP($A242&amp;" "&amp;E$6,D!$B:$H,7,FALSE))=TRUE,"",VLOOKUP($A242&amp;" "&amp;E$6,D!$B:$H,7,FALSE))</f>
        <v/>
      </c>
      <c r="F242" s="279" t="str">
        <f>IF(ISERROR(VLOOKUP($A242&amp;" "&amp;F$6,D!$B:$H,7,FALSE))=TRUE,"",VLOOKUP($A242&amp;" "&amp;F$6,D!$B:$H,7,FALSE))</f>
        <v/>
      </c>
      <c r="G242" s="226">
        <f t="shared" si="11"/>
        <v>0</v>
      </c>
      <c r="H242" s="279" t="str">
        <f>IF(ISERROR(VLOOKUP($A242&amp;" "&amp;H$6,D!$B:$H,7,FALSE))=TRUE,"",VLOOKUP($A242&amp;" "&amp;H$6,D!$B:$H,7,FALSE))</f>
        <v/>
      </c>
      <c r="I242" s="223" t="str">
        <f>IF(D242="","",VLOOKUP(A242,D!A:H,7,FALSE))</f>
        <v/>
      </c>
      <c r="J242" s="224" t="str">
        <f>IF(D242="","",SUMIFS(リグ!H:H,リグ!F:F,"&lt;"&amp;C242,リグ!G:G,"&gt;"&amp;C242))</f>
        <v/>
      </c>
    </row>
    <row r="243" spans="1:10">
      <c r="A243" s="224" t="str">
        <f t="shared" si="12"/>
        <v>2021-11-23</v>
      </c>
      <c r="B243" s="224" t="str">
        <f t="shared" si="10"/>
        <v>2021/11</v>
      </c>
      <c r="C243" s="225">
        <v>44523</v>
      </c>
      <c r="D243" s="279" t="str">
        <f>IF(ISERROR(VLOOKUP($A243&amp;" "&amp;D$6,D!$B:$H,7,FALSE))=TRUE,"",VLOOKUP($A243&amp;" "&amp;D$6,D!$B:$H,7,FALSE))</f>
        <v/>
      </c>
      <c r="E243" s="279" t="str">
        <f>IF(ISERROR(VLOOKUP($A243&amp;" "&amp;E$6,D!$B:$H,7,FALSE))=TRUE,"",VLOOKUP($A243&amp;" "&amp;E$6,D!$B:$H,7,FALSE))</f>
        <v/>
      </c>
      <c r="F243" s="279" t="str">
        <f>IF(ISERROR(VLOOKUP($A243&amp;" "&amp;F$6,D!$B:$H,7,FALSE))=TRUE,"",VLOOKUP($A243&amp;" "&amp;F$6,D!$B:$H,7,FALSE))</f>
        <v/>
      </c>
      <c r="G243" s="226">
        <f t="shared" si="11"/>
        <v>0</v>
      </c>
      <c r="H243" s="279" t="str">
        <f>IF(ISERROR(VLOOKUP($A243&amp;" "&amp;H$6,D!$B:$H,7,FALSE))=TRUE,"",VLOOKUP($A243&amp;" "&amp;H$6,D!$B:$H,7,FALSE))</f>
        <v/>
      </c>
      <c r="I243" s="223" t="str">
        <f>IF(D243="","",VLOOKUP(A243,D!A:H,7,FALSE))</f>
        <v/>
      </c>
      <c r="J243" s="224" t="str">
        <f>IF(D243="","",SUMIFS(リグ!H:H,リグ!F:F,"&lt;"&amp;C243,リグ!G:G,"&gt;"&amp;C243))</f>
        <v/>
      </c>
    </row>
    <row r="244" spans="1:10">
      <c r="A244" s="224" t="str">
        <f t="shared" si="12"/>
        <v>2021-11-24</v>
      </c>
      <c r="B244" s="224" t="str">
        <f t="shared" si="10"/>
        <v>2021/11</v>
      </c>
      <c r="C244" s="225">
        <v>44524</v>
      </c>
      <c r="D244" s="279" t="str">
        <f>IF(ISERROR(VLOOKUP($A244&amp;" "&amp;D$6,D!$B:$H,7,FALSE))=TRUE,"",VLOOKUP($A244&amp;" "&amp;D$6,D!$B:$H,7,FALSE))</f>
        <v/>
      </c>
      <c r="E244" s="279" t="str">
        <f>IF(ISERROR(VLOOKUP($A244&amp;" "&amp;E$6,D!$B:$H,7,FALSE))=TRUE,"",VLOOKUP($A244&amp;" "&amp;E$6,D!$B:$H,7,FALSE))</f>
        <v/>
      </c>
      <c r="F244" s="279" t="str">
        <f>IF(ISERROR(VLOOKUP($A244&amp;" "&amp;F$6,D!$B:$H,7,FALSE))=TRUE,"",VLOOKUP($A244&amp;" "&amp;F$6,D!$B:$H,7,FALSE))</f>
        <v/>
      </c>
      <c r="G244" s="226">
        <f t="shared" si="11"/>
        <v>0</v>
      </c>
      <c r="H244" s="279" t="str">
        <f>IF(ISERROR(VLOOKUP($A244&amp;" "&amp;H$6,D!$B:$H,7,FALSE))=TRUE,"",VLOOKUP($A244&amp;" "&amp;H$6,D!$B:$H,7,FALSE))</f>
        <v/>
      </c>
      <c r="I244" s="223" t="str">
        <f>IF(D244="","",VLOOKUP(A244,D!A:H,7,FALSE))</f>
        <v/>
      </c>
      <c r="J244" s="224" t="str">
        <f>IF(D244="","",SUMIFS(リグ!H:H,リグ!F:F,"&lt;"&amp;C244,リグ!G:G,"&gt;"&amp;C244))</f>
        <v/>
      </c>
    </row>
    <row r="245" spans="1:10">
      <c r="A245" s="224" t="str">
        <f t="shared" si="12"/>
        <v>2021-11-25</v>
      </c>
      <c r="B245" s="224" t="str">
        <f t="shared" ref="B245:B308" si="13">TEXT(C245,"yyyy/mm")</f>
        <v>2021/11</v>
      </c>
      <c r="C245" s="225">
        <v>44525</v>
      </c>
      <c r="D245" s="279" t="str">
        <f>IF(ISERROR(VLOOKUP($A245&amp;" "&amp;D$6,D!$B:$H,7,FALSE))=TRUE,"",VLOOKUP($A245&amp;" "&amp;D$6,D!$B:$H,7,FALSE))</f>
        <v/>
      </c>
      <c r="E245" s="279" t="str">
        <f>IF(ISERROR(VLOOKUP($A245&amp;" "&amp;E$6,D!$B:$H,7,FALSE))=TRUE,"",VLOOKUP($A245&amp;" "&amp;E$6,D!$B:$H,7,FALSE))</f>
        <v/>
      </c>
      <c r="F245" s="279" t="str">
        <f>IF(ISERROR(VLOOKUP($A245&amp;" "&amp;F$6,D!$B:$H,7,FALSE))=TRUE,"",VLOOKUP($A245&amp;" "&amp;F$6,D!$B:$H,7,FALSE))</f>
        <v/>
      </c>
      <c r="G245" s="226">
        <f t="shared" si="11"/>
        <v>0</v>
      </c>
      <c r="H245" s="279" t="str">
        <f>IF(ISERROR(VLOOKUP($A245&amp;" "&amp;H$6,D!$B:$H,7,FALSE))=TRUE,"",VLOOKUP($A245&amp;" "&amp;H$6,D!$B:$H,7,FALSE))</f>
        <v/>
      </c>
      <c r="I245" s="223" t="str">
        <f>IF(D245="","",VLOOKUP(A245,D!A:H,7,FALSE))</f>
        <v/>
      </c>
      <c r="J245" s="224" t="str">
        <f>IF(D245="","",SUMIFS(リグ!H:H,リグ!F:F,"&lt;"&amp;C245,リグ!G:G,"&gt;"&amp;C245))</f>
        <v/>
      </c>
    </row>
    <row r="246" spans="1:10">
      <c r="A246" s="224" t="str">
        <f t="shared" si="12"/>
        <v>2021-11-26</v>
      </c>
      <c r="B246" s="224" t="str">
        <f t="shared" si="13"/>
        <v>2021/11</v>
      </c>
      <c r="C246" s="225">
        <v>44526</v>
      </c>
      <c r="D246" s="279" t="str">
        <f>IF(ISERROR(VLOOKUP($A246&amp;" "&amp;D$6,D!$B:$H,7,FALSE))=TRUE,"",VLOOKUP($A246&amp;" "&amp;D$6,D!$B:$H,7,FALSE))</f>
        <v/>
      </c>
      <c r="E246" s="279" t="str">
        <f>IF(ISERROR(VLOOKUP($A246&amp;" "&amp;E$6,D!$B:$H,7,FALSE))=TRUE,"",VLOOKUP($A246&amp;" "&amp;E$6,D!$B:$H,7,FALSE))</f>
        <v/>
      </c>
      <c r="F246" s="279" t="str">
        <f>IF(ISERROR(VLOOKUP($A246&amp;" "&amp;F$6,D!$B:$H,7,FALSE))=TRUE,"",VLOOKUP($A246&amp;" "&amp;F$6,D!$B:$H,7,FALSE))</f>
        <v/>
      </c>
      <c r="G246" s="226">
        <f t="shared" si="11"/>
        <v>0</v>
      </c>
      <c r="H246" s="279" t="str">
        <f>IF(ISERROR(VLOOKUP($A246&amp;" "&amp;H$6,D!$B:$H,7,FALSE))=TRUE,"",VLOOKUP($A246&amp;" "&amp;H$6,D!$B:$H,7,FALSE))</f>
        <v/>
      </c>
      <c r="I246" s="223" t="str">
        <f>IF(D246="","",VLOOKUP(A246,D!A:H,7,FALSE))</f>
        <v/>
      </c>
      <c r="J246" s="224" t="str">
        <f>IF(D246="","",SUMIFS(リグ!H:H,リグ!F:F,"&lt;"&amp;C246,リグ!G:G,"&gt;"&amp;C246))</f>
        <v/>
      </c>
    </row>
    <row r="247" spans="1:10">
      <c r="A247" s="224" t="str">
        <f t="shared" si="12"/>
        <v>2021-11-27</v>
      </c>
      <c r="B247" s="224" t="str">
        <f t="shared" si="13"/>
        <v>2021/11</v>
      </c>
      <c r="C247" s="225">
        <v>44527</v>
      </c>
      <c r="D247" s="279" t="str">
        <f>IF(ISERROR(VLOOKUP($A247&amp;" "&amp;D$6,D!$B:$H,7,FALSE))=TRUE,"",VLOOKUP($A247&amp;" "&amp;D$6,D!$B:$H,7,FALSE))</f>
        <v/>
      </c>
      <c r="E247" s="279" t="str">
        <f>IF(ISERROR(VLOOKUP($A247&amp;" "&amp;E$6,D!$B:$H,7,FALSE))=TRUE,"",VLOOKUP($A247&amp;" "&amp;E$6,D!$B:$H,7,FALSE))</f>
        <v/>
      </c>
      <c r="F247" s="279" t="str">
        <f>IF(ISERROR(VLOOKUP($A247&amp;" "&amp;F$6,D!$B:$H,7,FALSE))=TRUE,"",VLOOKUP($A247&amp;" "&amp;F$6,D!$B:$H,7,FALSE))</f>
        <v/>
      </c>
      <c r="G247" s="226">
        <f t="shared" si="11"/>
        <v>0</v>
      </c>
      <c r="H247" s="279" t="str">
        <f>IF(ISERROR(VLOOKUP($A247&amp;" "&amp;H$6,D!$B:$H,7,FALSE))=TRUE,"",VLOOKUP($A247&amp;" "&amp;H$6,D!$B:$H,7,FALSE))</f>
        <v/>
      </c>
      <c r="I247" s="223" t="str">
        <f>IF(D247="","",VLOOKUP(A247,D!A:H,7,FALSE))</f>
        <v/>
      </c>
      <c r="J247" s="224" t="str">
        <f>IF(D247="","",SUMIFS(リグ!H:H,リグ!F:F,"&lt;"&amp;C247,リグ!G:G,"&gt;"&amp;C247))</f>
        <v/>
      </c>
    </row>
    <row r="248" spans="1:10">
      <c r="A248" s="224" t="str">
        <f t="shared" si="12"/>
        <v>2021-11-28</v>
      </c>
      <c r="B248" s="224" t="str">
        <f t="shared" si="13"/>
        <v>2021/11</v>
      </c>
      <c r="C248" s="225">
        <v>44528</v>
      </c>
      <c r="D248" s="279" t="str">
        <f>IF(ISERROR(VLOOKUP($A248&amp;" "&amp;D$6,D!$B:$H,7,FALSE))=TRUE,"",VLOOKUP($A248&amp;" "&amp;D$6,D!$B:$H,7,FALSE))</f>
        <v/>
      </c>
      <c r="E248" s="279" t="str">
        <f>IF(ISERROR(VLOOKUP($A248&amp;" "&amp;E$6,D!$B:$H,7,FALSE))=TRUE,"",VLOOKUP($A248&amp;" "&amp;E$6,D!$B:$H,7,FALSE))</f>
        <v/>
      </c>
      <c r="F248" s="279" t="str">
        <f>IF(ISERROR(VLOOKUP($A248&amp;" "&amp;F$6,D!$B:$H,7,FALSE))=TRUE,"",VLOOKUP($A248&amp;" "&amp;F$6,D!$B:$H,7,FALSE))</f>
        <v/>
      </c>
      <c r="G248" s="226">
        <f t="shared" si="11"/>
        <v>0</v>
      </c>
      <c r="H248" s="279" t="str">
        <f>IF(ISERROR(VLOOKUP($A248&amp;" "&amp;H$6,D!$B:$H,7,FALSE))=TRUE,"",VLOOKUP($A248&amp;" "&amp;H$6,D!$B:$H,7,FALSE))</f>
        <v/>
      </c>
      <c r="I248" s="223" t="str">
        <f>IF(D248="","",VLOOKUP(A248,D!A:H,7,FALSE))</f>
        <v/>
      </c>
      <c r="J248" s="224" t="str">
        <f>IF(D248="","",SUMIFS(リグ!H:H,リグ!F:F,"&lt;"&amp;C248,リグ!G:G,"&gt;"&amp;C248))</f>
        <v/>
      </c>
    </row>
    <row r="249" spans="1:10">
      <c r="A249" s="224" t="str">
        <f t="shared" si="12"/>
        <v>2021-11-29</v>
      </c>
      <c r="B249" s="224" t="str">
        <f t="shared" si="13"/>
        <v>2021/11</v>
      </c>
      <c r="C249" s="225">
        <v>44529</v>
      </c>
      <c r="D249" s="279" t="str">
        <f>IF(ISERROR(VLOOKUP($A249&amp;" "&amp;D$6,D!$B:$H,7,FALSE))=TRUE,"",VLOOKUP($A249&amp;" "&amp;D$6,D!$B:$H,7,FALSE))</f>
        <v/>
      </c>
      <c r="E249" s="279" t="str">
        <f>IF(ISERROR(VLOOKUP($A249&amp;" "&amp;E$6,D!$B:$H,7,FALSE))=TRUE,"",VLOOKUP($A249&amp;" "&amp;E$6,D!$B:$H,7,FALSE))</f>
        <v/>
      </c>
      <c r="F249" s="279" t="str">
        <f>IF(ISERROR(VLOOKUP($A249&amp;" "&amp;F$6,D!$B:$H,7,FALSE))=TRUE,"",VLOOKUP($A249&amp;" "&amp;F$6,D!$B:$H,7,FALSE))</f>
        <v/>
      </c>
      <c r="G249" s="226">
        <f t="shared" si="11"/>
        <v>0</v>
      </c>
      <c r="H249" s="279" t="str">
        <f>IF(ISERROR(VLOOKUP($A249&amp;" "&amp;H$6,D!$B:$H,7,FALSE))=TRUE,"",VLOOKUP($A249&amp;" "&amp;H$6,D!$B:$H,7,FALSE))</f>
        <v/>
      </c>
      <c r="I249" s="223" t="str">
        <f>IF(D249="","",VLOOKUP(A249,D!A:H,7,FALSE))</f>
        <v/>
      </c>
      <c r="J249" s="224" t="str">
        <f>IF(D249="","",SUMIFS(リグ!H:H,リグ!F:F,"&lt;"&amp;C249,リグ!G:G,"&gt;"&amp;C249))</f>
        <v/>
      </c>
    </row>
    <row r="250" spans="1:10">
      <c r="A250" s="224" t="str">
        <f t="shared" si="12"/>
        <v>2021-11-30</v>
      </c>
      <c r="B250" s="224" t="str">
        <f t="shared" si="13"/>
        <v>2021/11</v>
      </c>
      <c r="C250" s="225">
        <v>44530</v>
      </c>
      <c r="D250" s="279" t="str">
        <f>IF(ISERROR(VLOOKUP($A250&amp;" "&amp;D$6,D!$B:$H,7,FALSE))=TRUE,"",VLOOKUP($A250&amp;" "&amp;D$6,D!$B:$H,7,FALSE))</f>
        <v/>
      </c>
      <c r="E250" s="279" t="str">
        <f>IF(ISERROR(VLOOKUP($A250&amp;" "&amp;E$6,D!$B:$H,7,FALSE))=TRUE,"",VLOOKUP($A250&amp;" "&amp;E$6,D!$B:$H,7,FALSE))</f>
        <v/>
      </c>
      <c r="F250" s="279" t="str">
        <f>IF(ISERROR(VLOOKUP($A250&amp;" "&amp;F$6,D!$B:$H,7,FALSE))=TRUE,"",VLOOKUP($A250&amp;" "&amp;F$6,D!$B:$H,7,FALSE))</f>
        <v/>
      </c>
      <c r="G250" s="226">
        <f t="shared" si="11"/>
        <v>0</v>
      </c>
      <c r="H250" s="279" t="str">
        <f>IF(ISERROR(VLOOKUP($A250&amp;" "&amp;H$6,D!$B:$H,7,FALSE))=TRUE,"",VLOOKUP($A250&amp;" "&amp;H$6,D!$B:$H,7,FALSE))</f>
        <v/>
      </c>
      <c r="I250" s="223" t="str">
        <f>IF(D250="","",VLOOKUP(A250,D!A:H,7,FALSE))</f>
        <v/>
      </c>
      <c r="J250" s="224" t="str">
        <f>IF(D250="","",SUMIFS(リグ!H:H,リグ!F:F,"&lt;"&amp;C250,リグ!G:G,"&gt;"&amp;C250))</f>
        <v/>
      </c>
    </row>
    <row r="251" spans="1:10">
      <c r="A251" s="224" t="str">
        <f t="shared" si="12"/>
        <v>2021-12-01</v>
      </c>
      <c r="B251" s="224" t="str">
        <f t="shared" si="13"/>
        <v>2021/12</v>
      </c>
      <c r="C251" s="225">
        <v>44531</v>
      </c>
      <c r="D251" s="279" t="str">
        <f>IF(ISERROR(VLOOKUP($A251&amp;" "&amp;D$6,D!$B:$H,7,FALSE))=TRUE,"",VLOOKUP($A251&amp;" "&amp;D$6,D!$B:$H,7,FALSE))</f>
        <v/>
      </c>
      <c r="E251" s="279" t="str">
        <f>IF(ISERROR(VLOOKUP($A251&amp;" "&amp;E$6,D!$B:$H,7,FALSE))=TRUE,"",VLOOKUP($A251&amp;" "&amp;E$6,D!$B:$H,7,FALSE))</f>
        <v/>
      </c>
      <c r="F251" s="279" t="str">
        <f>IF(ISERROR(VLOOKUP($A251&amp;" "&amp;F$6,D!$B:$H,7,FALSE))=TRUE,"",VLOOKUP($A251&amp;" "&amp;F$6,D!$B:$H,7,FALSE))</f>
        <v/>
      </c>
      <c r="G251" s="226">
        <f t="shared" si="11"/>
        <v>0</v>
      </c>
      <c r="H251" s="279" t="str">
        <f>IF(ISERROR(VLOOKUP($A251&amp;" "&amp;H$6,D!$B:$H,7,FALSE))=TRUE,"",VLOOKUP($A251&amp;" "&amp;H$6,D!$B:$H,7,FALSE))</f>
        <v/>
      </c>
      <c r="I251" s="223" t="str">
        <f>IF(D251="","",VLOOKUP(A251,D!A:H,7,FALSE))</f>
        <v/>
      </c>
      <c r="J251" s="224" t="str">
        <f>IF(D251="","",SUMIFS(リグ!H:H,リグ!F:F,"&lt;"&amp;C251,リグ!G:G,"&gt;"&amp;C251))</f>
        <v/>
      </c>
    </row>
    <row r="252" spans="1:10">
      <c r="A252" s="224" t="str">
        <f t="shared" si="12"/>
        <v>2021-12-02</v>
      </c>
      <c r="B252" s="224" t="str">
        <f t="shared" si="13"/>
        <v>2021/12</v>
      </c>
      <c r="C252" s="225">
        <v>44532</v>
      </c>
      <c r="D252" s="279" t="str">
        <f>IF(ISERROR(VLOOKUP($A252&amp;" "&amp;D$6,D!$B:$H,7,FALSE))=TRUE,"",VLOOKUP($A252&amp;" "&amp;D$6,D!$B:$H,7,FALSE))</f>
        <v/>
      </c>
      <c r="E252" s="279" t="str">
        <f>IF(ISERROR(VLOOKUP($A252&amp;" "&amp;E$6,D!$B:$H,7,FALSE))=TRUE,"",VLOOKUP($A252&amp;" "&amp;E$6,D!$B:$H,7,FALSE))</f>
        <v/>
      </c>
      <c r="F252" s="279" t="str">
        <f>IF(ISERROR(VLOOKUP($A252&amp;" "&amp;F$6,D!$B:$H,7,FALSE))=TRUE,"",VLOOKUP($A252&amp;" "&amp;F$6,D!$B:$H,7,FALSE))</f>
        <v/>
      </c>
      <c r="G252" s="226">
        <f t="shared" si="11"/>
        <v>0</v>
      </c>
      <c r="H252" s="279" t="str">
        <f>IF(ISERROR(VLOOKUP($A252&amp;" "&amp;H$6,D!$B:$H,7,FALSE))=TRUE,"",VLOOKUP($A252&amp;" "&amp;H$6,D!$B:$H,7,FALSE))</f>
        <v/>
      </c>
      <c r="I252" s="223" t="str">
        <f>IF(D252="","",VLOOKUP(A252,D!A:H,7,FALSE))</f>
        <v/>
      </c>
      <c r="J252" s="224" t="str">
        <f>IF(D252="","",SUMIFS(リグ!H:H,リグ!F:F,"&lt;"&amp;C252,リグ!G:G,"&gt;"&amp;C252))</f>
        <v/>
      </c>
    </row>
    <row r="253" spans="1:10">
      <c r="A253" s="224" t="str">
        <f t="shared" si="12"/>
        <v>2021-12-03</v>
      </c>
      <c r="B253" s="224" t="str">
        <f t="shared" si="13"/>
        <v>2021/12</v>
      </c>
      <c r="C253" s="225">
        <v>44533</v>
      </c>
      <c r="D253" s="279" t="str">
        <f>IF(ISERROR(VLOOKUP($A253&amp;" "&amp;D$6,D!$B:$H,7,FALSE))=TRUE,"",VLOOKUP($A253&amp;" "&amp;D$6,D!$B:$H,7,FALSE))</f>
        <v/>
      </c>
      <c r="E253" s="279" t="str">
        <f>IF(ISERROR(VLOOKUP($A253&amp;" "&amp;E$6,D!$B:$H,7,FALSE))=TRUE,"",VLOOKUP($A253&amp;" "&amp;E$6,D!$B:$H,7,FALSE))</f>
        <v/>
      </c>
      <c r="F253" s="279" t="str">
        <f>IF(ISERROR(VLOOKUP($A253&amp;" "&amp;F$6,D!$B:$H,7,FALSE))=TRUE,"",VLOOKUP($A253&amp;" "&amp;F$6,D!$B:$H,7,FALSE))</f>
        <v/>
      </c>
      <c r="G253" s="226">
        <f t="shared" si="11"/>
        <v>0</v>
      </c>
      <c r="H253" s="279" t="str">
        <f>IF(ISERROR(VLOOKUP($A253&amp;" "&amp;H$6,D!$B:$H,7,FALSE))=TRUE,"",VLOOKUP($A253&amp;" "&amp;H$6,D!$B:$H,7,FALSE))</f>
        <v/>
      </c>
      <c r="I253" s="223" t="str">
        <f>IF(D253="","",VLOOKUP(A253,D!A:H,7,FALSE))</f>
        <v/>
      </c>
      <c r="J253" s="224" t="str">
        <f>IF(D253="","",SUMIFS(リグ!H:H,リグ!F:F,"&lt;"&amp;C253,リグ!G:G,"&gt;"&amp;C253))</f>
        <v/>
      </c>
    </row>
    <row r="254" spans="1:10">
      <c r="A254" s="224" t="str">
        <f t="shared" si="12"/>
        <v>2021-12-04</v>
      </c>
      <c r="B254" s="224" t="str">
        <f t="shared" si="13"/>
        <v>2021/12</v>
      </c>
      <c r="C254" s="225">
        <v>44534</v>
      </c>
      <c r="D254" s="279" t="str">
        <f>IF(ISERROR(VLOOKUP($A254&amp;" "&amp;D$6,D!$B:$H,7,FALSE))=TRUE,"",VLOOKUP($A254&amp;" "&amp;D$6,D!$B:$H,7,FALSE))</f>
        <v/>
      </c>
      <c r="E254" s="279" t="str">
        <f>IF(ISERROR(VLOOKUP($A254&amp;" "&amp;E$6,D!$B:$H,7,FALSE))=TRUE,"",VLOOKUP($A254&amp;" "&amp;E$6,D!$B:$H,7,FALSE))</f>
        <v/>
      </c>
      <c r="F254" s="279" t="str">
        <f>IF(ISERROR(VLOOKUP($A254&amp;" "&amp;F$6,D!$B:$H,7,FALSE))=TRUE,"",VLOOKUP($A254&amp;" "&amp;F$6,D!$B:$H,7,FALSE))</f>
        <v/>
      </c>
      <c r="G254" s="226">
        <f t="shared" si="11"/>
        <v>0</v>
      </c>
      <c r="H254" s="279" t="str">
        <f>IF(ISERROR(VLOOKUP($A254&amp;" "&amp;H$6,D!$B:$H,7,FALSE))=TRUE,"",VLOOKUP($A254&amp;" "&amp;H$6,D!$B:$H,7,FALSE))</f>
        <v/>
      </c>
      <c r="I254" s="223" t="str">
        <f>IF(D254="","",VLOOKUP(A254,D!A:H,7,FALSE))</f>
        <v/>
      </c>
      <c r="J254" s="224" t="str">
        <f>IF(D254="","",SUMIFS(リグ!H:H,リグ!F:F,"&lt;"&amp;C254,リグ!G:G,"&gt;"&amp;C254))</f>
        <v/>
      </c>
    </row>
    <row r="255" spans="1:10">
      <c r="A255" s="224" t="str">
        <f t="shared" si="12"/>
        <v>2021-12-05</v>
      </c>
      <c r="B255" s="224" t="str">
        <f t="shared" si="13"/>
        <v>2021/12</v>
      </c>
      <c r="C255" s="225">
        <v>44535</v>
      </c>
      <c r="D255" s="279" t="str">
        <f>IF(ISERROR(VLOOKUP($A255&amp;" "&amp;D$6,D!$B:$H,7,FALSE))=TRUE,"",VLOOKUP($A255&amp;" "&amp;D$6,D!$B:$H,7,FALSE))</f>
        <v/>
      </c>
      <c r="E255" s="279" t="str">
        <f>IF(ISERROR(VLOOKUP($A255&amp;" "&amp;E$6,D!$B:$H,7,FALSE))=TRUE,"",VLOOKUP($A255&amp;" "&amp;E$6,D!$B:$H,7,FALSE))</f>
        <v/>
      </c>
      <c r="F255" s="279" t="str">
        <f>IF(ISERROR(VLOOKUP($A255&amp;" "&amp;F$6,D!$B:$H,7,FALSE))=TRUE,"",VLOOKUP($A255&amp;" "&amp;F$6,D!$B:$H,7,FALSE))</f>
        <v/>
      </c>
      <c r="G255" s="226">
        <f t="shared" si="11"/>
        <v>0</v>
      </c>
      <c r="H255" s="279" t="str">
        <f>IF(ISERROR(VLOOKUP($A255&amp;" "&amp;H$6,D!$B:$H,7,FALSE))=TRUE,"",VLOOKUP($A255&amp;" "&amp;H$6,D!$B:$H,7,FALSE))</f>
        <v/>
      </c>
      <c r="I255" s="223" t="str">
        <f>IF(D255="","",VLOOKUP(A255,D!A:H,7,FALSE))</f>
        <v/>
      </c>
      <c r="J255" s="224" t="str">
        <f>IF(D255="","",SUMIFS(リグ!H:H,リグ!F:F,"&lt;"&amp;C255,リグ!G:G,"&gt;"&amp;C255))</f>
        <v/>
      </c>
    </row>
    <row r="256" spans="1:10">
      <c r="A256" s="224" t="str">
        <f t="shared" si="12"/>
        <v>2021-12-06</v>
      </c>
      <c r="B256" s="224" t="str">
        <f t="shared" si="13"/>
        <v>2021/12</v>
      </c>
      <c r="C256" s="225">
        <v>44536</v>
      </c>
      <c r="D256" s="279" t="str">
        <f>IF(ISERROR(VLOOKUP($A256&amp;" "&amp;D$6,D!$B:$H,7,FALSE))=TRUE,"",VLOOKUP($A256&amp;" "&amp;D$6,D!$B:$H,7,FALSE))</f>
        <v/>
      </c>
      <c r="E256" s="279" t="str">
        <f>IF(ISERROR(VLOOKUP($A256&amp;" "&amp;E$6,D!$B:$H,7,FALSE))=TRUE,"",VLOOKUP($A256&amp;" "&amp;E$6,D!$B:$H,7,FALSE))</f>
        <v/>
      </c>
      <c r="F256" s="279" t="str">
        <f>IF(ISERROR(VLOOKUP($A256&amp;" "&amp;F$6,D!$B:$H,7,FALSE))=TRUE,"",VLOOKUP($A256&amp;" "&amp;F$6,D!$B:$H,7,FALSE))</f>
        <v/>
      </c>
      <c r="G256" s="226">
        <f t="shared" si="11"/>
        <v>0</v>
      </c>
      <c r="H256" s="279" t="str">
        <f>IF(ISERROR(VLOOKUP($A256&amp;" "&amp;H$6,D!$B:$H,7,FALSE))=TRUE,"",VLOOKUP($A256&amp;" "&amp;H$6,D!$B:$H,7,FALSE))</f>
        <v/>
      </c>
      <c r="I256" s="223" t="str">
        <f>IF(D256="","",VLOOKUP(A256,D!A:H,7,FALSE))</f>
        <v/>
      </c>
      <c r="J256" s="224" t="str">
        <f>IF(D256="","",SUMIFS(リグ!H:H,リグ!F:F,"&lt;"&amp;C256,リグ!G:G,"&gt;"&amp;C256))</f>
        <v/>
      </c>
    </row>
    <row r="257" spans="1:10">
      <c r="A257" s="224" t="str">
        <f t="shared" si="12"/>
        <v>2021-12-07</v>
      </c>
      <c r="B257" s="224" t="str">
        <f t="shared" si="13"/>
        <v>2021/12</v>
      </c>
      <c r="C257" s="225">
        <v>44537</v>
      </c>
      <c r="D257" s="279" t="str">
        <f>IF(ISERROR(VLOOKUP($A257&amp;" "&amp;D$6,D!$B:$H,7,FALSE))=TRUE,"",VLOOKUP($A257&amp;" "&amp;D$6,D!$B:$H,7,FALSE))</f>
        <v/>
      </c>
      <c r="E257" s="279" t="str">
        <f>IF(ISERROR(VLOOKUP($A257&amp;" "&amp;E$6,D!$B:$H,7,FALSE))=TRUE,"",VLOOKUP($A257&amp;" "&amp;E$6,D!$B:$H,7,FALSE))</f>
        <v/>
      </c>
      <c r="F257" s="279" t="str">
        <f>IF(ISERROR(VLOOKUP($A257&amp;" "&amp;F$6,D!$B:$H,7,FALSE))=TRUE,"",VLOOKUP($A257&amp;" "&amp;F$6,D!$B:$H,7,FALSE))</f>
        <v/>
      </c>
      <c r="G257" s="226">
        <f t="shared" si="11"/>
        <v>0</v>
      </c>
      <c r="H257" s="279" t="str">
        <f>IF(ISERROR(VLOOKUP($A257&amp;" "&amp;H$6,D!$B:$H,7,FALSE))=TRUE,"",VLOOKUP($A257&amp;" "&amp;H$6,D!$B:$H,7,FALSE))</f>
        <v/>
      </c>
      <c r="I257" s="223" t="str">
        <f>IF(D257="","",VLOOKUP(A257,D!A:H,7,FALSE))</f>
        <v/>
      </c>
      <c r="J257" s="224" t="str">
        <f>IF(D257="","",SUMIFS(リグ!H:H,リグ!F:F,"&lt;"&amp;C257,リグ!G:G,"&gt;"&amp;C257))</f>
        <v/>
      </c>
    </row>
    <row r="258" spans="1:10">
      <c r="A258" s="224" t="str">
        <f t="shared" si="12"/>
        <v>2021-12-08</v>
      </c>
      <c r="B258" s="224" t="str">
        <f t="shared" si="13"/>
        <v>2021/12</v>
      </c>
      <c r="C258" s="225">
        <v>44538</v>
      </c>
      <c r="D258" s="279" t="str">
        <f>IF(ISERROR(VLOOKUP($A258&amp;" "&amp;D$6,D!$B:$H,7,FALSE))=TRUE,"",VLOOKUP($A258&amp;" "&amp;D$6,D!$B:$H,7,FALSE))</f>
        <v/>
      </c>
      <c r="E258" s="279" t="str">
        <f>IF(ISERROR(VLOOKUP($A258&amp;" "&amp;E$6,D!$B:$H,7,FALSE))=TRUE,"",VLOOKUP($A258&amp;" "&amp;E$6,D!$B:$H,7,FALSE))</f>
        <v/>
      </c>
      <c r="F258" s="279" t="str">
        <f>IF(ISERROR(VLOOKUP($A258&amp;" "&amp;F$6,D!$B:$H,7,FALSE))=TRUE,"",VLOOKUP($A258&amp;" "&amp;F$6,D!$B:$H,7,FALSE))</f>
        <v/>
      </c>
      <c r="G258" s="226">
        <f t="shared" si="11"/>
        <v>0</v>
      </c>
      <c r="H258" s="279" t="str">
        <f>IF(ISERROR(VLOOKUP($A258&amp;" "&amp;H$6,D!$B:$H,7,FALSE))=TRUE,"",VLOOKUP($A258&amp;" "&amp;H$6,D!$B:$H,7,FALSE))</f>
        <v/>
      </c>
      <c r="I258" s="223" t="str">
        <f>IF(D258="","",VLOOKUP(A258,D!A:H,7,FALSE))</f>
        <v/>
      </c>
      <c r="J258" s="224" t="str">
        <f>IF(D258="","",SUMIFS(リグ!H:H,リグ!F:F,"&lt;"&amp;C258,リグ!G:G,"&gt;"&amp;C258))</f>
        <v/>
      </c>
    </row>
    <row r="259" spans="1:10">
      <c r="A259" s="224" t="str">
        <f t="shared" si="12"/>
        <v>2021-12-09</v>
      </c>
      <c r="B259" s="224" t="str">
        <f t="shared" si="13"/>
        <v>2021/12</v>
      </c>
      <c r="C259" s="225">
        <v>44539</v>
      </c>
      <c r="D259" s="279" t="str">
        <f>IF(ISERROR(VLOOKUP($A259&amp;" "&amp;D$6,D!$B:$H,7,FALSE))=TRUE,"",VLOOKUP($A259&amp;" "&amp;D$6,D!$B:$H,7,FALSE))</f>
        <v/>
      </c>
      <c r="E259" s="279" t="str">
        <f>IF(ISERROR(VLOOKUP($A259&amp;" "&amp;E$6,D!$B:$H,7,FALSE))=TRUE,"",VLOOKUP($A259&amp;" "&amp;E$6,D!$B:$H,7,FALSE))</f>
        <v/>
      </c>
      <c r="F259" s="279" t="str">
        <f>IF(ISERROR(VLOOKUP($A259&amp;" "&amp;F$6,D!$B:$H,7,FALSE))=TRUE,"",VLOOKUP($A259&amp;" "&amp;F$6,D!$B:$H,7,FALSE))</f>
        <v/>
      </c>
      <c r="G259" s="226">
        <f t="shared" si="11"/>
        <v>0</v>
      </c>
      <c r="H259" s="279" t="str">
        <f>IF(ISERROR(VLOOKUP($A259&amp;" "&amp;H$6,D!$B:$H,7,FALSE))=TRUE,"",VLOOKUP($A259&amp;" "&amp;H$6,D!$B:$H,7,FALSE))</f>
        <v/>
      </c>
      <c r="I259" s="223" t="str">
        <f>IF(D259="","",VLOOKUP(A259,D!A:H,7,FALSE))</f>
        <v/>
      </c>
      <c r="J259" s="224" t="str">
        <f>IF(D259="","",SUMIFS(リグ!H:H,リグ!F:F,"&lt;"&amp;C259,リグ!G:G,"&gt;"&amp;C259))</f>
        <v/>
      </c>
    </row>
    <row r="260" spans="1:10">
      <c r="A260" s="224" t="str">
        <f t="shared" si="12"/>
        <v>2021-12-10</v>
      </c>
      <c r="B260" s="224" t="str">
        <f t="shared" si="13"/>
        <v>2021/12</v>
      </c>
      <c r="C260" s="225">
        <v>44540</v>
      </c>
      <c r="D260" s="279" t="str">
        <f>IF(ISERROR(VLOOKUP($A260&amp;" "&amp;D$6,D!$B:$H,7,FALSE))=TRUE,"",VLOOKUP($A260&amp;" "&amp;D$6,D!$B:$H,7,FALSE))</f>
        <v/>
      </c>
      <c r="E260" s="279" t="str">
        <f>IF(ISERROR(VLOOKUP($A260&amp;" "&amp;E$6,D!$B:$H,7,FALSE))=TRUE,"",VLOOKUP($A260&amp;" "&amp;E$6,D!$B:$H,7,FALSE))</f>
        <v/>
      </c>
      <c r="F260" s="279" t="str">
        <f>IF(ISERROR(VLOOKUP($A260&amp;" "&amp;F$6,D!$B:$H,7,FALSE))=TRUE,"",VLOOKUP($A260&amp;" "&amp;F$6,D!$B:$H,7,FALSE))</f>
        <v/>
      </c>
      <c r="G260" s="226">
        <f t="shared" ref="G260:G323" si="14">SUM(D260:F260)</f>
        <v>0</v>
      </c>
      <c r="H260" s="279" t="str">
        <f>IF(ISERROR(VLOOKUP($A260&amp;" "&amp;H$6,D!$B:$H,7,FALSE))=TRUE,"",VLOOKUP($A260&amp;" "&amp;H$6,D!$B:$H,7,FALSE))</f>
        <v/>
      </c>
      <c r="I260" s="223" t="str">
        <f>IF(D260="","",VLOOKUP(A260,D!A:H,7,FALSE))</f>
        <v/>
      </c>
      <c r="J260" s="224" t="str">
        <f>IF(D260="","",SUMIFS(リグ!H:H,リグ!F:F,"&lt;"&amp;C260,リグ!G:G,"&gt;"&amp;C260))</f>
        <v/>
      </c>
    </row>
    <row r="261" spans="1:10">
      <c r="A261" s="224" t="str">
        <f t="shared" si="12"/>
        <v>2021-12-11</v>
      </c>
      <c r="B261" s="224" t="str">
        <f t="shared" si="13"/>
        <v>2021/12</v>
      </c>
      <c r="C261" s="225">
        <v>44541</v>
      </c>
      <c r="D261" s="279" t="str">
        <f>IF(ISERROR(VLOOKUP($A261&amp;" "&amp;D$6,D!$B:$H,7,FALSE))=TRUE,"",VLOOKUP($A261&amp;" "&amp;D$6,D!$B:$H,7,FALSE))</f>
        <v/>
      </c>
      <c r="E261" s="279" t="str">
        <f>IF(ISERROR(VLOOKUP($A261&amp;" "&amp;E$6,D!$B:$H,7,FALSE))=TRUE,"",VLOOKUP($A261&amp;" "&amp;E$6,D!$B:$H,7,FALSE))</f>
        <v/>
      </c>
      <c r="F261" s="279" t="str">
        <f>IF(ISERROR(VLOOKUP($A261&amp;" "&amp;F$6,D!$B:$H,7,FALSE))=TRUE,"",VLOOKUP($A261&amp;" "&amp;F$6,D!$B:$H,7,FALSE))</f>
        <v/>
      </c>
      <c r="G261" s="226">
        <f t="shared" si="14"/>
        <v>0</v>
      </c>
      <c r="H261" s="279" t="str">
        <f>IF(ISERROR(VLOOKUP($A261&amp;" "&amp;H$6,D!$B:$H,7,FALSE))=TRUE,"",VLOOKUP($A261&amp;" "&amp;H$6,D!$B:$H,7,FALSE))</f>
        <v/>
      </c>
      <c r="I261" s="223" t="str">
        <f>IF(D261="","",VLOOKUP(A261,D!A:H,7,FALSE))</f>
        <v/>
      </c>
      <c r="J261" s="224" t="str">
        <f>IF(D261="","",SUMIFS(リグ!H:H,リグ!F:F,"&lt;"&amp;C261,リグ!G:G,"&gt;"&amp;C261))</f>
        <v/>
      </c>
    </row>
    <row r="262" spans="1:10">
      <c r="A262" s="224" t="str">
        <f t="shared" si="12"/>
        <v>2021-12-12</v>
      </c>
      <c r="B262" s="224" t="str">
        <f t="shared" si="13"/>
        <v>2021/12</v>
      </c>
      <c r="C262" s="225">
        <v>44542</v>
      </c>
      <c r="D262" s="279" t="str">
        <f>IF(ISERROR(VLOOKUP($A262&amp;" "&amp;D$6,D!$B:$H,7,FALSE))=TRUE,"",VLOOKUP($A262&amp;" "&amp;D$6,D!$B:$H,7,FALSE))</f>
        <v/>
      </c>
      <c r="E262" s="279" t="str">
        <f>IF(ISERROR(VLOOKUP($A262&amp;" "&amp;E$6,D!$B:$H,7,FALSE))=TRUE,"",VLOOKUP($A262&amp;" "&amp;E$6,D!$B:$H,7,FALSE))</f>
        <v/>
      </c>
      <c r="F262" s="279" t="str">
        <f>IF(ISERROR(VLOOKUP($A262&amp;" "&amp;F$6,D!$B:$H,7,FALSE))=TRUE,"",VLOOKUP($A262&amp;" "&amp;F$6,D!$B:$H,7,FALSE))</f>
        <v/>
      </c>
      <c r="G262" s="226">
        <f t="shared" si="14"/>
        <v>0</v>
      </c>
      <c r="H262" s="279" t="str">
        <f>IF(ISERROR(VLOOKUP($A262&amp;" "&amp;H$6,D!$B:$H,7,FALSE))=TRUE,"",VLOOKUP($A262&amp;" "&amp;H$6,D!$B:$H,7,FALSE))</f>
        <v/>
      </c>
      <c r="I262" s="223" t="str">
        <f>IF(D262="","",VLOOKUP(A262,D!A:H,7,FALSE))</f>
        <v/>
      </c>
      <c r="J262" s="224" t="str">
        <f>IF(D262="","",SUMIFS(リグ!H:H,リグ!F:F,"&lt;"&amp;C262,リグ!G:G,"&gt;"&amp;C262))</f>
        <v/>
      </c>
    </row>
    <row r="263" spans="1:10">
      <c r="A263" s="224" t="str">
        <f t="shared" si="12"/>
        <v>2021-12-13</v>
      </c>
      <c r="B263" s="224" t="str">
        <f t="shared" si="13"/>
        <v>2021/12</v>
      </c>
      <c r="C263" s="225">
        <v>44543</v>
      </c>
      <c r="D263" s="279" t="str">
        <f>IF(ISERROR(VLOOKUP($A263&amp;" "&amp;D$6,D!$B:$H,7,FALSE))=TRUE,"",VLOOKUP($A263&amp;" "&amp;D$6,D!$B:$H,7,FALSE))</f>
        <v/>
      </c>
      <c r="E263" s="279" t="str">
        <f>IF(ISERROR(VLOOKUP($A263&amp;" "&amp;E$6,D!$B:$H,7,FALSE))=TRUE,"",VLOOKUP($A263&amp;" "&amp;E$6,D!$B:$H,7,FALSE))</f>
        <v/>
      </c>
      <c r="F263" s="279" t="str">
        <f>IF(ISERROR(VLOOKUP($A263&amp;" "&amp;F$6,D!$B:$H,7,FALSE))=TRUE,"",VLOOKUP($A263&amp;" "&amp;F$6,D!$B:$H,7,FALSE))</f>
        <v/>
      </c>
      <c r="G263" s="226">
        <f t="shared" si="14"/>
        <v>0</v>
      </c>
      <c r="H263" s="279" t="str">
        <f>IF(ISERROR(VLOOKUP($A263&amp;" "&amp;H$6,D!$B:$H,7,FALSE))=TRUE,"",VLOOKUP($A263&amp;" "&amp;H$6,D!$B:$H,7,FALSE))</f>
        <v/>
      </c>
      <c r="I263" s="223" t="str">
        <f>IF(D263="","",VLOOKUP(A263,D!A:H,7,FALSE))</f>
        <v/>
      </c>
      <c r="J263" s="224" t="str">
        <f>IF(D263="","",SUMIFS(リグ!H:H,リグ!F:F,"&lt;"&amp;C263,リグ!G:G,"&gt;"&amp;C263))</f>
        <v/>
      </c>
    </row>
    <row r="264" spans="1:10">
      <c r="A264" s="224" t="str">
        <f t="shared" ref="A264:A327" si="15">TEXT(C264,"yyyy-mm-dd")</f>
        <v>2021-12-14</v>
      </c>
      <c r="B264" s="224" t="str">
        <f t="shared" si="13"/>
        <v>2021/12</v>
      </c>
      <c r="C264" s="225">
        <v>44544</v>
      </c>
      <c r="D264" s="279" t="str">
        <f>IF(ISERROR(VLOOKUP($A264&amp;" "&amp;D$6,D!$B:$H,7,FALSE))=TRUE,"",VLOOKUP($A264&amp;" "&amp;D$6,D!$B:$H,7,FALSE))</f>
        <v/>
      </c>
      <c r="E264" s="279" t="str">
        <f>IF(ISERROR(VLOOKUP($A264&amp;" "&amp;E$6,D!$B:$H,7,FALSE))=TRUE,"",VLOOKUP($A264&amp;" "&amp;E$6,D!$B:$H,7,FALSE))</f>
        <v/>
      </c>
      <c r="F264" s="279" t="str">
        <f>IF(ISERROR(VLOOKUP($A264&amp;" "&amp;F$6,D!$B:$H,7,FALSE))=TRUE,"",VLOOKUP($A264&amp;" "&amp;F$6,D!$B:$H,7,FALSE))</f>
        <v/>
      </c>
      <c r="G264" s="226">
        <f t="shared" si="14"/>
        <v>0</v>
      </c>
      <c r="H264" s="279" t="str">
        <f>IF(ISERROR(VLOOKUP($A264&amp;" "&amp;H$6,D!$B:$H,7,FALSE))=TRUE,"",VLOOKUP($A264&amp;" "&amp;H$6,D!$B:$H,7,FALSE))</f>
        <v/>
      </c>
      <c r="I264" s="223" t="str">
        <f>IF(D264="","",VLOOKUP(A264,D!A:H,7,FALSE))</f>
        <v/>
      </c>
      <c r="J264" s="224" t="str">
        <f>IF(D264="","",SUMIFS(リグ!H:H,リグ!F:F,"&lt;"&amp;C264,リグ!G:G,"&gt;"&amp;C264))</f>
        <v/>
      </c>
    </row>
    <row r="265" spans="1:10">
      <c r="A265" s="224" t="str">
        <f t="shared" si="15"/>
        <v>2021-12-15</v>
      </c>
      <c r="B265" s="224" t="str">
        <f t="shared" si="13"/>
        <v>2021/12</v>
      </c>
      <c r="C265" s="225">
        <v>44545</v>
      </c>
      <c r="D265" s="279" t="str">
        <f>IF(ISERROR(VLOOKUP($A265&amp;" "&amp;D$6,D!$B:$H,7,FALSE))=TRUE,"",VLOOKUP($A265&amp;" "&amp;D$6,D!$B:$H,7,FALSE))</f>
        <v/>
      </c>
      <c r="E265" s="279" t="str">
        <f>IF(ISERROR(VLOOKUP($A265&amp;" "&amp;E$6,D!$B:$H,7,FALSE))=TRUE,"",VLOOKUP($A265&amp;" "&amp;E$6,D!$B:$H,7,FALSE))</f>
        <v/>
      </c>
      <c r="F265" s="279" t="str">
        <f>IF(ISERROR(VLOOKUP($A265&amp;" "&amp;F$6,D!$B:$H,7,FALSE))=TRUE,"",VLOOKUP($A265&amp;" "&amp;F$6,D!$B:$H,7,FALSE))</f>
        <v/>
      </c>
      <c r="G265" s="226">
        <f t="shared" si="14"/>
        <v>0</v>
      </c>
      <c r="H265" s="279" t="str">
        <f>IF(ISERROR(VLOOKUP($A265&amp;" "&amp;H$6,D!$B:$H,7,FALSE))=TRUE,"",VLOOKUP($A265&amp;" "&amp;H$6,D!$B:$H,7,FALSE))</f>
        <v/>
      </c>
      <c r="I265" s="223" t="str">
        <f>IF(D265="","",VLOOKUP(A265,D!A:H,7,FALSE))</f>
        <v/>
      </c>
      <c r="J265" s="224" t="str">
        <f>IF(D265="","",SUMIFS(リグ!H:H,リグ!F:F,"&lt;"&amp;C265,リグ!G:G,"&gt;"&amp;C265))</f>
        <v/>
      </c>
    </row>
    <row r="266" spans="1:10">
      <c r="A266" s="224" t="str">
        <f t="shared" si="15"/>
        <v>2021-12-16</v>
      </c>
      <c r="B266" s="224" t="str">
        <f t="shared" si="13"/>
        <v>2021/12</v>
      </c>
      <c r="C266" s="225">
        <v>44546</v>
      </c>
      <c r="D266" s="279" t="str">
        <f>IF(ISERROR(VLOOKUP($A266&amp;" "&amp;D$6,D!$B:$H,7,FALSE))=TRUE,"",VLOOKUP($A266&amp;" "&amp;D$6,D!$B:$H,7,FALSE))</f>
        <v/>
      </c>
      <c r="E266" s="279" t="str">
        <f>IF(ISERROR(VLOOKUP($A266&amp;" "&amp;E$6,D!$B:$H,7,FALSE))=TRUE,"",VLOOKUP($A266&amp;" "&amp;E$6,D!$B:$H,7,FALSE))</f>
        <v/>
      </c>
      <c r="F266" s="279" t="str">
        <f>IF(ISERROR(VLOOKUP($A266&amp;" "&amp;F$6,D!$B:$H,7,FALSE))=TRUE,"",VLOOKUP($A266&amp;" "&amp;F$6,D!$B:$H,7,FALSE))</f>
        <v/>
      </c>
      <c r="G266" s="226">
        <f t="shared" si="14"/>
        <v>0</v>
      </c>
      <c r="H266" s="279" t="str">
        <f>IF(ISERROR(VLOOKUP($A266&amp;" "&amp;H$6,D!$B:$H,7,FALSE))=TRUE,"",VLOOKUP($A266&amp;" "&amp;H$6,D!$B:$H,7,FALSE))</f>
        <v/>
      </c>
      <c r="I266" s="223" t="str">
        <f>IF(D266="","",VLOOKUP(A266,D!A:H,7,FALSE))</f>
        <v/>
      </c>
      <c r="J266" s="224" t="str">
        <f>IF(D266="","",SUMIFS(リグ!H:H,リグ!F:F,"&lt;"&amp;C266,リグ!G:G,"&gt;"&amp;C266))</f>
        <v/>
      </c>
    </row>
    <row r="267" spans="1:10">
      <c r="A267" s="224" t="str">
        <f t="shared" si="15"/>
        <v>2021-12-17</v>
      </c>
      <c r="B267" s="224" t="str">
        <f t="shared" si="13"/>
        <v>2021/12</v>
      </c>
      <c r="C267" s="225">
        <v>44547</v>
      </c>
      <c r="D267" s="279" t="str">
        <f>IF(ISERROR(VLOOKUP($A267&amp;" "&amp;D$6,D!$B:$H,7,FALSE))=TRUE,"",VLOOKUP($A267&amp;" "&amp;D$6,D!$B:$H,7,FALSE))</f>
        <v/>
      </c>
      <c r="E267" s="279" t="str">
        <f>IF(ISERROR(VLOOKUP($A267&amp;" "&amp;E$6,D!$B:$H,7,FALSE))=TRUE,"",VLOOKUP($A267&amp;" "&amp;E$6,D!$B:$H,7,FALSE))</f>
        <v/>
      </c>
      <c r="F267" s="279" t="str">
        <f>IF(ISERROR(VLOOKUP($A267&amp;" "&amp;F$6,D!$B:$H,7,FALSE))=TRUE,"",VLOOKUP($A267&amp;" "&amp;F$6,D!$B:$H,7,FALSE))</f>
        <v/>
      </c>
      <c r="G267" s="226">
        <f t="shared" si="14"/>
        <v>0</v>
      </c>
      <c r="H267" s="279" t="str">
        <f>IF(ISERROR(VLOOKUP($A267&amp;" "&amp;H$6,D!$B:$H,7,FALSE))=TRUE,"",VLOOKUP($A267&amp;" "&amp;H$6,D!$B:$H,7,FALSE))</f>
        <v/>
      </c>
      <c r="I267" s="223" t="str">
        <f>IF(D267="","",VLOOKUP(A267,D!A:H,7,FALSE))</f>
        <v/>
      </c>
      <c r="J267" s="224" t="str">
        <f>IF(D267="","",SUMIFS(リグ!H:H,リグ!F:F,"&lt;"&amp;C267,リグ!G:G,"&gt;"&amp;C267))</f>
        <v/>
      </c>
    </row>
    <row r="268" spans="1:10">
      <c r="A268" s="224" t="str">
        <f t="shared" si="15"/>
        <v>2021-12-18</v>
      </c>
      <c r="B268" s="224" t="str">
        <f t="shared" si="13"/>
        <v>2021/12</v>
      </c>
      <c r="C268" s="225">
        <v>44548</v>
      </c>
      <c r="D268" s="279" t="str">
        <f>IF(ISERROR(VLOOKUP($A268&amp;" "&amp;D$6,D!$B:$H,7,FALSE))=TRUE,"",VLOOKUP($A268&amp;" "&amp;D$6,D!$B:$H,7,FALSE))</f>
        <v/>
      </c>
      <c r="E268" s="279" t="str">
        <f>IF(ISERROR(VLOOKUP($A268&amp;" "&amp;E$6,D!$B:$H,7,FALSE))=TRUE,"",VLOOKUP($A268&amp;" "&amp;E$6,D!$B:$H,7,FALSE))</f>
        <v/>
      </c>
      <c r="F268" s="279" t="str">
        <f>IF(ISERROR(VLOOKUP($A268&amp;" "&amp;F$6,D!$B:$H,7,FALSE))=TRUE,"",VLOOKUP($A268&amp;" "&amp;F$6,D!$B:$H,7,FALSE))</f>
        <v/>
      </c>
      <c r="G268" s="226">
        <f t="shared" si="14"/>
        <v>0</v>
      </c>
      <c r="H268" s="279" t="str">
        <f>IF(ISERROR(VLOOKUP($A268&amp;" "&amp;H$6,D!$B:$H,7,FALSE))=TRUE,"",VLOOKUP($A268&amp;" "&amp;H$6,D!$B:$H,7,FALSE))</f>
        <v/>
      </c>
      <c r="I268" s="223" t="str">
        <f>IF(D268="","",VLOOKUP(A268,D!A:H,7,FALSE))</f>
        <v/>
      </c>
      <c r="J268" s="224" t="str">
        <f>IF(D268="","",SUMIFS(リグ!H:H,リグ!F:F,"&lt;"&amp;C268,リグ!G:G,"&gt;"&amp;C268))</f>
        <v/>
      </c>
    </row>
    <row r="269" spans="1:10">
      <c r="A269" s="224" t="str">
        <f t="shared" si="15"/>
        <v>2021-12-19</v>
      </c>
      <c r="B269" s="224" t="str">
        <f t="shared" si="13"/>
        <v>2021/12</v>
      </c>
      <c r="C269" s="225">
        <v>44549</v>
      </c>
      <c r="D269" s="279" t="str">
        <f>IF(ISERROR(VLOOKUP($A269&amp;" "&amp;D$6,D!$B:$H,7,FALSE))=TRUE,"",VLOOKUP($A269&amp;" "&amp;D$6,D!$B:$H,7,FALSE))</f>
        <v/>
      </c>
      <c r="E269" s="279" t="str">
        <f>IF(ISERROR(VLOOKUP($A269&amp;" "&amp;E$6,D!$B:$H,7,FALSE))=TRUE,"",VLOOKUP($A269&amp;" "&amp;E$6,D!$B:$H,7,FALSE))</f>
        <v/>
      </c>
      <c r="F269" s="279" t="str">
        <f>IF(ISERROR(VLOOKUP($A269&amp;" "&amp;F$6,D!$B:$H,7,FALSE))=TRUE,"",VLOOKUP($A269&amp;" "&amp;F$6,D!$B:$H,7,FALSE))</f>
        <v/>
      </c>
      <c r="G269" s="226">
        <f t="shared" si="14"/>
        <v>0</v>
      </c>
      <c r="H269" s="279" t="str">
        <f>IF(ISERROR(VLOOKUP($A269&amp;" "&amp;H$6,D!$B:$H,7,FALSE))=TRUE,"",VLOOKUP($A269&amp;" "&amp;H$6,D!$B:$H,7,FALSE))</f>
        <v/>
      </c>
      <c r="I269" s="223" t="str">
        <f>IF(D269="","",VLOOKUP(A269,D!A:H,7,FALSE))</f>
        <v/>
      </c>
      <c r="J269" s="224" t="str">
        <f>IF(D269="","",SUMIFS(リグ!H:H,リグ!F:F,"&lt;"&amp;C269,リグ!G:G,"&gt;"&amp;C269))</f>
        <v/>
      </c>
    </row>
    <row r="270" spans="1:10">
      <c r="A270" s="224" t="str">
        <f t="shared" si="15"/>
        <v>2021-12-20</v>
      </c>
      <c r="B270" s="224" t="str">
        <f t="shared" si="13"/>
        <v>2021/12</v>
      </c>
      <c r="C270" s="225">
        <v>44550</v>
      </c>
      <c r="D270" s="279" t="str">
        <f>IF(ISERROR(VLOOKUP($A270&amp;" "&amp;D$6,D!$B:$H,7,FALSE))=TRUE,"",VLOOKUP($A270&amp;" "&amp;D$6,D!$B:$H,7,FALSE))</f>
        <v/>
      </c>
      <c r="E270" s="279" t="str">
        <f>IF(ISERROR(VLOOKUP($A270&amp;" "&amp;E$6,D!$B:$H,7,FALSE))=TRUE,"",VLOOKUP($A270&amp;" "&amp;E$6,D!$B:$H,7,FALSE))</f>
        <v/>
      </c>
      <c r="F270" s="279" t="str">
        <f>IF(ISERROR(VLOOKUP($A270&amp;" "&amp;F$6,D!$B:$H,7,FALSE))=TRUE,"",VLOOKUP($A270&amp;" "&amp;F$6,D!$B:$H,7,FALSE))</f>
        <v/>
      </c>
      <c r="G270" s="226">
        <f t="shared" si="14"/>
        <v>0</v>
      </c>
      <c r="H270" s="279" t="str">
        <f>IF(ISERROR(VLOOKUP($A270&amp;" "&amp;H$6,D!$B:$H,7,FALSE))=TRUE,"",VLOOKUP($A270&amp;" "&amp;H$6,D!$B:$H,7,FALSE))</f>
        <v/>
      </c>
      <c r="I270" s="223" t="str">
        <f>IF(D270="","",VLOOKUP(A270,D!A:H,7,FALSE))</f>
        <v/>
      </c>
      <c r="J270" s="224" t="str">
        <f>IF(D270="","",SUMIFS(リグ!H:H,リグ!F:F,"&lt;"&amp;C270,リグ!G:G,"&gt;"&amp;C270))</f>
        <v/>
      </c>
    </row>
    <row r="271" spans="1:10">
      <c r="A271" s="224" t="str">
        <f t="shared" si="15"/>
        <v>2021-12-21</v>
      </c>
      <c r="B271" s="224" t="str">
        <f t="shared" si="13"/>
        <v>2021/12</v>
      </c>
      <c r="C271" s="225">
        <v>44551</v>
      </c>
      <c r="D271" s="279" t="str">
        <f>IF(ISERROR(VLOOKUP($A271&amp;" "&amp;D$6,D!$B:$H,7,FALSE))=TRUE,"",VLOOKUP($A271&amp;" "&amp;D$6,D!$B:$H,7,FALSE))</f>
        <v/>
      </c>
      <c r="E271" s="279" t="str">
        <f>IF(ISERROR(VLOOKUP($A271&amp;" "&amp;E$6,D!$B:$H,7,FALSE))=TRUE,"",VLOOKUP($A271&amp;" "&amp;E$6,D!$B:$H,7,FALSE))</f>
        <v/>
      </c>
      <c r="F271" s="279" t="str">
        <f>IF(ISERROR(VLOOKUP($A271&amp;" "&amp;F$6,D!$B:$H,7,FALSE))=TRUE,"",VLOOKUP($A271&amp;" "&amp;F$6,D!$B:$H,7,FALSE))</f>
        <v/>
      </c>
      <c r="G271" s="226">
        <f t="shared" si="14"/>
        <v>0</v>
      </c>
      <c r="H271" s="279" t="str">
        <f>IF(ISERROR(VLOOKUP($A271&amp;" "&amp;H$6,D!$B:$H,7,FALSE))=TRUE,"",VLOOKUP($A271&amp;" "&amp;H$6,D!$B:$H,7,FALSE))</f>
        <v/>
      </c>
      <c r="I271" s="223" t="str">
        <f>IF(D271="","",VLOOKUP(A271,D!A:H,7,FALSE))</f>
        <v/>
      </c>
      <c r="J271" s="224" t="str">
        <f>IF(D271="","",SUMIFS(リグ!H:H,リグ!F:F,"&lt;"&amp;C271,リグ!G:G,"&gt;"&amp;C271))</f>
        <v/>
      </c>
    </row>
    <row r="272" spans="1:10">
      <c r="A272" s="224" t="str">
        <f t="shared" si="15"/>
        <v>2021-12-22</v>
      </c>
      <c r="B272" s="224" t="str">
        <f t="shared" si="13"/>
        <v>2021/12</v>
      </c>
      <c r="C272" s="225">
        <v>44552</v>
      </c>
      <c r="D272" s="279" t="str">
        <f>IF(ISERROR(VLOOKUP($A272&amp;" "&amp;D$6,D!$B:$H,7,FALSE))=TRUE,"",VLOOKUP($A272&amp;" "&amp;D$6,D!$B:$H,7,FALSE))</f>
        <v/>
      </c>
      <c r="E272" s="279" t="str">
        <f>IF(ISERROR(VLOOKUP($A272&amp;" "&amp;E$6,D!$B:$H,7,FALSE))=TRUE,"",VLOOKUP($A272&amp;" "&amp;E$6,D!$B:$H,7,FALSE))</f>
        <v/>
      </c>
      <c r="F272" s="279" t="str">
        <f>IF(ISERROR(VLOOKUP($A272&amp;" "&amp;F$6,D!$B:$H,7,FALSE))=TRUE,"",VLOOKUP($A272&amp;" "&amp;F$6,D!$B:$H,7,FALSE))</f>
        <v/>
      </c>
      <c r="G272" s="226">
        <f t="shared" si="14"/>
        <v>0</v>
      </c>
      <c r="H272" s="279" t="str">
        <f>IF(ISERROR(VLOOKUP($A272&amp;" "&amp;H$6,D!$B:$H,7,FALSE))=TRUE,"",VLOOKUP($A272&amp;" "&amp;H$6,D!$B:$H,7,FALSE))</f>
        <v/>
      </c>
      <c r="I272" s="223" t="str">
        <f>IF(D272="","",VLOOKUP(A272,D!A:H,7,FALSE))</f>
        <v/>
      </c>
      <c r="J272" s="224" t="str">
        <f>IF(D272="","",SUMIFS(リグ!H:H,リグ!F:F,"&lt;"&amp;C272,リグ!G:G,"&gt;"&amp;C272))</f>
        <v/>
      </c>
    </row>
    <row r="273" spans="1:10">
      <c r="A273" s="224" t="str">
        <f t="shared" si="15"/>
        <v>2021-12-23</v>
      </c>
      <c r="B273" s="224" t="str">
        <f t="shared" si="13"/>
        <v>2021/12</v>
      </c>
      <c r="C273" s="225">
        <v>44553</v>
      </c>
      <c r="D273" s="279" t="str">
        <f>IF(ISERROR(VLOOKUP($A273&amp;" "&amp;D$6,D!$B:$H,7,FALSE))=TRUE,"",VLOOKUP($A273&amp;" "&amp;D$6,D!$B:$H,7,FALSE))</f>
        <v/>
      </c>
      <c r="E273" s="279" t="str">
        <f>IF(ISERROR(VLOOKUP($A273&amp;" "&amp;E$6,D!$B:$H,7,FALSE))=TRUE,"",VLOOKUP($A273&amp;" "&amp;E$6,D!$B:$H,7,FALSE))</f>
        <v/>
      </c>
      <c r="F273" s="279" t="str">
        <f>IF(ISERROR(VLOOKUP($A273&amp;" "&amp;F$6,D!$B:$H,7,FALSE))=TRUE,"",VLOOKUP($A273&amp;" "&amp;F$6,D!$B:$H,7,FALSE))</f>
        <v/>
      </c>
      <c r="G273" s="226">
        <f t="shared" si="14"/>
        <v>0</v>
      </c>
      <c r="H273" s="279" t="str">
        <f>IF(ISERROR(VLOOKUP($A273&amp;" "&amp;H$6,D!$B:$H,7,FALSE))=TRUE,"",VLOOKUP($A273&amp;" "&amp;H$6,D!$B:$H,7,FALSE))</f>
        <v/>
      </c>
      <c r="I273" s="223" t="str">
        <f>IF(D273="","",VLOOKUP(A273,D!A:H,7,FALSE))</f>
        <v/>
      </c>
      <c r="J273" s="224" t="str">
        <f>IF(D273="","",SUMIFS(リグ!H:H,リグ!F:F,"&lt;"&amp;C273,リグ!G:G,"&gt;"&amp;C273))</f>
        <v/>
      </c>
    </row>
    <row r="274" spans="1:10">
      <c r="A274" s="224" t="str">
        <f t="shared" si="15"/>
        <v>2021-12-24</v>
      </c>
      <c r="B274" s="224" t="str">
        <f t="shared" si="13"/>
        <v>2021/12</v>
      </c>
      <c r="C274" s="225">
        <v>44554</v>
      </c>
      <c r="D274" s="279" t="str">
        <f>IF(ISERROR(VLOOKUP($A274&amp;" "&amp;D$6,D!$B:$H,7,FALSE))=TRUE,"",VLOOKUP($A274&amp;" "&amp;D$6,D!$B:$H,7,FALSE))</f>
        <v/>
      </c>
      <c r="E274" s="279" t="str">
        <f>IF(ISERROR(VLOOKUP($A274&amp;" "&amp;E$6,D!$B:$H,7,FALSE))=TRUE,"",VLOOKUP($A274&amp;" "&amp;E$6,D!$B:$H,7,FALSE))</f>
        <v/>
      </c>
      <c r="F274" s="279" t="str">
        <f>IF(ISERROR(VLOOKUP($A274&amp;" "&amp;F$6,D!$B:$H,7,FALSE))=TRUE,"",VLOOKUP($A274&amp;" "&amp;F$6,D!$B:$H,7,FALSE))</f>
        <v/>
      </c>
      <c r="G274" s="226">
        <f t="shared" si="14"/>
        <v>0</v>
      </c>
      <c r="H274" s="279" t="str">
        <f>IF(ISERROR(VLOOKUP($A274&amp;" "&amp;H$6,D!$B:$H,7,FALSE))=TRUE,"",VLOOKUP($A274&amp;" "&amp;H$6,D!$B:$H,7,FALSE))</f>
        <v/>
      </c>
      <c r="I274" s="223" t="str">
        <f>IF(D274="","",VLOOKUP(A274,D!A:H,7,FALSE))</f>
        <v/>
      </c>
      <c r="J274" s="224" t="str">
        <f>IF(D274="","",SUMIFS(リグ!H:H,リグ!F:F,"&lt;"&amp;C274,リグ!G:G,"&gt;"&amp;C274))</f>
        <v/>
      </c>
    </row>
    <row r="275" spans="1:10">
      <c r="A275" s="224" t="str">
        <f t="shared" si="15"/>
        <v>2021-12-25</v>
      </c>
      <c r="B275" s="224" t="str">
        <f t="shared" si="13"/>
        <v>2021/12</v>
      </c>
      <c r="C275" s="225">
        <v>44555</v>
      </c>
      <c r="D275" s="279" t="str">
        <f>IF(ISERROR(VLOOKUP($A275&amp;" "&amp;D$6,D!$B:$H,7,FALSE))=TRUE,"",VLOOKUP($A275&amp;" "&amp;D$6,D!$B:$H,7,FALSE))</f>
        <v/>
      </c>
      <c r="E275" s="279" t="str">
        <f>IF(ISERROR(VLOOKUP($A275&amp;" "&amp;E$6,D!$B:$H,7,FALSE))=TRUE,"",VLOOKUP($A275&amp;" "&amp;E$6,D!$B:$H,7,FALSE))</f>
        <v/>
      </c>
      <c r="F275" s="279" t="str">
        <f>IF(ISERROR(VLOOKUP($A275&amp;" "&amp;F$6,D!$B:$H,7,FALSE))=TRUE,"",VLOOKUP($A275&amp;" "&amp;F$6,D!$B:$H,7,FALSE))</f>
        <v/>
      </c>
      <c r="G275" s="226">
        <f t="shared" si="14"/>
        <v>0</v>
      </c>
      <c r="H275" s="279" t="str">
        <f>IF(ISERROR(VLOOKUP($A275&amp;" "&amp;H$6,D!$B:$H,7,FALSE))=TRUE,"",VLOOKUP($A275&amp;" "&amp;H$6,D!$B:$H,7,FALSE))</f>
        <v/>
      </c>
      <c r="I275" s="223" t="str">
        <f>IF(D275="","",VLOOKUP(A275,D!A:H,7,FALSE))</f>
        <v/>
      </c>
      <c r="J275" s="224" t="str">
        <f>IF(D275="","",SUMIFS(リグ!H:H,リグ!F:F,"&lt;"&amp;C275,リグ!G:G,"&gt;"&amp;C275))</f>
        <v/>
      </c>
    </row>
    <row r="276" spans="1:10">
      <c r="A276" s="224" t="str">
        <f t="shared" si="15"/>
        <v>2021-12-26</v>
      </c>
      <c r="B276" s="224" t="str">
        <f t="shared" si="13"/>
        <v>2021/12</v>
      </c>
      <c r="C276" s="225">
        <v>44556</v>
      </c>
      <c r="D276" s="279" t="str">
        <f>IF(ISERROR(VLOOKUP($A276&amp;" "&amp;D$6,D!$B:$H,7,FALSE))=TRUE,"",VLOOKUP($A276&amp;" "&amp;D$6,D!$B:$H,7,FALSE))</f>
        <v/>
      </c>
      <c r="E276" s="279" t="str">
        <f>IF(ISERROR(VLOOKUP($A276&amp;" "&amp;E$6,D!$B:$H,7,FALSE))=TRUE,"",VLOOKUP($A276&amp;" "&amp;E$6,D!$B:$H,7,FALSE))</f>
        <v/>
      </c>
      <c r="F276" s="279" t="str">
        <f>IF(ISERROR(VLOOKUP($A276&amp;" "&amp;F$6,D!$B:$H,7,FALSE))=TRUE,"",VLOOKUP($A276&amp;" "&amp;F$6,D!$B:$H,7,FALSE))</f>
        <v/>
      </c>
      <c r="G276" s="226">
        <f t="shared" si="14"/>
        <v>0</v>
      </c>
      <c r="H276" s="279" t="str">
        <f>IF(ISERROR(VLOOKUP($A276&amp;" "&amp;H$6,D!$B:$H,7,FALSE))=TRUE,"",VLOOKUP($A276&amp;" "&amp;H$6,D!$B:$H,7,FALSE))</f>
        <v/>
      </c>
      <c r="I276" s="223" t="str">
        <f>IF(D276="","",VLOOKUP(A276,D!A:H,7,FALSE))</f>
        <v/>
      </c>
      <c r="J276" s="224" t="str">
        <f>IF(D276="","",SUMIFS(リグ!H:H,リグ!F:F,"&lt;"&amp;C276,リグ!G:G,"&gt;"&amp;C276))</f>
        <v/>
      </c>
    </row>
    <row r="277" spans="1:10">
      <c r="A277" s="224" t="str">
        <f t="shared" si="15"/>
        <v>2021-12-27</v>
      </c>
      <c r="B277" s="224" t="str">
        <f t="shared" si="13"/>
        <v>2021/12</v>
      </c>
      <c r="C277" s="225">
        <v>44557</v>
      </c>
      <c r="D277" s="279" t="str">
        <f>IF(ISERROR(VLOOKUP($A277&amp;" "&amp;D$6,D!$B:$H,7,FALSE))=TRUE,"",VLOOKUP($A277&amp;" "&amp;D$6,D!$B:$H,7,FALSE))</f>
        <v/>
      </c>
      <c r="E277" s="279" t="str">
        <f>IF(ISERROR(VLOOKUP($A277&amp;" "&amp;E$6,D!$B:$H,7,FALSE))=TRUE,"",VLOOKUP($A277&amp;" "&amp;E$6,D!$B:$H,7,FALSE))</f>
        <v/>
      </c>
      <c r="F277" s="279" t="str">
        <f>IF(ISERROR(VLOOKUP($A277&amp;" "&amp;F$6,D!$B:$H,7,FALSE))=TRUE,"",VLOOKUP($A277&amp;" "&amp;F$6,D!$B:$H,7,FALSE))</f>
        <v/>
      </c>
      <c r="G277" s="226">
        <f t="shared" si="14"/>
        <v>0</v>
      </c>
      <c r="H277" s="279" t="str">
        <f>IF(ISERROR(VLOOKUP($A277&amp;" "&amp;H$6,D!$B:$H,7,FALSE))=TRUE,"",VLOOKUP($A277&amp;" "&amp;H$6,D!$B:$H,7,FALSE))</f>
        <v/>
      </c>
      <c r="I277" s="223" t="str">
        <f>IF(D277="","",VLOOKUP(A277,D!A:H,7,FALSE))</f>
        <v/>
      </c>
      <c r="J277" s="224" t="str">
        <f>IF(D277="","",SUMIFS(リグ!H:H,リグ!F:F,"&lt;"&amp;C277,リグ!G:G,"&gt;"&amp;C277))</f>
        <v/>
      </c>
    </row>
    <row r="278" spans="1:10">
      <c r="A278" s="224" t="str">
        <f t="shared" si="15"/>
        <v>2021-12-28</v>
      </c>
      <c r="B278" s="224" t="str">
        <f t="shared" si="13"/>
        <v>2021/12</v>
      </c>
      <c r="C278" s="225">
        <v>44558</v>
      </c>
      <c r="D278" s="279" t="str">
        <f>IF(ISERROR(VLOOKUP($A278&amp;" "&amp;D$6,D!$B:$H,7,FALSE))=TRUE,"",VLOOKUP($A278&amp;" "&amp;D$6,D!$B:$H,7,FALSE))</f>
        <v/>
      </c>
      <c r="E278" s="279" t="str">
        <f>IF(ISERROR(VLOOKUP($A278&amp;" "&amp;E$6,D!$B:$H,7,FALSE))=TRUE,"",VLOOKUP($A278&amp;" "&amp;E$6,D!$B:$H,7,FALSE))</f>
        <v/>
      </c>
      <c r="F278" s="279" t="str">
        <f>IF(ISERROR(VLOOKUP($A278&amp;" "&amp;F$6,D!$B:$H,7,FALSE))=TRUE,"",VLOOKUP($A278&amp;" "&amp;F$6,D!$B:$H,7,FALSE))</f>
        <v/>
      </c>
      <c r="G278" s="226">
        <f t="shared" si="14"/>
        <v>0</v>
      </c>
      <c r="H278" s="279" t="str">
        <f>IF(ISERROR(VLOOKUP($A278&amp;" "&amp;H$6,D!$B:$H,7,FALSE))=TRUE,"",VLOOKUP($A278&amp;" "&amp;H$6,D!$B:$H,7,FALSE))</f>
        <v/>
      </c>
      <c r="I278" s="223" t="str">
        <f>IF(D278="","",VLOOKUP(A278,D!A:H,7,FALSE))</f>
        <v/>
      </c>
      <c r="J278" s="224" t="str">
        <f>IF(D278="","",SUMIFS(リグ!H:H,リグ!F:F,"&lt;"&amp;C278,リグ!G:G,"&gt;"&amp;C278))</f>
        <v/>
      </c>
    </row>
    <row r="279" spans="1:10">
      <c r="A279" s="224" t="str">
        <f t="shared" si="15"/>
        <v>2021-12-29</v>
      </c>
      <c r="B279" s="224" t="str">
        <f t="shared" si="13"/>
        <v>2021/12</v>
      </c>
      <c r="C279" s="225">
        <v>44559</v>
      </c>
      <c r="D279" s="279" t="str">
        <f>IF(ISERROR(VLOOKUP($A279&amp;" "&amp;D$6,D!$B:$H,7,FALSE))=TRUE,"",VLOOKUP($A279&amp;" "&amp;D$6,D!$B:$H,7,FALSE))</f>
        <v/>
      </c>
      <c r="E279" s="279" t="str">
        <f>IF(ISERROR(VLOOKUP($A279&amp;" "&amp;E$6,D!$B:$H,7,FALSE))=TRUE,"",VLOOKUP($A279&amp;" "&amp;E$6,D!$B:$H,7,FALSE))</f>
        <v/>
      </c>
      <c r="F279" s="279" t="str">
        <f>IF(ISERROR(VLOOKUP($A279&amp;" "&amp;F$6,D!$B:$H,7,FALSE))=TRUE,"",VLOOKUP($A279&amp;" "&amp;F$6,D!$B:$H,7,FALSE))</f>
        <v/>
      </c>
      <c r="G279" s="226">
        <f t="shared" si="14"/>
        <v>0</v>
      </c>
      <c r="H279" s="279" t="str">
        <f>IF(ISERROR(VLOOKUP($A279&amp;" "&amp;H$6,D!$B:$H,7,FALSE))=TRUE,"",VLOOKUP($A279&amp;" "&amp;H$6,D!$B:$H,7,FALSE))</f>
        <v/>
      </c>
      <c r="I279" s="223" t="str">
        <f>IF(D279="","",VLOOKUP(A279,D!A:H,7,FALSE))</f>
        <v/>
      </c>
      <c r="J279" s="224" t="str">
        <f>IF(D279="","",SUMIFS(リグ!H:H,リグ!F:F,"&lt;"&amp;C279,リグ!G:G,"&gt;"&amp;C279))</f>
        <v/>
      </c>
    </row>
    <row r="280" spans="1:10">
      <c r="A280" s="224" t="str">
        <f t="shared" si="15"/>
        <v>2021-12-30</v>
      </c>
      <c r="B280" s="224" t="str">
        <f t="shared" si="13"/>
        <v>2021/12</v>
      </c>
      <c r="C280" s="225">
        <v>44560</v>
      </c>
      <c r="D280" s="279" t="str">
        <f>IF(ISERROR(VLOOKUP($A280&amp;" "&amp;D$6,D!$B:$H,7,FALSE))=TRUE,"",VLOOKUP($A280&amp;" "&amp;D$6,D!$B:$H,7,FALSE))</f>
        <v/>
      </c>
      <c r="E280" s="279" t="str">
        <f>IF(ISERROR(VLOOKUP($A280&amp;" "&amp;E$6,D!$B:$H,7,FALSE))=TRUE,"",VLOOKUP($A280&amp;" "&amp;E$6,D!$B:$H,7,FALSE))</f>
        <v/>
      </c>
      <c r="F280" s="279" t="str">
        <f>IF(ISERROR(VLOOKUP($A280&amp;" "&amp;F$6,D!$B:$H,7,FALSE))=TRUE,"",VLOOKUP($A280&amp;" "&amp;F$6,D!$B:$H,7,FALSE))</f>
        <v/>
      </c>
      <c r="G280" s="226">
        <f t="shared" si="14"/>
        <v>0</v>
      </c>
      <c r="H280" s="279" t="str">
        <f>IF(ISERROR(VLOOKUP($A280&amp;" "&amp;H$6,D!$B:$H,7,FALSE))=TRUE,"",VLOOKUP($A280&amp;" "&amp;H$6,D!$B:$H,7,FALSE))</f>
        <v/>
      </c>
      <c r="I280" s="223" t="str">
        <f>IF(D280="","",VLOOKUP(A280,D!A:H,7,FALSE))</f>
        <v/>
      </c>
      <c r="J280" s="224" t="str">
        <f>IF(D280="","",SUMIFS(リグ!H:H,リグ!F:F,"&lt;"&amp;C280,リグ!G:G,"&gt;"&amp;C280))</f>
        <v/>
      </c>
    </row>
    <row r="281" spans="1:10">
      <c r="A281" s="224" t="str">
        <f t="shared" si="15"/>
        <v>2021-12-31</v>
      </c>
      <c r="B281" s="224" t="str">
        <f t="shared" si="13"/>
        <v>2021/12</v>
      </c>
      <c r="C281" s="225">
        <v>44561</v>
      </c>
      <c r="D281" s="279" t="str">
        <f>IF(ISERROR(VLOOKUP($A281&amp;" "&amp;D$6,D!$B:$H,7,FALSE))=TRUE,"",VLOOKUP($A281&amp;" "&amp;D$6,D!$B:$H,7,FALSE))</f>
        <v/>
      </c>
      <c r="E281" s="279" t="str">
        <f>IF(ISERROR(VLOOKUP($A281&amp;" "&amp;E$6,D!$B:$H,7,FALSE))=TRUE,"",VLOOKUP($A281&amp;" "&amp;E$6,D!$B:$H,7,FALSE))</f>
        <v/>
      </c>
      <c r="F281" s="279" t="str">
        <f>IF(ISERROR(VLOOKUP($A281&amp;" "&amp;F$6,D!$B:$H,7,FALSE))=TRUE,"",VLOOKUP($A281&amp;" "&amp;F$6,D!$B:$H,7,FALSE))</f>
        <v/>
      </c>
      <c r="G281" s="226">
        <f t="shared" si="14"/>
        <v>0</v>
      </c>
      <c r="H281" s="279" t="str">
        <f>IF(ISERROR(VLOOKUP($A281&amp;" "&amp;H$6,D!$B:$H,7,FALSE))=TRUE,"",VLOOKUP($A281&amp;" "&amp;H$6,D!$B:$H,7,FALSE))</f>
        <v/>
      </c>
      <c r="I281" s="223" t="str">
        <f>IF(D281="","",VLOOKUP(A281,D!A:H,7,FALSE))</f>
        <v/>
      </c>
      <c r="J281" s="224" t="str">
        <f>IF(D281="","",SUMIFS(リグ!H:H,リグ!F:F,"&lt;"&amp;C281,リグ!G:G,"&gt;"&amp;C281))</f>
        <v/>
      </c>
    </row>
    <row r="282" spans="1:10">
      <c r="A282" s="224" t="str">
        <f t="shared" si="15"/>
        <v>2022-01-01</v>
      </c>
      <c r="B282" s="224" t="str">
        <f t="shared" si="13"/>
        <v>2022/01</v>
      </c>
      <c r="C282" s="225">
        <v>44562</v>
      </c>
      <c r="D282" s="279" t="str">
        <f>IF(ISERROR(VLOOKUP($A282&amp;" "&amp;D$6,D!$B:$H,7,FALSE))=TRUE,"",VLOOKUP($A282&amp;" "&amp;D$6,D!$B:$H,7,FALSE))</f>
        <v/>
      </c>
      <c r="E282" s="279" t="str">
        <f>IF(ISERROR(VLOOKUP($A282&amp;" "&amp;E$6,D!$B:$H,7,FALSE))=TRUE,"",VLOOKUP($A282&amp;" "&amp;E$6,D!$B:$H,7,FALSE))</f>
        <v/>
      </c>
      <c r="F282" s="279" t="str">
        <f>IF(ISERROR(VLOOKUP($A282&amp;" "&amp;F$6,D!$B:$H,7,FALSE))=TRUE,"",VLOOKUP($A282&amp;" "&amp;F$6,D!$B:$H,7,FALSE))</f>
        <v/>
      </c>
      <c r="G282" s="226">
        <f t="shared" si="14"/>
        <v>0</v>
      </c>
      <c r="H282" s="279" t="str">
        <f>IF(ISERROR(VLOOKUP($A282&amp;" "&amp;H$6,D!$B:$H,7,FALSE))=TRUE,"",VLOOKUP($A282&amp;" "&amp;H$6,D!$B:$H,7,FALSE))</f>
        <v/>
      </c>
      <c r="I282" s="223" t="str">
        <f>IF(D282="","",VLOOKUP(A282,D!A:H,7,FALSE))</f>
        <v/>
      </c>
      <c r="J282" s="224" t="str">
        <f>IF(D282="","",SUMIFS(リグ!H:H,リグ!F:F,"&lt;"&amp;C282,リグ!G:G,"&gt;"&amp;C282))</f>
        <v/>
      </c>
    </row>
    <row r="283" spans="1:10">
      <c r="A283" s="224" t="str">
        <f t="shared" si="15"/>
        <v>2022-01-02</v>
      </c>
      <c r="B283" s="224" t="str">
        <f t="shared" si="13"/>
        <v>2022/01</v>
      </c>
      <c r="C283" s="225">
        <v>44563</v>
      </c>
      <c r="D283" s="279" t="str">
        <f>IF(ISERROR(VLOOKUP($A283&amp;" "&amp;D$6,D!$B:$H,7,FALSE))=TRUE,"",VLOOKUP($A283&amp;" "&amp;D$6,D!$B:$H,7,FALSE))</f>
        <v/>
      </c>
      <c r="E283" s="279" t="str">
        <f>IF(ISERROR(VLOOKUP($A283&amp;" "&amp;E$6,D!$B:$H,7,FALSE))=TRUE,"",VLOOKUP($A283&amp;" "&amp;E$6,D!$B:$H,7,FALSE))</f>
        <v/>
      </c>
      <c r="F283" s="279" t="str">
        <f>IF(ISERROR(VLOOKUP($A283&amp;" "&amp;F$6,D!$B:$H,7,FALSE))=TRUE,"",VLOOKUP($A283&amp;" "&amp;F$6,D!$B:$H,7,FALSE))</f>
        <v/>
      </c>
      <c r="G283" s="226">
        <f t="shared" si="14"/>
        <v>0</v>
      </c>
      <c r="H283" s="279" t="str">
        <f>IF(ISERROR(VLOOKUP($A283&amp;" "&amp;H$6,D!$B:$H,7,FALSE))=TRUE,"",VLOOKUP($A283&amp;" "&amp;H$6,D!$B:$H,7,FALSE))</f>
        <v/>
      </c>
      <c r="I283" s="223" t="str">
        <f>IF(D283="","",VLOOKUP(A283,D!A:H,7,FALSE))</f>
        <v/>
      </c>
      <c r="J283" s="224" t="str">
        <f>IF(D283="","",SUMIFS(リグ!H:H,リグ!F:F,"&lt;"&amp;C283,リグ!G:G,"&gt;"&amp;C283))</f>
        <v/>
      </c>
    </row>
    <row r="284" spans="1:10">
      <c r="A284" s="224" t="str">
        <f t="shared" si="15"/>
        <v>2022-01-03</v>
      </c>
      <c r="B284" s="224" t="str">
        <f t="shared" si="13"/>
        <v>2022/01</v>
      </c>
      <c r="C284" s="225">
        <v>44564</v>
      </c>
      <c r="D284" s="279" t="str">
        <f>IF(ISERROR(VLOOKUP($A284&amp;" "&amp;D$6,D!$B:$H,7,FALSE))=TRUE,"",VLOOKUP($A284&amp;" "&amp;D$6,D!$B:$H,7,FALSE))</f>
        <v/>
      </c>
      <c r="E284" s="279" t="str">
        <f>IF(ISERROR(VLOOKUP($A284&amp;" "&amp;E$6,D!$B:$H,7,FALSE))=TRUE,"",VLOOKUP($A284&amp;" "&amp;E$6,D!$B:$H,7,FALSE))</f>
        <v/>
      </c>
      <c r="F284" s="279" t="str">
        <f>IF(ISERROR(VLOOKUP($A284&amp;" "&amp;F$6,D!$B:$H,7,FALSE))=TRUE,"",VLOOKUP($A284&amp;" "&amp;F$6,D!$B:$H,7,FALSE))</f>
        <v/>
      </c>
      <c r="G284" s="226">
        <f t="shared" si="14"/>
        <v>0</v>
      </c>
      <c r="H284" s="279" t="str">
        <f>IF(ISERROR(VLOOKUP($A284&amp;" "&amp;H$6,D!$B:$H,7,FALSE))=TRUE,"",VLOOKUP($A284&amp;" "&amp;H$6,D!$B:$H,7,FALSE))</f>
        <v/>
      </c>
      <c r="I284" s="223" t="str">
        <f>IF(D284="","",VLOOKUP(A284,D!A:H,7,FALSE))</f>
        <v/>
      </c>
      <c r="J284" s="224" t="str">
        <f>IF(D284="","",SUMIFS(リグ!H:H,リグ!F:F,"&lt;"&amp;C284,リグ!G:G,"&gt;"&amp;C284))</f>
        <v/>
      </c>
    </row>
    <row r="285" spans="1:10">
      <c r="A285" s="224" t="str">
        <f t="shared" si="15"/>
        <v>2022-01-04</v>
      </c>
      <c r="B285" s="224" t="str">
        <f t="shared" si="13"/>
        <v>2022/01</v>
      </c>
      <c r="C285" s="225">
        <v>44565</v>
      </c>
      <c r="D285" s="279" t="str">
        <f>IF(ISERROR(VLOOKUP($A285&amp;" "&amp;D$6,D!$B:$H,7,FALSE))=TRUE,"",VLOOKUP($A285&amp;" "&amp;D$6,D!$B:$H,7,FALSE))</f>
        <v/>
      </c>
      <c r="E285" s="279" t="str">
        <f>IF(ISERROR(VLOOKUP($A285&amp;" "&amp;E$6,D!$B:$H,7,FALSE))=TRUE,"",VLOOKUP($A285&amp;" "&amp;E$6,D!$B:$H,7,FALSE))</f>
        <v/>
      </c>
      <c r="F285" s="279" t="str">
        <f>IF(ISERROR(VLOOKUP($A285&amp;" "&amp;F$6,D!$B:$H,7,FALSE))=TRUE,"",VLOOKUP($A285&amp;" "&amp;F$6,D!$B:$H,7,FALSE))</f>
        <v/>
      </c>
      <c r="G285" s="226">
        <f t="shared" si="14"/>
        <v>0</v>
      </c>
      <c r="H285" s="279" t="str">
        <f>IF(ISERROR(VLOOKUP($A285&amp;" "&amp;H$6,D!$B:$H,7,FALSE))=TRUE,"",VLOOKUP($A285&amp;" "&amp;H$6,D!$B:$H,7,FALSE))</f>
        <v/>
      </c>
      <c r="I285" s="223" t="str">
        <f>IF(D285="","",VLOOKUP(A285,D!A:H,7,FALSE))</f>
        <v/>
      </c>
      <c r="J285" s="224" t="str">
        <f>IF(D285="","",SUMIFS(リグ!H:H,リグ!F:F,"&lt;"&amp;C285,リグ!G:G,"&gt;"&amp;C285))</f>
        <v/>
      </c>
    </row>
    <row r="286" spans="1:10">
      <c r="A286" s="224" t="str">
        <f t="shared" si="15"/>
        <v>2022-01-05</v>
      </c>
      <c r="B286" s="224" t="str">
        <f t="shared" si="13"/>
        <v>2022/01</v>
      </c>
      <c r="C286" s="225">
        <v>44566</v>
      </c>
      <c r="D286" s="279" t="str">
        <f>IF(ISERROR(VLOOKUP($A286&amp;" "&amp;D$6,D!$B:$H,7,FALSE))=TRUE,"",VLOOKUP($A286&amp;" "&amp;D$6,D!$B:$H,7,FALSE))</f>
        <v/>
      </c>
      <c r="E286" s="279" t="str">
        <f>IF(ISERROR(VLOOKUP($A286&amp;" "&amp;E$6,D!$B:$H,7,FALSE))=TRUE,"",VLOOKUP($A286&amp;" "&amp;E$6,D!$B:$H,7,FALSE))</f>
        <v/>
      </c>
      <c r="F286" s="279" t="str">
        <f>IF(ISERROR(VLOOKUP($A286&amp;" "&amp;F$6,D!$B:$H,7,FALSE))=TRUE,"",VLOOKUP($A286&amp;" "&amp;F$6,D!$B:$H,7,FALSE))</f>
        <v/>
      </c>
      <c r="G286" s="226">
        <f t="shared" si="14"/>
        <v>0</v>
      </c>
      <c r="H286" s="279" t="str">
        <f>IF(ISERROR(VLOOKUP($A286&amp;" "&amp;H$6,D!$B:$H,7,FALSE))=TRUE,"",VLOOKUP($A286&amp;" "&amp;H$6,D!$B:$H,7,FALSE))</f>
        <v/>
      </c>
      <c r="I286" s="223" t="str">
        <f>IF(D286="","",VLOOKUP(A286,D!A:H,7,FALSE))</f>
        <v/>
      </c>
      <c r="J286" s="224" t="str">
        <f>IF(D286="","",SUMIFS(リグ!H:H,リグ!F:F,"&lt;"&amp;C286,リグ!G:G,"&gt;"&amp;C286))</f>
        <v/>
      </c>
    </row>
    <row r="287" spans="1:10">
      <c r="A287" s="224" t="str">
        <f t="shared" si="15"/>
        <v>2022-01-06</v>
      </c>
      <c r="B287" s="224" t="str">
        <f t="shared" si="13"/>
        <v>2022/01</v>
      </c>
      <c r="C287" s="225">
        <v>44567</v>
      </c>
      <c r="D287" s="279" t="str">
        <f>IF(ISERROR(VLOOKUP($A287&amp;" "&amp;D$6,D!$B:$H,7,FALSE))=TRUE,"",VLOOKUP($A287&amp;" "&amp;D$6,D!$B:$H,7,FALSE))</f>
        <v/>
      </c>
      <c r="E287" s="279" t="str">
        <f>IF(ISERROR(VLOOKUP($A287&amp;" "&amp;E$6,D!$B:$H,7,FALSE))=TRUE,"",VLOOKUP($A287&amp;" "&amp;E$6,D!$B:$H,7,FALSE))</f>
        <v/>
      </c>
      <c r="F287" s="279" t="str">
        <f>IF(ISERROR(VLOOKUP($A287&amp;" "&amp;F$6,D!$B:$H,7,FALSE))=TRUE,"",VLOOKUP($A287&amp;" "&amp;F$6,D!$B:$H,7,FALSE))</f>
        <v/>
      </c>
      <c r="G287" s="226">
        <f t="shared" si="14"/>
        <v>0</v>
      </c>
      <c r="H287" s="279" t="str">
        <f>IF(ISERROR(VLOOKUP($A287&amp;" "&amp;H$6,D!$B:$H,7,FALSE))=TRUE,"",VLOOKUP($A287&amp;" "&amp;H$6,D!$B:$H,7,FALSE))</f>
        <v/>
      </c>
      <c r="I287" s="223" t="str">
        <f>IF(D287="","",VLOOKUP(A287,D!A:H,7,FALSE))</f>
        <v/>
      </c>
      <c r="J287" s="224" t="str">
        <f>IF(D287="","",SUMIFS(リグ!H:H,リグ!F:F,"&lt;"&amp;C287,リグ!G:G,"&gt;"&amp;C287))</f>
        <v/>
      </c>
    </row>
    <row r="288" spans="1:10">
      <c r="A288" s="224" t="str">
        <f t="shared" si="15"/>
        <v>2022-01-07</v>
      </c>
      <c r="B288" s="224" t="str">
        <f t="shared" si="13"/>
        <v>2022/01</v>
      </c>
      <c r="C288" s="225">
        <v>44568</v>
      </c>
      <c r="D288" s="279" t="str">
        <f>IF(ISERROR(VLOOKUP($A288&amp;" "&amp;D$6,D!$B:$H,7,FALSE))=TRUE,"",VLOOKUP($A288&amp;" "&amp;D$6,D!$B:$H,7,FALSE))</f>
        <v/>
      </c>
      <c r="E288" s="279" t="str">
        <f>IF(ISERROR(VLOOKUP($A288&amp;" "&amp;E$6,D!$B:$H,7,FALSE))=TRUE,"",VLOOKUP($A288&amp;" "&amp;E$6,D!$B:$H,7,FALSE))</f>
        <v/>
      </c>
      <c r="F288" s="279" t="str">
        <f>IF(ISERROR(VLOOKUP($A288&amp;" "&amp;F$6,D!$B:$H,7,FALSE))=TRUE,"",VLOOKUP($A288&amp;" "&amp;F$6,D!$B:$H,7,FALSE))</f>
        <v/>
      </c>
      <c r="G288" s="226">
        <f t="shared" si="14"/>
        <v>0</v>
      </c>
      <c r="H288" s="279" t="str">
        <f>IF(ISERROR(VLOOKUP($A288&amp;" "&amp;H$6,D!$B:$H,7,FALSE))=TRUE,"",VLOOKUP($A288&amp;" "&amp;H$6,D!$B:$H,7,FALSE))</f>
        <v/>
      </c>
      <c r="I288" s="223" t="str">
        <f>IF(D288="","",VLOOKUP(A288,D!A:H,7,FALSE))</f>
        <v/>
      </c>
      <c r="J288" s="224" t="str">
        <f>IF(D288="","",SUMIFS(リグ!H:H,リグ!F:F,"&lt;"&amp;C288,リグ!G:G,"&gt;"&amp;C288))</f>
        <v/>
      </c>
    </row>
    <row r="289" spans="1:10">
      <c r="A289" s="224" t="str">
        <f t="shared" si="15"/>
        <v>2022-01-08</v>
      </c>
      <c r="B289" s="224" t="str">
        <f t="shared" si="13"/>
        <v>2022/01</v>
      </c>
      <c r="C289" s="225">
        <v>44569</v>
      </c>
      <c r="D289" s="279" t="str">
        <f>IF(ISERROR(VLOOKUP($A289&amp;" "&amp;D$6,D!$B:$H,7,FALSE))=TRUE,"",VLOOKUP($A289&amp;" "&amp;D$6,D!$B:$H,7,FALSE))</f>
        <v/>
      </c>
      <c r="E289" s="279" t="str">
        <f>IF(ISERROR(VLOOKUP($A289&amp;" "&amp;E$6,D!$B:$H,7,FALSE))=TRUE,"",VLOOKUP($A289&amp;" "&amp;E$6,D!$B:$H,7,FALSE))</f>
        <v/>
      </c>
      <c r="F289" s="279" t="str">
        <f>IF(ISERROR(VLOOKUP($A289&amp;" "&amp;F$6,D!$B:$H,7,FALSE))=TRUE,"",VLOOKUP($A289&amp;" "&amp;F$6,D!$B:$H,7,FALSE))</f>
        <v/>
      </c>
      <c r="G289" s="226">
        <f t="shared" si="14"/>
        <v>0</v>
      </c>
      <c r="H289" s="279" t="str">
        <f>IF(ISERROR(VLOOKUP($A289&amp;" "&amp;H$6,D!$B:$H,7,FALSE))=TRUE,"",VLOOKUP($A289&amp;" "&amp;H$6,D!$B:$H,7,FALSE))</f>
        <v/>
      </c>
      <c r="I289" s="223" t="str">
        <f>IF(D289="","",VLOOKUP(A289,D!A:H,7,FALSE))</f>
        <v/>
      </c>
      <c r="J289" s="224" t="str">
        <f>IF(D289="","",SUMIFS(リグ!H:H,リグ!F:F,"&lt;"&amp;C289,リグ!G:G,"&gt;"&amp;C289))</f>
        <v/>
      </c>
    </row>
    <row r="290" spans="1:10">
      <c r="A290" s="224" t="str">
        <f t="shared" si="15"/>
        <v>2022-01-09</v>
      </c>
      <c r="B290" s="224" t="str">
        <f t="shared" si="13"/>
        <v>2022/01</v>
      </c>
      <c r="C290" s="225">
        <v>44570</v>
      </c>
      <c r="D290" s="279" t="str">
        <f>IF(ISERROR(VLOOKUP($A290&amp;" "&amp;D$6,D!$B:$H,7,FALSE))=TRUE,"",VLOOKUP($A290&amp;" "&amp;D$6,D!$B:$H,7,FALSE))</f>
        <v/>
      </c>
      <c r="E290" s="279" t="str">
        <f>IF(ISERROR(VLOOKUP($A290&amp;" "&amp;E$6,D!$B:$H,7,FALSE))=TRUE,"",VLOOKUP($A290&amp;" "&amp;E$6,D!$B:$H,7,FALSE))</f>
        <v/>
      </c>
      <c r="F290" s="279" t="str">
        <f>IF(ISERROR(VLOOKUP($A290&amp;" "&amp;F$6,D!$B:$H,7,FALSE))=TRUE,"",VLOOKUP($A290&amp;" "&amp;F$6,D!$B:$H,7,FALSE))</f>
        <v/>
      </c>
      <c r="G290" s="226">
        <f t="shared" si="14"/>
        <v>0</v>
      </c>
      <c r="H290" s="279" t="str">
        <f>IF(ISERROR(VLOOKUP($A290&amp;" "&amp;H$6,D!$B:$H,7,FALSE))=TRUE,"",VLOOKUP($A290&amp;" "&amp;H$6,D!$B:$H,7,FALSE))</f>
        <v/>
      </c>
      <c r="I290" s="223" t="str">
        <f>IF(D290="","",VLOOKUP(A290,D!A:H,7,FALSE))</f>
        <v/>
      </c>
      <c r="J290" s="224" t="str">
        <f>IF(D290="","",SUMIFS(リグ!H:H,リグ!F:F,"&lt;"&amp;C290,リグ!G:G,"&gt;"&amp;C290))</f>
        <v/>
      </c>
    </row>
    <row r="291" spans="1:10">
      <c r="A291" s="224" t="str">
        <f t="shared" si="15"/>
        <v>2022-01-10</v>
      </c>
      <c r="B291" s="224" t="str">
        <f t="shared" si="13"/>
        <v>2022/01</v>
      </c>
      <c r="C291" s="225">
        <v>44571</v>
      </c>
      <c r="D291" s="279" t="str">
        <f>IF(ISERROR(VLOOKUP($A291&amp;" "&amp;D$6,D!$B:$H,7,FALSE))=TRUE,"",VLOOKUP($A291&amp;" "&amp;D$6,D!$B:$H,7,FALSE))</f>
        <v/>
      </c>
      <c r="E291" s="279" t="str">
        <f>IF(ISERROR(VLOOKUP($A291&amp;" "&amp;E$6,D!$B:$H,7,FALSE))=TRUE,"",VLOOKUP($A291&amp;" "&amp;E$6,D!$B:$H,7,FALSE))</f>
        <v/>
      </c>
      <c r="F291" s="279" t="str">
        <f>IF(ISERROR(VLOOKUP($A291&amp;" "&amp;F$6,D!$B:$H,7,FALSE))=TRUE,"",VLOOKUP($A291&amp;" "&amp;F$6,D!$B:$H,7,FALSE))</f>
        <v/>
      </c>
      <c r="G291" s="226">
        <f t="shared" si="14"/>
        <v>0</v>
      </c>
      <c r="H291" s="279" t="str">
        <f>IF(ISERROR(VLOOKUP($A291&amp;" "&amp;H$6,D!$B:$H,7,FALSE))=TRUE,"",VLOOKUP($A291&amp;" "&amp;H$6,D!$B:$H,7,FALSE))</f>
        <v/>
      </c>
      <c r="I291" s="223" t="str">
        <f>IF(D291="","",VLOOKUP(A291,D!A:H,7,FALSE))</f>
        <v/>
      </c>
      <c r="J291" s="224" t="str">
        <f>IF(D291="","",SUMIFS(リグ!H:H,リグ!F:F,"&lt;"&amp;C291,リグ!G:G,"&gt;"&amp;C291))</f>
        <v/>
      </c>
    </row>
    <row r="292" spans="1:10">
      <c r="A292" s="224" t="str">
        <f t="shared" si="15"/>
        <v>2022-01-11</v>
      </c>
      <c r="B292" s="224" t="str">
        <f t="shared" si="13"/>
        <v>2022/01</v>
      </c>
      <c r="C292" s="225">
        <v>44572</v>
      </c>
      <c r="D292" s="279" t="str">
        <f>IF(ISERROR(VLOOKUP($A292&amp;" "&amp;D$6,D!$B:$H,7,FALSE))=TRUE,"",VLOOKUP($A292&amp;" "&amp;D$6,D!$B:$H,7,FALSE))</f>
        <v/>
      </c>
      <c r="E292" s="279" t="str">
        <f>IF(ISERROR(VLOOKUP($A292&amp;" "&amp;E$6,D!$B:$H,7,FALSE))=TRUE,"",VLOOKUP($A292&amp;" "&amp;E$6,D!$B:$H,7,FALSE))</f>
        <v/>
      </c>
      <c r="F292" s="279" t="str">
        <f>IF(ISERROR(VLOOKUP($A292&amp;" "&amp;F$6,D!$B:$H,7,FALSE))=TRUE,"",VLOOKUP($A292&amp;" "&amp;F$6,D!$B:$H,7,FALSE))</f>
        <v/>
      </c>
      <c r="G292" s="226">
        <f t="shared" si="14"/>
        <v>0</v>
      </c>
      <c r="H292" s="279" t="str">
        <f>IF(ISERROR(VLOOKUP($A292&amp;" "&amp;H$6,D!$B:$H,7,FALSE))=TRUE,"",VLOOKUP($A292&amp;" "&amp;H$6,D!$B:$H,7,FALSE))</f>
        <v/>
      </c>
      <c r="I292" s="223" t="str">
        <f>IF(D292="","",VLOOKUP(A292,D!A:H,7,FALSE))</f>
        <v/>
      </c>
      <c r="J292" s="224" t="str">
        <f>IF(D292="","",SUMIFS(リグ!H:H,リグ!F:F,"&lt;"&amp;C292,リグ!G:G,"&gt;"&amp;C292))</f>
        <v/>
      </c>
    </row>
    <row r="293" spans="1:10">
      <c r="A293" s="224" t="str">
        <f t="shared" si="15"/>
        <v>2022-01-12</v>
      </c>
      <c r="B293" s="224" t="str">
        <f t="shared" si="13"/>
        <v>2022/01</v>
      </c>
      <c r="C293" s="225">
        <v>44573</v>
      </c>
      <c r="D293" s="279" t="str">
        <f>IF(ISERROR(VLOOKUP($A293&amp;" "&amp;D$6,D!$B:$H,7,FALSE))=TRUE,"",VLOOKUP($A293&amp;" "&amp;D$6,D!$B:$H,7,FALSE))</f>
        <v/>
      </c>
      <c r="E293" s="279" t="str">
        <f>IF(ISERROR(VLOOKUP($A293&amp;" "&amp;E$6,D!$B:$H,7,FALSE))=TRUE,"",VLOOKUP($A293&amp;" "&amp;E$6,D!$B:$H,7,FALSE))</f>
        <v/>
      </c>
      <c r="F293" s="279" t="str">
        <f>IF(ISERROR(VLOOKUP($A293&amp;" "&amp;F$6,D!$B:$H,7,FALSE))=TRUE,"",VLOOKUP($A293&amp;" "&amp;F$6,D!$B:$H,7,FALSE))</f>
        <v/>
      </c>
      <c r="G293" s="226">
        <f t="shared" si="14"/>
        <v>0</v>
      </c>
      <c r="H293" s="279" t="str">
        <f>IF(ISERROR(VLOOKUP($A293&amp;" "&amp;H$6,D!$B:$H,7,FALSE))=TRUE,"",VLOOKUP($A293&amp;" "&amp;H$6,D!$B:$H,7,FALSE))</f>
        <v/>
      </c>
      <c r="I293" s="223" t="str">
        <f>IF(D293="","",VLOOKUP(A293,D!A:H,7,FALSE))</f>
        <v/>
      </c>
      <c r="J293" s="224" t="str">
        <f>IF(D293="","",SUMIFS(リグ!H:H,リグ!F:F,"&lt;"&amp;C293,リグ!G:G,"&gt;"&amp;C293))</f>
        <v/>
      </c>
    </row>
    <row r="294" spans="1:10">
      <c r="A294" s="224" t="str">
        <f t="shared" si="15"/>
        <v>2022-01-13</v>
      </c>
      <c r="B294" s="224" t="str">
        <f t="shared" si="13"/>
        <v>2022/01</v>
      </c>
      <c r="C294" s="225">
        <v>44574</v>
      </c>
      <c r="D294" s="279" t="str">
        <f>IF(ISERROR(VLOOKUP($A294&amp;" "&amp;D$6,D!$B:$H,7,FALSE))=TRUE,"",VLOOKUP($A294&amp;" "&amp;D$6,D!$B:$H,7,FALSE))</f>
        <v/>
      </c>
      <c r="E294" s="279" t="str">
        <f>IF(ISERROR(VLOOKUP($A294&amp;" "&amp;E$6,D!$B:$H,7,FALSE))=TRUE,"",VLOOKUP($A294&amp;" "&amp;E$6,D!$B:$H,7,FALSE))</f>
        <v/>
      </c>
      <c r="F294" s="279" t="str">
        <f>IF(ISERROR(VLOOKUP($A294&amp;" "&amp;F$6,D!$B:$H,7,FALSE))=TRUE,"",VLOOKUP($A294&amp;" "&amp;F$6,D!$B:$H,7,FALSE))</f>
        <v/>
      </c>
      <c r="G294" s="226">
        <f t="shared" si="14"/>
        <v>0</v>
      </c>
      <c r="H294" s="279" t="str">
        <f>IF(ISERROR(VLOOKUP($A294&amp;" "&amp;H$6,D!$B:$H,7,FALSE))=TRUE,"",VLOOKUP($A294&amp;" "&amp;H$6,D!$B:$H,7,FALSE))</f>
        <v/>
      </c>
      <c r="I294" s="223" t="str">
        <f>IF(D294="","",VLOOKUP(A294,D!A:H,7,FALSE))</f>
        <v/>
      </c>
      <c r="J294" s="224" t="str">
        <f>IF(D294="","",SUMIFS(リグ!H:H,リグ!F:F,"&lt;"&amp;C294,リグ!G:G,"&gt;"&amp;C294))</f>
        <v/>
      </c>
    </row>
    <row r="295" spans="1:10">
      <c r="A295" s="224" t="str">
        <f t="shared" si="15"/>
        <v>2022-01-14</v>
      </c>
      <c r="B295" s="224" t="str">
        <f t="shared" si="13"/>
        <v>2022/01</v>
      </c>
      <c r="C295" s="225">
        <v>44575</v>
      </c>
      <c r="D295" s="279" t="str">
        <f>IF(ISERROR(VLOOKUP($A295&amp;" "&amp;D$6,D!$B:$H,7,FALSE))=TRUE,"",VLOOKUP($A295&amp;" "&amp;D$6,D!$B:$H,7,FALSE))</f>
        <v/>
      </c>
      <c r="E295" s="279" t="str">
        <f>IF(ISERROR(VLOOKUP($A295&amp;" "&amp;E$6,D!$B:$H,7,FALSE))=TRUE,"",VLOOKUP($A295&amp;" "&amp;E$6,D!$B:$H,7,FALSE))</f>
        <v/>
      </c>
      <c r="F295" s="279" t="str">
        <f>IF(ISERROR(VLOOKUP($A295&amp;" "&amp;F$6,D!$B:$H,7,FALSE))=TRUE,"",VLOOKUP($A295&amp;" "&amp;F$6,D!$B:$H,7,FALSE))</f>
        <v/>
      </c>
      <c r="G295" s="226">
        <f t="shared" si="14"/>
        <v>0</v>
      </c>
      <c r="H295" s="279" t="str">
        <f>IF(ISERROR(VLOOKUP($A295&amp;" "&amp;H$6,D!$B:$H,7,FALSE))=TRUE,"",VLOOKUP($A295&amp;" "&amp;H$6,D!$B:$H,7,FALSE))</f>
        <v/>
      </c>
      <c r="I295" s="223" t="str">
        <f>IF(D295="","",VLOOKUP(A295,D!A:H,7,FALSE))</f>
        <v/>
      </c>
      <c r="J295" s="224" t="str">
        <f>IF(D295="","",SUMIFS(リグ!H:H,リグ!F:F,"&lt;"&amp;C295,リグ!G:G,"&gt;"&amp;C295))</f>
        <v/>
      </c>
    </row>
    <row r="296" spans="1:10">
      <c r="A296" s="224" t="str">
        <f t="shared" si="15"/>
        <v>2022-01-15</v>
      </c>
      <c r="B296" s="224" t="str">
        <f t="shared" si="13"/>
        <v>2022/01</v>
      </c>
      <c r="C296" s="225">
        <v>44576</v>
      </c>
      <c r="D296" s="279" t="str">
        <f>IF(ISERROR(VLOOKUP($A296&amp;" "&amp;D$6,D!$B:$H,7,FALSE))=TRUE,"",VLOOKUP($A296&amp;" "&amp;D$6,D!$B:$H,7,FALSE))</f>
        <v/>
      </c>
      <c r="E296" s="279" t="str">
        <f>IF(ISERROR(VLOOKUP($A296&amp;" "&amp;E$6,D!$B:$H,7,FALSE))=TRUE,"",VLOOKUP($A296&amp;" "&amp;E$6,D!$B:$H,7,FALSE))</f>
        <v/>
      </c>
      <c r="F296" s="279" t="str">
        <f>IF(ISERROR(VLOOKUP($A296&amp;" "&amp;F$6,D!$B:$H,7,FALSE))=TRUE,"",VLOOKUP($A296&amp;" "&amp;F$6,D!$B:$H,7,FALSE))</f>
        <v/>
      </c>
      <c r="G296" s="226">
        <f t="shared" si="14"/>
        <v>0</v>
      </c>
      <c r="H296" s="279" t="str">
        <f>IF(ISERROR(VLOOKUP($A296&amp;" "&amp;H$6,D!$B:$H,7,FALSE))=TRUE,"",VLOOKUP($A296&amp;" "&amp;H$6,D!$B:$H,7,FALSE))</f>
        <v/>
      </c>
      <c r="I296" s="223" t="str">
        <f>IF(D296="","",VLOOKUP(A296,D!A:H,7,FALSE))</f>
        <v/>
      </c>
      <c r="J296" s="224" t="str">
        <f>IF(D296="","",SUMIFS(リグ!H:H,リグ!F:F,"&lt;"&amp;C296,リグ!G:G,"&gt;"&amp;C296))</f>
        <v/>
      </c>
    </row>
    <row r="297" spans="1:10">
      <c r="A297" s="224" t="str">
        <f t="shared" si="15"/>
        <v>2022-01-16</v>
      </c>
      <c r="B297" s="224" t="str">
        <f t="shared" si="13"/>
        <v>2022/01</v>
      </c>
      <c r="C297" s="225">
        <v>44577</v>
      </c>
      <c r="D297" s="279" t="str">
        <f>IF(ISERROR(VLOOKUP($A297&amp;" "&amp;D$6,D!$B:$H,7,FALSE))=TRUE,"",VLOOKUP($A297&amp;" "&amp;D$6,D!$B:$H,7,FALSE))</f>
        <v/>
      </c>
      <c r="E297" s="279" t="str">
        <f>IF(ISERROR(VLOOKUP($A297&amp;" "&amp;E$6,D!$B:$H,7,FALSE))=TRUE,"",VLOOKUP($A297&amp;" "&amp;E$6,D!$B:$H,7,FALSE))</f>
        <v/>
      </c>
      <c r="F297" s="279" t="str">
        <f>IF(ISERROR(VLOOKUP($A297&amp;" "&amp;F$6,D!$B:$H,7,FALSE))=TRUE,"",VLOOKUP($A297&amp;" "&amp;F$6,D!$B:$H,7,FALSE))</f>
        <v/>
      </c>
      <c r="G297" s="226">
        <f t="shared" si="14"/>
        <v>0</v>
      </c>
      <c r="H297" s="279" t="str">
        <f>IF(ISERROR(VLOOKUP($A297&amp;" "&amp;H$6,D!$B:$H,7,FALSE))=TRUE,"",VLOOKUP($A297&amp;" "&amp;H$6,D!$B:$H,7,FALSE))</f>
        <v/>
      </c>
      <c r="I297" s="223" t="str">
        <f>IF(D297="","",VLOOKUP(A297,D!A:H,7,FALSE))</f>
        <v/>
      </c>
      <c r="J297" s="224" t="str">
        <f>IF(D297="","",SUMIFS(リグ!H:H,リグ!F:F,"&lt;"&amp;C297,リグ!G:G,"&gt;"&amp;C297))</f>
        <v/>
      </c>
    </row>
    <row r="298" spans="1:10">
      <c r="A298" s="224" t="str">
        <f t="shared" si="15"/>
        <v>2022-01-17</v>
      </c>
      <c r="B298" s="224" t="str">
        <f t="shared" si="13"/>
        <v>2022/01</v>
      </c>
      <c r="C298" s="225">
        <v>44578</v>
      </c>
      <c r="D298" s="279" t="str">
        <f>IF(ISERROR(VLOOKUP($A298&amp;" "&amp;D$6,D!$B:$H,7,FALSE))=TRUE,"",VLOOKUP($A298&amp;" "&amp;D$6,D!$B:$H,7,FALSE))</f>
        <v/>
      </c>
      <c r="E298" s="279" t="str">
        <f>IF(ISERROR(VLOOKUP($A298&amp;" "&amp;E$6,D!$B:$H,7,FALSE))=TRUE,"",VLOOKUP($A298&amp;" "&amp;E$6,D!$B:$H,7,FALSE))</f>
        <v/>
      </c>
      <c r="F298" s="279" t="str">
        <f>IF(ISERROR(VLOOKUP($A298&amp;" "&amp;F$6,D!$B:$H,7,FALSE))=TRUE,"",VLOOKUP($A298&amp;" "&amp;F$6,D!$B:$H,7,FALSE))</f>
        <v/>
      </c>
      <c r="G298" s="226">
        <f t="shared" si="14"/>
        <v>0</v>
      </c>
      <c r="H298" s="279" t="str">
        <f>IF(ISERROR(VLOOKUP($A298&amp;" "&amp;H$6,D!$B:$H,7,FALSE))=TRUE,"",VLOOKUP($A298&amp;" "&amp;H$6,D!$B:$H,7,FALSE))</f>
        <v/>
      </c>
      <c r="I298" s="223" t="str">
        <f>IF(D298="","",VLOOKUP(A298,D!A:H,7,FALSE))</f>
        <v/>
      </c>
      <c r="J298" s="224" t="str">
        <f>IF(D298="","",SUMIFS(リグ!H:H,リグ!F:F,"&lt;"&amp;C298,リグ!G:G,"&gt;"&amp;C298))</f>
        <v/>
      </c>
    </row>
    <row r="299" spans="1:10">
      <c r="A299" s="224" t="str">
        <f t="shared" si="15"/>
        <v>2022-01-18</v>
      </c>
      <c r="B299" s="224" t="str">
        <f t="shared" si="13"/>
        <v>2022/01</v>
      </c>
      <c r="C299" s="225">
        <v>44579</v>
      </c>
      <c r="D299" s="279" t="str">
        <f>IF(ISERROR(VLOOKUP($A299&amp;" "&amp;D$6,D!$B:$H,7,FALSE))=TRUE,"",VLOOKUP($A299&amp;" "&amp;D$6,D!$B:$H,7,FALSE))</f>
        <v/>
      </c>
      <c r="E299" s="279" t="str">
        <f>IF(ISERROR(VLOOKUP($A299&amp;" "&amp;E$6,D!$B:$H,7,FALSE))=TRUE,"",VLOOKUP($A299&amp;" "&amp;E$6,D!$B:$H,7,FALSE))</f>
        <v/>
      </c>
      <c r="F299" s="279" t="str">
        <f>IF(ISERROR(VLOOKUP($A299&amp;" "&amp;F$6,D!$B:$H,7,FALSE))=TRUE,"",VLOOKUP($A299&amp;" "&amp;F$6,D!$B:$H,7,FALSE))</f>
        <v/>
      </c>
      <c r="G299" s="226">
        <f t="shared" si="14"/>
        <v>0</v>
      </c>
      <c r="H299" s="279" t="str">
        <f>IF(ISERROR(VLOOKUP($A299&amp;" "&amp;H$6,D!$B:$H,7,FALSE))=TRUE,"",VLOOKUP($A299&amp;" "&amp;H$6,D!$B:$H,7,FALSE))</f>
        <v/>
      </c>
      <c r="I299" s="223" t="str">
        <f>IF(D299="","",VLOOKUP(A299,D!A:H,7,FALSE))</f>
        <v/>
      </c>
      <c r="J299" s="224" t="str">
        <f>IF(D299="","",SUMIFS(リグ!H:H,リグ!F:F,"&lt;"&amp;C299,リグ!G:G,"&gt;"&amp;C299))</f>
        <v/>
      </c>
    </row>
    <row r="300" spans="1:10">
      <c r="A300" s="224" t="str">
        <f t="shared" si="15"/>
        <v>2022-01-19</v>
      </c>
      <c r="B300" s="224" t="str">
        <f t="shared" si="13"/>
        <v>2022/01</v>
      </c>
      <c r="C300" s="225">
        <v>44580</v>
      </c>
      <c r="D300" s="279" t="str">
        <f>IF(ISERROR(VLOOKUP($A300&amp;" "&amp;D$6,D!$B:$H,7,FALSE))=TRUE,"",VLOOKUP($A300&amp;" "&amp;D$6,D!$B:$H,7,FALSE))</f>
        <v/>
      </c>
      <c r="E300" s="279" t="str">
        <f>IF(ISERROR(VLOOKUP($A300&amp;" "&amp;E$6,D!$B:$H,7,FALSE))=TRUE,"",VLOOKUP($A300&amp;" "&amp;E$6,D!$B:$H,7,FALSE))</f>
        <v/>
      </c>
      <c r="F300" s="279" t="str">
        <f>IF(ISERROR(VLOOKUP($A300&amp;" "&amp;F$6,D!$B:$H,7,FALSE))=TRUE,"",VLOOKUP($A300&amp;" "&amp;F$6,D!$B:$H,7,FALSE))</f>
        <v/>
      </c>
      <c r="G300" s="226">
        <f t="shared" si="14"/>
        <v>0</v>
      </c>
      <c r="H300" s="279" t="str">
        <f>IF(ISERROR(VLOOKUP($A300&amp;" "&amp;H$6,D!$B:$H,7,FALSE))=TRUE,"",VLOOKUP($A300&amp;" "&amp;H$6,D!$B:$H,7,FALSE))</f>
        <v/>
      </c>
      <c r="I300" s="223" t="str">
        <f>IF(D300="","",VLOOKUP(A300,D!A:H,7,FALSE))</f>
        <v/>
      </c>
      <c r="J300" s="224" t="str">
        <f>IF(D300="","",SUMIFS(リグ!H:H,リグ!F:F,"&lt;"&amp;C300,リグ!G:G,"&gt;"&amp;C300))</f>
        <v/>
      </c>
    </row>
    <row r="301" spans="1:10">
      <c r="A301" s="224" t="str">
        <f t="shared" si="15"/>
        <v>2022-01-20</v>
      </c>
      <c r="B301" s="224" t="str">
        <f t="shared" si="13"/>
        <v>2022/01</v>
      </c>
      <c r="C301" s="225">
        <v>44581</v>
      </c>
      <c r="D301" s="279" t="str">
        <f>IF(ISERROR(VLOOKUP($A301&amp;" "&amp;D$6,D!$B:$H,7,FALSE))=TRUE,"",VLOOKUP($A301&amp;" "&amp;D$6,D!$B:$H,7,FALSE))</f>
        <v/>
      </c>
      <c r="E301" s="279" t="str">
        <f>IF(ISERROR(VLOOKUP($A301&amp;" "&amp;E$6,D!$B:$H,7,FALSE))=TRUE,"",VLOOKUP($A301&amp;" "&amp;E$6,D!$B:$H,7,FALSE))</f>
        <v/>
      </c>
      <c r="F301" s="279" t="str">
        <f>IF(ISERROR(VLOOKUP($A301&amp;" "&amp;F$6,D!$B:$H,7,FALSE))=TRUE,"",VLOOKUP($A301&amp;" "&amp;F$6,D!$B:$H,7,FALSE))</f>
        <v/>
      </c>
      <c r="G301" s="226">
        <f t="shared" si="14"/>
        <v>0</v>
      </c>
      <c r="H301" s="279" t="str">
        <f>IF(ISERROR(VLOOKUP($A301&amp;" "&amp;H$6,D!$B:$H,7,FALSE))=TRUE,"",VLOOKUP($A301&amp;" "&amp;H$6,D!$B:$H,7,FALSE))</f>
        <v/>
      </c>
      <c r="I301" s="223" t="str">
        <f>IF(D301="","",VLOOKUP(A301,D!A:H,7,FALSE))</f>
        <v/>
      </c>
      <c r="J301" s="224" t="str">
        <f>IF(D301="","",SUMIFS(リグ!H:H,リグ!F:F,"&lt;"&amp;C301,リグ!G:G,"&gt;"&amp;C301))</f>
        <v/>
      </c>
    </row>
    <row r="302" spans="1:10">
      <c r="A302" s="224" t="str">
        <f t="shared" si="15"/>
        <v>2022-01-21</v>
      </c>
      <c r="B302" s="224" t="str">
        <f t="shared" si="13"/>
        <v>2022/01</v>
      </c>
      <c r="C302" s="225">
        <v>44582</v>
      </c>
      <c r="D302" s="279" t="str">
        <f>IF(ISERROR(VLOOKUP($A302&amp;" "&amp;D$6,D!$B:$H,7,FALSE))=TRUE,"",VLOOKUP($A302&amp;" "&amp;D$6,D!$B:$H,7,FALSE))</f>
        <v/>
      </c>
      <c r="E302" s="279" t="str">
        <f>IF(ISERROR(VLOOKUP($A302&amp;" "&amp;E$6,D!$B:$H,7,FALSE))=TRUE,"",VLOOKUP($A302&amp;" "&amp;E$6,D!$B:$H,7,FALSE))</f>
        <v/>
      </c>
      <c r="F302" s="279" t="str">
        <f>IF(ISERROR(VLOOKUP($A302&amp;" "&amp;F$6,D!$B:$H,7,FALSE))=TRUE,"",VLOOKUP($A302&amp;" "&amp;F$6,D!$B:$H,7,FALSE))</f>
        <v/>
      </c>
      <c r="G302" s="226">
        <f t="shared" si="14"/>
        <v>0</v>
      </c>
      <c r="H302" s="279" t="str">
        <f>IF(ISERROR(VLOOKUP($A302&amp;" "&amp;H$6,D!$B:$H,7,FALSE))=TRUE,"",VLOOKUP($A302&amp;" "&amp;H$6,D!$B:$H,7,FALSE))</f>
        <v/>
      </c>
      <c r="I302" s="223" t="str">
        <f>IF(D302="","",VLOOKUP(A302,D!A:H,7,FALSE))</f>
        <v/>
      </c>
      <c r="J302" s="224" t="str">
        <f>IF(D302="","",SUMIFS(リグ!H:H,リグ!F:F,"&lt;"&amp;C302,リグ!G:G,"&gt;"&amp;C302))</f>
        <v/>
      </c>
    </row>
    <row r="303" spans="1:10">
      <c r="A303" s="224" t="str">
        <f t="shared" si="15"/>
        <v>2022-01-22</v>
      </c>
      <c r="B303" s="224" t="str">
        <f t="shared" si="13"/>
        <v>2022/01</v>
      </c>
      <c r="C303" s="225">
        <v>44583</v>
      </c>
      <c r="D303" s="279" t="str">
        <f>IF(ISERROR(VLOOKUP($A303&amp;" "&amp;D$6,D!$B:$H,7,FALSE))=TRUE,"",VLOOKUP($A303&amp;" "&amp;D$6,D!$B:$H,7,FALSE))</f>
        <v/>
      </c>
      <c r="E303" s="279" t="str">
        <f>IF(ISERROR(VLOOKUP($A303&amp;" "&amp;E$6,D!$B:$H,7,FALSE))=TRUE,"",VLOOKUP($A303&amp;" "&amp;E$6,D!$B:$H,7,FALSE))</f>
        <v/>
      </c>
      <c r="F303" s="279" t="str">
        <f>IF(ISERROR(VLOOKUP($A303&amp;" "&amp;F$6,D!$B:$H,7,FALSE))=TRUE,"",VLOOKUP($A303&amp;" "&amp;F$6,D!$B:$H,7,FALSE))</f>
        <v/>
      </c>
      <c r="G303" s="226">
        <f t="shared" si="14"/>
        <v>0</v>
      </c>
      <c r="H303" s="279" t="str">
        <f>IF(ISERROR(VLOOKUP($A303&amp;" "&amp;H$6,D!$B:$H,7,FALSE))=TRUE,"",VLOOKUP($A303&amp;" "&amp;H$6,D!$B:$H,7,FALSE))</f>
        <v/>
      </c>
      <c r="I303" s="223" t="str">
        <f>IF(D303="","",VLOOKUP(A303,D!A:H,7,FALSE))</f>
        <v/>
      </c>
      <c r="J303" s="224" t="str">
        <f>IF(D303="","",SUMIFS(リグ!H:H,リグ!F:F,"&lt;"&amp;C303,リグ!G:G,"&gt;"&amp;C303))</f>
        <v/>
      </c>
    </row>
    <row r="304" spans="1:10">
      <c r="A304" s="224" t="str">
        <f t="shared" si="15"/>
        <v>2022-01-23</v>
      </c>
      <c r="B304" s="224" t="str">
        <f t="shared" si="13"/>
        <v>2022/01</v>
      </c>
      <c r="C304" s="225">
        <v>44584</v>
      </c>
      <c r="D304" s="279" t="str">
        <f>IF(ISERROR(VLOOKUP($A304&amp;" "&amp;D$6,D!$B:$H,7,FALSE))=TRUE,"",VLOOKUP($A304&amp;" "&amp;D$6,D!$B:$H,7,FALSE))</f>
        <v/>
      </c>
      <c r="E304" s="279" t="str">
        <f>IF(ISERROR(VLOOKUP($A304&amp;" "&amp;E$6,D!$B:$H,7,FALSE))=TRUE,"",VLOOKUP($A304&amp;" "&amp;E$6,D!$B:$H,7,FALSE))</f>
        <v/>
      </c>
      <c r="F304" s="279" t="str">
        <f>IF(ISERROR(VLOOKUP($A304&amp;" "&amp;F$6,D!$B:$H,7,FALSE))=TRUE,"",VLOOKUP($A304&amp;" "&amp;F$6,D!$B:$H,7,FALSE))</f>
        <v/>
      </c>
      <c r="G304" s="226">
        <f t="shared" si="14"/>
        <v>0</v>
      </c>
      <c r="H304" s="279" t="str">
        <f>IF(ISERROR(VLOOKUP($A304&amp;" "&amp;H$6,D!$B:$H,7,FALSE))=TRUE,"",VLOOKUP($A304&amp;" "&amp;H$6,D!$B:$H,7,FALSE))</f>
        <v/>
      </c>
      <c r="I304" s="223" t="str">
        <f>IF(D304="","",VLOOKUP(A304,D!A:H,7,FALSE))</f>
        <v/>
      </c>
      <c r="J304" s="224" t="str">
        <f>IF(D304="","",SUMIFS(リグ!H:H,リグ!F:F,"&lt;"&amp;C304,リグ!G:G,"&gt;"&amp;C304))</f>
        <v/>
      </c>
    </row>
    <row r="305" spans="1:10">
      <c r="A305" s="224" t="str">
        <f t="shared" si="15"/>
        <v>2022-01-24</v>
      </c>
      <c r="B305" s="224" t="str">
        <f t="shared" si="13"/>
        <v>2022/01</v>
      </c>
      <c r="C305" s="225">
        <v>44585</v>
      </c>
      <c r="D305" s="279" t="str">
        <f>IF(ISERROR(VLOOKUP($A305&amp;" "&amp;D$6,D!$B:$H,7,FALSE))=TRUE,"",VLOOKUP($A305&amp;" "&amp;D$6,D!$B:$H,7,FALSE))</f>
        <v/>
      </c>
      <c r="E305" s="279" t="str">
        <f>IF(ISERROR(VLOOKUP($A305&amp;" "&amp;E$6,D!$B:$H,7,FALSE))=TRUE,"",VLOOKUP($A305&amp;" "&amp;E$6,D!$B:$H,7,FALSE))</f>
        <v/>
      </c>
      <c r="F305" s="279" t="str">
        <f>IF(ISERROR(VLOOKUP($A305&amp;" "&amp;F$6,D!$B:$H,7,FALSE))=TRUE,"",VLOOKUP($A305&amp;" "&amp;F$6,D!$B:$H,7,FALSE))</f>
        <v/>
      </c>
      <c r="G305" s="226">
        <f t="shared" si="14"/>
        <v>0</v>
      </c>
      <c r="H305" s="279" t="str">
        <f>IF(ISERROR(VLOOKUP($A305&amp;" "&amp;H$6,D!$B:$H,7,FALSE))=TRUE,"",VLOOKUP($A305&amp;" "&amp;H$6,D!$B:$H,7,FALSE))</f>
        <v/>
      </c>
      <c r="I305" s="223" t="str">
        <f>IF(D305="","",VLOOKUP(A305,D!A:H,7,FALSE))</f>
        <v/>
      </c>
      <c r="J305" s="224" t="str">
        <f>IF(D305="","",SUMIFS(リグ!H:H,リグ!F:F,"&lt;"&amp;C305,リグ!G:G,"&gt;"&amp;C305))</f>
        <v/>
      </c>
    </row>
    <row r="306" spans="1:10">
      <c r="A306" s="224" t="str">
        <f t="shared" si="15"/>
        <v>2022-01-25</v>
      </c>
      <c r="B306" s="224" t="str">
        <f t="shared" si="13"/>
        <v>2022/01</v>
      </c>
      <c r="C306" s="225">
        <v>44586</v>
      </c>
      <c r="D306" s="279" t="str">
        <f>IF(ISERROR(VLOOKUP($A306&amp;" "&amp;D$6,D!$B:$H,7,FALSE))=TRUE,"",VLOOKUP($A306&amp;" "&amp;D$6,D!$B:$H,7,FALSE))</f>
        <v/>
      </c>
      <c r="E306" s="279" t="str">
        <f>IF(ISERROR(VLOOKUP($A306&amp;" "&amp;E$6,D!$B:$H,7,FALSE))=TRUE,"",VLOOKUP($A306&amp;" "&amp;E$6,D!$B:$H,7,FALSE))</f>
        <v/>
      </c>
      <c r="F306" s="279" t="str">
        <f>IF(ISERROR(VLOOKUP($A306&amp;" "&amp;F$6,D!$B:$H,7,FALSE))=TRUE,"",VLOOKUP($A306&amp;" "&amp;F$6,D!$B:$H,7,FALSE))</f>
        <v/>
      </c>
      <c r="G306" s="226">
        <f t="shared" si="14"/>
        <v>0</v>
      </c>
      <c r="H306" s="279" t="str">
        <f>IF(ISERROR(VLOOKUP($A306&amp;" "&amp;H$6,D!$B:$H,7,FALSE))=TRUE,"",VLOOKUP($A306&amp;" "&amp;H$6,D!$B:$H,7,FALSE))</f>
        <v/>
      </c>
      <c r="I306" s="223" t="str">
        <f>IF(D306="","",VLOOKUP(A306,D!A:H,7,FALSE))</f>
        <v/>
      </c>
      <c r="J306" s="224" t="str">
        <f>IF(D306="","",SUMIFS(リグ!H:H,リグ!F:F,"&lt;"&amp;C306,リグ!G:G,"&gt;"&amp;C306))</f>
        <v/>
      </c>
    </row>
    <row r="307" spans="1:10">
      <c r="A307" s="224" t="str">
        <f t="shared" si="15"/>
        <v>2022-01-26</v>
      </c>
      <c r="B307" s="224" t="str">
        <f t="shared" si="13"/>
        <v>2022/01</v>
      </c>
      <c r="C307" s="225">
        <v>44587</v>
      </c>
      <c r="D307" s="279" t="str">
        <f>IF(ISERROR(VLOOKUP($A307&amp;" "&amp;D$6,D!$B:$H,7,FALSE))=TRUE,"",VLOOKUP($A307&amp;" "&amp;D$6,D!$B:$H,7,FALSE))</f>
        <v/>
      </c>
      <c r="E307" s="279" t="str">
        <f>IF(ISERROR(VLOOKUP($A307&amp;" "&amp;E$6,D!$B:$H,7,FALSE))=TRUE,"",VLOOKUP($A307&amp;" "&amp;E$6,D!$B:$H,7,FALSE))</f>
        <v/>
      </c>
      <c r="F307" s="279" t="str">
        <f>IF(ISERROR(VLOOKUP($A307&amp;" "&amp;F$6,D!$B:$H,7,FALSE))=TRUE,"",VLOOKUP($A307&amp;" "&amp;F$6,D!$B:$H,7,FALSE))</f>
        <v/>
      </c>
      <c r="G307" s="226">
        <f t="shared" si="14"/>
        <v>0</v>
      </c>
      <c r="H307" s="279" t="str">
        <f>IF(ISERROR(VLOOKUP($A307&amp;" "&amp;H$6,D!$B:$H,7,FALSE))=TRUE,"",VLOOKUP($A307&amp;" "&amp;H$6,D!$B:$H,7,FALSE))</f>
        <v/>
      </c>
      <c r="I307" s="223" t="str">
        <f>IF(D307="","",VLOOKUP(A307,D!A:H,7,FALSE))</f>
        <v/>
      </c>
      <c r="J307" s="224" t="str">
        <f>IF(D307="","",SUMIFS(リグ!H:H,リグ!F:F,"&lt;"&amp;C307,リグ!G:G,"&gt;"&amp;C307))</f>
        <v/>
      </c>
    </row>
    <row r="308" spans="1:10">
      <c r="A308" s="224" t="str">
        <f t="shared" si="15"/>
        <v>2022-01-27</v>
      </c>
      <c r="B308" s="224" t="str">
        <f t="shared" si="13"/>
        <v>2022/01</v>
      </c>
      <c r="C308" s="225">
        <v>44588</v>
      </c>
      <c r="D308" s="279" t="str">
        <f>IF(ISERROR(VLOOKUP($A308&amp;" "&amp;D$6,D!$B:$H,7,FALSE))=TRUE,"",VLOOKUP($A308&amp;" "&amp;D$6,D!$B:$H,7,FALSE))</f>
        <v/>
      </c>
      <c r="E308" s="279" t="str">
        <f>IF(ISERROR(VLOOKUP($A308&amp;" "&amp;E$6,D!$B:$H,7,FALSE))=TRUE,"",VLOOKUP($A308&amp;" "&amp;E$6,D!$B:$H,7,FALSE))</f>
        <v/>
      </c>
      <c r="F308" s="279" t="str">
        <f>IF(ISERROR(VLOOKUP($A308&amp;" "&amp;F$6,D!$B:$H,7,FALSE))=TRUE,"",VLOOKUP($A308&amp;" "&amp;F$6,D!$B:$H,7,FALSE))</f>
        <v/>
      </c>
      <c r="G308" s="226">
        <f t="shared" si="14"/>
        <v>0</v>
      </c>
      <c r="H308" s="279" t="str">
        <f>IF(ISERROR(VLOOKUP($A308&amp;" "&amp;H$6,D!$B:$H,7,FALSE))=TRUE,"",VLOOKUP($A308&amp;" "&amp;H$6,D!$B:$H,7,FALSE))</f>
        <v/>
      </c>
      <c r="I308" s="223" t="str">
        <f>IF(D308="","",VLOOKUP(A308,D!A:H,7,FALSE))</f>
        <v/>
      </c>
      <c r="J308" s="224" t="str">
        <f>IF(D308="","",SUMIFS(リグ!H:H,リグ!F:F,"&lt;"&amp;C308,リグ!G:G,"&gt;"&amp;C308))</f>
        <v/>
      </c>
    </row>
    <row r="309" spans="1:10">
      <c r="A309" s="224" t="str">
        <f t="shared" si="15"/>
        <v>2022-01-28</v>
      </c>
      <c r="B309" s="224" t="str">
        <f t="shared" ref="B309:B372" si="16">TEXT(C309,"yyyy/mm")</f>
        <v>2022/01</v>
      </c>
      <c r="C309" s="225">
        <v>44589</v>
      </c>
      <c r="D309" s="279" t="str">
        <f>IF(ISERROR(VLOOKUP($A309&amp;" "&amp;D$6,D!$B:$H,7,FALSE))=TRUE,"",VLOOKUP($A309&amp;" "&amp;D$6,D!$B:$H,7,FALSE))</f>
        <v/>
      </c>
      <c r="E309" s="279" t="str">
        <f>IF(ISERROR(VLOOKUP($A309&amp;" "&amp;E$6,D!$B:$H,7,FALSE))=TRUE,"",VLOOKUP($A309&amp;" "&amp;E$6,D!$B:$H,7,FALSE))</f>
        <v/>
      </c>
      <c r="F309" s="279" t="str">
        <f>IF(ISERROR(VLOOKUP($A309&amp;" "&amp;F$6,D!$B:$H,7,FALSE))=TRUE,"",VLOOKUP($A309&amp;" "&amp;F$6,D!$B:$H,7,FALSE))</f>
        <v/>
      </c>
      <c r="G309" s="226">
        <f t="shared" si="14"/>
        <v>0</v>
      </c>
      <c r="H309" s="279" t="str">
        <f>IF(ISERROR(VLOOKUP($A309&amp;" "&amp;H$6,D!$B:$H,7,FALSE))=TRUE,"",VLOOKUP($A309&amp;" "&amp;H$6,D!$B:$H,7,FALSE))</f>
        <v/>
      </c>
      <c r="I309" s="223" t="str">
        <f>IF(D309="","",VLOOKUP(A309,D!A:H,7,FALSE))</f>
        <v/>
      </c>
      <c r="J309" s="224" t="str">
        <f>IF(D309="","",SUMIFS(リグ!H:H,リグ!F:F,"&lt;"&amp;C309,リグ!G:G,"&gt;"&amp;C309))</f>
        <v/>
      </c>
    </row>
    <row r="310" spans="1:10">
      <c r="A310" s="224" t="str">
        <f t="shared" si="15"/>
        <v>2022-01-29</v>
      </c>
      <c r="B310" s="224" t="str">
        <f t="shared" si="16"/>
        <v>2022/01</v>
      </c>
      <c r="C310" s="225">
        <v>44590</v>
      </c>
      <c r="D310" s="279" t="str">
        <f>IF(ISERROR(VLOOKUP($A310&amp;" "&amp;D$6,D!$B:$H,7,FALSE))=TRUE,"",VLOOKUP($A310&amp;" "&amp;D$6,D!$B:$H,7,FALSE))</f>
        <v/>
      </c>
      <c r="E310" s="279" t="str">
        <f>IF(ISERROR(VLOOKUP($A310&amp;" "&amp;E$6,D!$B:$H,7,FALSE))=TRUE,"",VLOOKUP($A310&amp;" "&amp;E$6,D!$B:$H,7,FALSE))</f>
        <v/>
      </c>
      <c r="F310" s="279" t="str">
        <f>IF(ISERROR(VLOOKUP($A310&amp;" "&amp;F$6,D!$B:$H,7,FALSE))=TRUE,"",VLOOKUP($A310&amp;" "&amp;F$6,D!$B:$H,7,FALSE))</f>
        <v/>
      </c>
      <c r="G310" s="226">
        <f t="shared" si="14"/>
        <v>0</v>
      </c>
      <c r="H310" s="279" t="str">
        <f>IF(ISERROR(VLOOKUP($A310&amp;" "&amp;H$6,D!$B:$H,7,FALSE))=TRUE,"",VLOOKUP($A310&amp;" "&amp;H$6,D!$B:$H,7,FALSE))</f>
        <v/>
      </c>
      <c r="I310" s="223" t="str">
        <f>IF(D310="","",VLOOKUP(A310,D!A:H,7,FALSE))</f>
        <v/>
      </c>
      <c r="J310" s="224" t="str">
        <f>IF(D310="","",SUMIFS(リグ!H:H,リグ!F:F,"&lt;"&amp;C310,リグ!G:G,"&gt;"&amp;C310))</f>
        <v/>
      </c>
    </row>
    <row r="311" spans="1:10">
      <c r="A311" s="224" t="str">
        <f t="shared" si="15"/>
        <v>2022-01-30</v>
      </c>
      <c r="B311" s="224" t="str">
        <f t="shared" si="16"/>
        <v>2022/01</v>
      </c>
      <c r="C311" s="225">
        <v>44591</v>
      </c>
      <c r="D311" s="279" t="str">
        <f>IF(ISERROR(VLOOKUP($A311&amp;" "&amp;D$6,D!$B:$H,7,FALSE))=TRUE,"",VLOOKUP($A311&amp;" "&amp;D$6,D!$B:$H,7,FALSE))</f>
        <v/>
      </c>
      <c r="E311" s="279" t="str">
        <f>IF(ISERROR(VLOOKUP($A311&amp;" "&amp;E$6,D!$B:$H,7,FALSE))=TRUE,"",VLOOKUP($A311&amp;" "&amp;E$6,D!$B:$H,7,FALSE))</f>
        <v/>
      </c>
      <c r="F311" s="279" t="str">
        <f>IF(ISERROR(VLOOKUP($A311&amp;" "&amp;F$6,D!$B:$H,7,FALSE))=TRUE,"",VLOOKUP($A311&amp;" "&amp;F$6,D!$B:$H,7,FALSE))</f>
        <v/>
      </c>
      <c r="G311" s="226">
        <f t="shared" si="14"/>
        <v>0</v>
      </c>
      <c r="H311" s="279" t="str">
        <f>IF(ISERROR(VLOOKUP($A311&amp;" "&amp;H$6,D!$B:$H,7,FALSE))=TRUE,"",VLOOKUP($A311&amp;" "&amp;H$6,D!$B:$H,7,FALSE))</f>
        <v/>
      </c>
      <c r="I311" s="223" t="str">
        <f>IF(D311="","",VLOOKUP(A311,D!A:H,7,FALSE))</f>
        <v/>
      </c>
      <c r="J311" s="224" t="str">
        <f>IF(D311="","",SUMIFS(リグ!H:H,リグ!F:F,"&lt;"&amp;C311,リグ!G:G,"&gt;"&amp;C311))</f>
        <v/>
      </c>
    </row>
    <row r="312" spans="1:10">
      <c r="A312" s="224" t="str">
        <f t="shared" si="15"/>
        <v>2022-01-31</v>
      </c>
      <c r="B312" s="224" t="str">
        <f t="shared" si="16"/>
        <v>2022/01</v>
      </c>
      <c r="C312" s="225">
        <v>44592</v>
      </c>
      <c r="D312" s="279" t="str">
        <f>IF(ISERROR(VLOOKUP($A312&amp;" "&amp;D$6,D!$B:$H,7,FALSE))=TRUE,"",VLOOKUP($A312&amp;" "&amp;D$6,D!$B:$H,7,FALSE))</f>
        <v/>
      </c>
      <c r="E312" s="279" t="str">
        <f>IF(ISERROR(VLOOKUP($A312&amp;" "&amp;E$6,D!$B:$H,7,FALSE))=TRUE,"",VLOOKUP($A312&amp;" "&amp;E$6,D!$B:$H,7,FALSE))</f>
        <v/>
      </c>
      <c r="F312" s="279" t="str">
        <f>IF(ISERROR(VLOOKUP($A312&amp;" "&amp;F$6,D!$B:$H,7,FALSE))=TRUE,"",VLOOKUP($A312&amp;" "&amp;F$6,D!$B:$H,7,FALSE))</f>
        <v/>
      </c>
      <c r="G312" s="226">
        <f t="shared" si="14"/>
        <v>0</v>
      </c>
      <c r="H312" s="279" t="str">
        <f>IF(ISERROR(VLOOKUP($A312&amp;" "&amp;H$6,D!$B:$H,7,FALSE))=TRUE,"",VLOOKUP($A312&amp;" "&amp;H$6,D!$B:$H,7,FALSE))</f>
        <v/>
      </c>
      <c r="I312" s="223" t="str">
        <f>IF(D312="","",VLOOKUP(A312,D!A:H,7,FALSE))</f>
        <v/>
      </c>
      <c r="J312" s="224" t="str">
        <f>IF(D312="","",SUMIFS(リグ!H:H,リグ!F:F,"&lt;"&amp;C312,リグ!G:G,"&gt;"&amp;C312))</f>
        <v/>
      </c>
    </row>
    <row r="313" spans="1:10">
      <c r="A313" s="224" t="str">
        <f t="shared" si="15"/>
        <v>2022-02-01</v>
      </c>
      <c r="B313" s="224" t="str">
        <f t="shared" si="16"/>
        <v>2022/02</v>
      </c>
      <c r="C313" s="225">
        <v>44593</v>
      </c>
      <c r="D313" s="279" t="str">
        <f>IF(ISERROR(VLOOKUP($A313&amp;" "&amp;D$6,D!$B:$H,7,FALSE))=TRUE,"",VLOOKUP($A313&amp;" "&amp;D$6,D!$B:$H,7,FALSE))</f>
        <v/>
      </c>
      <c r="E313" s="279" t="str">
        <f>IF(ISERROR(VLOOKUP($A313&amp;" "&amp;E$6,D!$B:$H,7,FALSE))=TRUE,"",VLOOKUP($A313&amp;" "&amp;E$6,D!$B:$H,7,FALSE))</f>
        <v/>
      </c>
      <c r="F313" s="279" t="str">
        <f>IF(ISERROR(VLOOKUP($A313&amp;" "&amp;F$6,D!$B:$H,7,FALSE))=TRUE,"",VLOOKUP($A313&amp;" "&amp;F$6,D!$B:$H,7,FALSE))</f>
        <v/>
      </c>
      <c r="G313" s="226">
        <f t="shared" si="14"/>
        <v>0</v>
      </c>
      <c r="H313" s="279" t="str">
        <f>IF(ISERROR(VLOOKUP($A313&amp;" "&amp;H$6,D!$B:$H,7,FALSE))=TRUE,"",VLOOKUP($A313&amp;" "&amp;H$6,D!$B:$H,7,FALSE))</f>
        <v/>
      </c>
      <c r="I313" s="223" t="str">
        <f>IF(D313="","",VLOOKUP(A313,D!A:H,7,FALSE))</f>
        <v/>
      </c>
      <c r="J313" s="224" t="str">
        <f>IF(D313="","",SUMIFS(リグ!H:H,リグ!F:F,"&lt;"&amp;C313,リグ!G:G,"&gt;"&amp;C313))</f>
        <v/>
      </c>
    </row>
    <row r="314" spans="1:10">
      <c r="A314" s="224" t="str">
        <f t="shared" si="15"/>
        <v>2022-02-02</v>
      </c>
      <c r="B314" s="224" t="str">
        <f t="shared" si="16"/>
        <v>2022/02</v>
      </c>
      <c r="C314" s="225">
        <v>44594</v>
      </c>
      <c r="D314" s="279" t="str">
        <f>IF(ISERROR(VLOOKUP($A314&amp;" "&amp;D$6,D!$B:$H,7,FALSE))=TRUE,"",VLOOKUP($A314&amp;" "&amp;D$6,D!$B:$H,7,FALSE))</f>
        <v/>
      </c>
      <c r="E314" s="279" t="str">
        <f>IF(ISERROR(VLOOKUP($A314&amp;" "&amp;E$6,D!$B:$H,7,FALSE))=TRUE,"",VLOOKUP($A314&amp;" "&amp;E$6,D!$B:$H,7,FALSE))</f>
        <v/>
      </c>
      <c r="F314" s="279" t="str">
        <f>IF(ISERROR(VLOOKUP($A314&amp;" "&amp;F$6,D!$B:$H,7,FALSE))=TRUE,"",VLOOKUP($A314&amp;" "&amp;F$6,D!$B:$H,7,FALSE))</f>
        <v/>
      </c>
      <c r="G314" s="226">
        <f t="shared" si="14"/>
        <v>0</v>
      </c>
      <c r="H314" s="279" t="str">
        <f>IF(ISERROR(VLOOKUP($A314&amp;" "&amp;H$6,D!$B:$H,7,FALSE))=TRUE,"",VLOOKUP($A314&amp;" "&amp;H$6,D!$B:$H,7,FALSE))</f>
        <v/>
      </c>
      <c r="I314" s="223" t="str">
        <f>IF(D314="","",VLOOKUP(A314,D!A:H,7,FALSE))</f>
        <v/>
      </c>
      <c r="J314" s="224" t="str">
        <f>IF(D314="","",SUMIFS(リグ!H:H,リグ!F:F,"&lt;"&amp;C314,リグ!G:G,"&gt;"&amp;C314))</f>
        <v/>
      </c>
    </row>
    <row r="315" spans="1:10">
      <c r="A315" s="224" t="str">
        <f t="shared" si="15"/>
        <v>2022-02-03</v>
      </c>
      <c r="B315" s="224" t="str">
        <f t="shared" si="16"/>
        <v>2022/02</v>
      </c>
      <c r="C315" s="225">
        <v>44595</v>
      </c>
      <c r="D315" s="279" t="str">
        <f>IF(ISERROR(VLOOKUP($A315&amp;" "&amp;D$6,D!$B:$H,7,FALSE))=TRUE,"",VLOOKUP($A315&amp;" "&amp;D$6,D!$B:$H,7,FALSE))</f>
        <v/>
      </c>
      <c r="E315" s="279" t="str">
        <f>IF(ISERROR(VLOOKUP($A315&amp;" "&amp;E$6,D!$B:$H,7,FALSE))=TRUE,"",VLOOKUP($A315&amp;" "&amp;E$6,D!$B:$H,7,FALSE))</f>
        <v/>
      </c>
      <c r="F315" s="279" t="str">
        <f>IF(ISERROR(VLOOKUP($A315&amp;" "&amp;F$6,D!$B:$H,7,FALSE))=TRUE,"",VLOOKUP($A315&amp;" "&amp;F$6,D!$B:$H,7,FALSE))</f>
        <v/>
      </c>
      <c r="G315" s="226">
        <f t="shared" si="14"/>
        <v>0</v>
      </c>
      <c r="H315" s="279" t="str">
        <f>IF(ISERROR(VLOOKUP($A315&amp;" "&amp;H$6,D!$B:$H,7,FALSE))=TRUE,"",VLOOKUP($A315&amp;" "&amp;H$6,D!$B:$H,7,FALSE))</f>
        <v/>
      </c>
      <c r="I315" s="223" t="str">
        <f>IF(D315="","",VLOOKUP(A315,D!A:H,7,FALSE))</f>
        <v/>
      </c>
      <c r="J315" s="224" t="str">
        <f>IF(D315="","",SUMIFS(リグ!H:H,リグ!F:F,"&lt;"&amp;C315,リグ!G:G,"&gt;"&amp;C315))</f>
        <v/>
      </c>
    </row>
    <row r="316" spans="1:10">
      <c r="A316" s="224" t="str">
        <f t="shared" si="15"/>
        <v>2022-02-04</v>
      </c>
      <c r="B316" s="224" t="str">
        <f t="shared" si="16"/>
        <v>2022/02</v>
      </c>
      <c r="C316" s="225">
        <v>44596</v>
      </c>
      <c r="D316" s="279" t="str">
        <f>IF(ISERROR(VLOOKUP($A316&amp;" "&amp;D$6,D!$B:$H,7,FALSE))=TRUE,"",VLOOKUP($A316&amp;" "&amp;D$6,D!$B:$H,7,FALSE))</f>
        <v/>
      </c>
      <c r="E316" s="279" t="str">
        <f>IF(ISERROR(VLOOKUP($A316&amp;" "&amp;E$6,D!$B:$H,7,FALSE))=TRUE,"",VLOOKUP($A316&amp;" "&amp;E$6,D!$B:$H,7,FALSE))</f>
        <v/>
      </c>
      <c r="F316" s="279" t="str">
        <f>IF(ISERROR(VLOOKUP($A316&amp;" "&amp;F$6,D!$B:$H,7,FALSE))=TRUE,"",VLOOKUP($A316&amp;" "&amp;F$6,D!$B:$H,7,FALSE))</f>
        <v/>
      </c>
      <c r="G316" s="226">
        <f t="shared" si="14"/>
        <v>0</v>
      </c>
      <c r="H316" s="279" t="str">
        <f>IF(ISERROR(VLOOKUP($A316&amp;" "&amp;H$6,D!$B:$H,7,FALSE))=TRUE,"",VLOOKUP($A316&amp;" "&amp;H$6,D!$B:$H,7,FALSE))</f>
        <v/>
      </c>
      <c r="I316" s="223" t="str">
        <f>IF(D316="","",VLOOKUP(A316,D!A:H,7,FALSE))</f>
        <v/>
      </c>
      <c r="J316" s="224" t="str">
        <f>IF(D316="","",SUMIFS(リグ!H:H,リグ!F:F,"&lt;"&amp;C316,リグ!G:G,"&gt;"&amp;C316))</f>
        <v/>
      </c>
    </row>
    <row r="317" spans="1:10">
      <c r="A317" s="224" t="str">
        <f t="shared" si="15"/>
        <v>2022-02-05</v>
      </c>
      <c r="B317" s="224" t="str">
        <f t="shared" si="16"/>
        <v>2022/02</v>
      </c>
      <c r="C317" s="225">
        <v>44597</v>
      </c>
      <c r="D317" s="279" t="str">
        <f>IF(ISERROR(VLOOKUP($A317&amp;" "&amp;D$6,D!$B:$H,7,FALSE))=TRUE,"",VLOOKUP($A317&amp;" "&amp;D$6,D!$B:$H,7,FALSE))</f>
        <v/>
      </c>
      <c r="E317" s="279" t="str">
        <f>IF(ISERROR(VLOOKUP($A317&amp;" "&amp;E$6,D!$B:$H,7,FALSE))=TRUE,"",VLOOKUP($A317&amp;" "&amp;E$6,D!$B:$H,7,FALSE))</f>
        <v/>
      </c>
      <c r="F317" s="279" t="str">
        <f>IF(ISERROR(VLOOKUP($A317&amp;" "&amp;F$6,D!$B:$H,7,FALSE))=TRUE,"",VLOOKUP($A317&amp;" "&amp;F$6,D!$B:$H,7,FALSE))</f>
        <v/>
      </c>
      <c r="G317" s="226">
        <f t="shared" si="14"/>
        <v>0</v>
      </c>
      <c r="H317" s="279" t="str">
        <f>IF(ISERROR(VLOOKUP($A317&amp;" "&amp;H$6,D!$B:$H,7,FALSE))=TRUE,"",VLOOKUP($A317&amp;" "&amp;H$6,D!$B:$H,7,FALSE))</f>
        <v/>
      </c>
      <c r="I317" s="223" t="str">
        <f>IF(D317="","",VLOOKUP(A317,D!A:H,7,FALSE))</f>
        <v/>
      </c>
      <c r="J317" s="224" t="str">
        <f>IF(D317="","",SUMIFS(リグ!H:H,リグ!F:F,"&lt;"&amp;C317,リグ!G:G,"&gt;"&amp;C317))</f>
        <v/>
      </c>
    </row>
    <row r="318" spans="1:10">
      <c r="A318" s="224" t="str">
        <f t="shared" si="15"/>
        <v>2022-02-06</v>
      </c>
      <c r="B318" s="224" t="str">
        <f t="shared" si="16"/>
        <v>2022/02</v>
      </c>
      <c r="C318" s="225">
        <v>44598</v>
      </c>
      <c r="D318" s="279" t="str">
        <f>IF(ISERROR(VLOOKUP($A318&amp;" "&amp;D$6,D!$B:$H,7,FALSE))=TRUE,"",VLOOKUP($A318&amp;" "&amp;D$6,D!$B:$H,7,FALSE))</f>
        <v/>
      </c>
      <c r="E318" s="279" t="str">
        <f>IF(ISERROR(VLOOKUP($A318&amp;" "&amp;E$6,D!$B:$H,7,FALSE))=TRUE,"",VLOOKUP($A318&amp;" "&amp;E$6,D!$B:$H,7,FALSE))</f>
        <v/>
      </c>
      <c r="F318" s="279" t="str">
        <f>IF(ISERROR(VLOOKUP($A318&amp;" "&amp;F$6,D!$B:$H,7,FALSE))=TRUE,"",VLOOKUP($A318&amp;" "&amp;F$6,D!$B:$H,7,FALSE))</f>
        <v/>
      </c>
      <c r="G318" s="226">
        <f t="shared" si="14"/>
        <v>0</v>
      </c>
      <c r="H318" s="279" t="str">
        <f>IF(ISERROR(VLOOKUP($A318&amp;" "&amp;H$6,D!$B:$H,7,FALSE))=TRUE,"",VLOOKUP($A318&amp;" "&amp;H$6,D!$B:$H,7,FALSE))</f>
        <v/>
      </c>
      <c r="I318" s="223" t="str">
        <f>IF(D318="","",VLOOKUP(A318,D!A:H,7,FALSE))</f>
        <v/>
      </c>
      <c r="J318" s="224" t="str">
        <f>IF(D318="","",SUMIFS(リグ!H:H,リグ!F:F,"&lt;"&amp;C318,リグ!G:G,"&gt;"&amp;C318))</f>
        <v/>
      </c>
    </row>
    <row r="319" spans="1:10">
      <c r="A319" s="224" t="str">
        <f t="shared" si="15"/>
        <v>2022-02-07</v>
      </c>
      <c r="B319" s="224" t="str">
        <f t="shared" si="16"/>
        <v>2022/02</v>
      </c>
      <c r="C319" s="225">
        <v>44599</v>
      </c>
      <c r="D319" s="279" t="str">
        <f>IF(ISERROR(VLOOKUP($A319&amp;" "&amp;D$6,D!$B:$H,7,FALSE))=TRUE,"",VLOOKUP($A319&amp;" "&amp;D$6,D!$B:$H,7,FALSE))</f>
        <v/>
      </c>
      <c r="E319" s="279" t="str">
        <f>IF(ISERROR(VLOOKUP($A319&amp;" "&amp;E$6,D!$B:$H,7,FALSE))=TRUE,"",VLOOKUP($A319&amp;" "&amp;E$6,D!$B:$H,7,FALSE))</f>
        <v/>
      </c>
      <c r="F319" s="279" t="str">
        <f>IF(ISERROR(VLOOKUP($A319&amp;" "&amp;F$6,D!$B:$H,7,FALSE))=TRUE,"",VLOOKUP($A319&amp;" "&amp;F$6,D!$B:$H,7,FALSE))</f>
        <v/>
      </c>
      <c r="G319" s="226">
        <f t="shared" si="14"/>
        <v>0</v>
      </c>
      <c r="H319" s="279" t="str">
        <f>IF(ISERROR(VLOOKUP($A319&amp;" "&amp;H$6,D!$B:$H,7,FALSE))=TRUE,"",VLOOKUP($A319&amp;" "&amp;H$6,D!$B:$H,7,FALSE))</f>
        <v/>
      </c>
      <c r="I319" s="223" t="str">
        <f>IF(D319="","",VLOOKUP(A319,D!A:H,7,FALSE))</f>
        <v/>
      </c>
      <c r="J319" s="224" t="str">
        <f>IF(D319="","",SUMIFS(リグ!H:H,リグ!F:F,"&lt;"&amp;C319,リグ!G:G,"&gt;"&amp;C319))</f>
        <v/>
      </c>
    </row>
    <row r="320" spans="1:10">
      <c r="A320" s="224" t="str">
        <f t="shared" si="15"/>
        <v>2022-02-08</v>
      </c>
      <c r="B320" s="224" t="str">
        <f t="shared" si="16"/>
        <v>2022/02</v>
      </c>
      <c r="C320" s="225">
        <v>44600</v>
      </c>
      <c r="D320" s="279" t="str">
        <f>IF(ISERROR(VLOOKUP($A320&amp;" "&amp;D$6,D!$B:$H,7,FALSE))=TRUE,"",VLOOKUP($A320&amp;" "&amp;D$6,D!$B:$H,7,FALSE))</f>
        <v/>
      </c>
      <c r="E320" s="279" t="str">
        <f>IF(ISERROR(VLOOKUP($A320&amp;" "&amp;E$6,D!$B:$H,7,FALSE))=TRUE,"",VLOOKUP($A320&amp;" "&amp;E$6,D!$B:$H,7,FALSE))</f>
        <v/>
      </c>
      <c r="F320" s="279" t="str">
        <f>IF(ISERROR(VLOOKUP($A320&amp;" "&amp;F$6,D!$B:$H,7,FALSE))=TRUE,"",VLOOKUP($A320&amp;" "&amp;F$6,D!$B:$H,7,FALSE))</f>
        <v/>
      </c>
      <c r="G320" s="226">
        <f t="shared" si="14"/>
        <v>0</v>
      </c>
      <c r="H320" s="279" t="str">
        <f>IF(ISERROR(VLOOKUP($A320&amp;" "&amp;H$6,D!$B:$H,7,FALSE))=TRUE,"",VLOOKUP($A320&amp;" "&amp;H$6,D!$B:$H,7,FALSE))</f>
        <v/>
      </c>
      <c r="I320" s="223" t="str">
        <f>IF(D320="","",VLOOKUP(A320,D!A:H,7,FALSE))</f>
        <v/>
      </c>
      <c r="J320" s="224" t="str">
        <f>IF(D320="","",SUMIFS(リグ!H:H,リグ!F:F,"&lt;"&amp;C320,リグ!G:G,"&gt;"&amp;C320))</f>
        <v/>
      </c>
    </row>
    <row r="321" spans="1:10">
      <c r="A321" s="224" t="str">
        <f t="shared" si="15"/>
        <v>2022-02-09</v>
      </c>
      <c r="B321" s="224" t="str">
        <f t="shared" si="16"/>
        <v>2022/02</v>
      </c>
      <c r="C321" s="225">
        <v>44601</v>
      </c>
      <c r="D321" s="279" t="str">
        <f>IF(ISERROR(VLOOKUP($A321&amp;" "&amp;D$6,D!$B:$H,7,FALSE))=TRUE,"",VLOOKUP($A321&amp;" "&amp;D$6,D!$B:$H,7,FALSE))</f>
        <v/>
      </c>
      <c r="E321" s="279" t="str">
        <f>IF(ISERROR(VLOOKUP($A321&amp;" "&amp;E$6,D!$B:$H,7,FALSE))=TRUE,"",VLOOKUP($A321&amp;" "&amp;E$6,D!$B:$H,7,FALSE))</f>
        <v/>
      </c>
      <c r="F321" s="279" t="str">
        <f>IF(ISERROR(VLOOKUP($A321&amp;" "&amp;F$6,D!$B:$H,7,FALSE))=TRUE,"",VLOOKUP($A321&amp;" "&amp;F$6,D!$B:$H,7,FALSE))</f>
        <v/>
      </c>
      <c r="G321" s="226">
        <f t="shared" si="14"/>
        <v>0</v>
      </c>
      <c r="H321" s="279" t="str">
        <f>IF(ISERROR(VLOOKUP($A321&amp;" "&amp;H$6,D!$B:$H,7,FALSE))=TRUE,"",VLOOKUP($A321&amp;" "&amp;H$6,D!$B:$H,7,FALSE))</f>
        <v/>
      </c>
      <c r="I321" s="223" t="str">
        <f>IF(D321="","",VLOOKUP(A321,D!A:H,7,FALSE))</f>
        <v/>
      </c>
      <c r="J321" s="224" t="str">
        <f>IF(D321="","",SUMIFS(リグ!H:H,リグ!F:F,"&lt;"&amp;C321,リグ!G:G,"&gt;"&amp;C321))</f>
        <v/>
      </c>
    </row>
    <row r="322" spans="1:10">
      <c r="A322" s="224" t="str">
        <f t="shared" si="15"/>
        <v>2022-02-10</v>
      </c>
      <c r="B322" s="224" t="str">
        <f t="shared" si="16"/>
        <v>2022/02</v>
      </c>
      <c r="C322" s="225">
        <v>44602</v>
      </c>
      <c r="D322" s="279" t="str">
        <f>IF(ISERROR(VLOOKUP($A322&amp;" "&amp;D$6,D!$B:$H,7,FALSE))=TRUE,"",VLOOKUP($A322&amp;" "&amp;D$6,D!$B:$H,7,FALSE))</f>
        <v/>
      </c>
      <c r="E322" s="279" t="str">
        <f>IF(ISERROR(VLOOKUP($A322&amp;" "&amp;E$6,D!$B:$H,7,FALSE))=TRUE,"",VLOOKUP($A322&amp;" "&amp;E$6,D!$B:$H,7,FALSE))</f>
        <v/>
      </c>
      <c r="F322" s="279" t="str">
        <f>IF(ISERROR(VLOOKUP($A322&amp;" "&amp;F$6,D!$B:$H,7,FALSE))=TRUE,"",VLOOKUP($A322&amp;" "&amp;F$6,D!$B:$H,7,FALSE))</f>
        <v/>
      </c>
      <c r="G322" s="226">
        <f t="shared" si="14"/>
        <v>0</v>
      </c>
      <c r="H322" s="279" t="str">
        <f>IF(ISERROR(VLOOKUP($A322&amp;" "&amp;H$6,D!$B:$H,7,FALSE))=TRUE,"",VLOOKUP($A322&amp;" "&amp;H$6,D!$B:$H,7,FALSE))</f>
        <v/>
      </c>
      <c r="I322" s="223" t="str">
        <f>IF(D322="","",VLOOKUP(A322,D!A:H,7,FALSE))</f>
        <v/>
      </c>
      <c r="J322" s="224" t="str">
        <f>IF(D322="","",SUMIFS(リグ!H:H,リグ!F:F,"&lt;"&amp;C322,リグ!G:G,"&gt;"&amp;C322))</f>
        <v/>
      </c>
    </row>
    <row r="323" spans="1:10">
      <c r="A323" s="224" t="str">
        <f t="shared" si="15"/>
        <v>2022-02-11</v>
      </c>
      <c r="B323" s="224" t="str">
        <f t="shared" si="16"/>
        <v>2022/02</v>
      </c>
      <c r="C323" s="225">
        <v>44603</v>
      </c>
      <c r="D323" s="279" t="str">
        <f>IF(ISERROR(VLOOKUP($A323&amp;" "&amp;D$6,D!$B:$H,7,FALSE))=TRUE,"",VLOOKUP($A323&amp;" "&amp;D$6,D!$B:$H,7,FALSE))</f>
        <v/>
      </c>
      <c r="E323" s="279" t="str">
        <f>IF(ISERROR(VLOOKUP($A323&amp;" "&amp;E$6,D!$B:$H,7,FALSE))=TRUE,"",VLOOKUP($A323&amp;" "&amp;E$6,D!$B:$H,7,FALSE))</f>
        <v/>
      </c>
      <c r="F323" s="279" t="str">
        <f>IF(ISERROR(VLOOKUP($A323&amp;" "&amp;F$6,D!$B:$H,7,FALSE))=TRUE,"",VLOOKUP($A323&amp;" "&amp;F$6,D!$B:$H,7,FALSE))</f>
        <v/>
      </c>
      <c r="G323" s="226">
        <f t="shared" si="14"/>
        <v>0</v>
      </c>
      <c r="H323" s="279" t="str">
        <f>IF(ISERROR(VLOOKUP($A323&amp;" "&amp;H$6,D!$B:$H,7,FALSE))=TRUE,"",VLOOKUP($A323&amp;" "&amp;H$6,D!$B:$H,7,FALSE))</f>
        <v/>
      </c>
      <c r="I323" s="223" t="str">
        <f>IF(D323="","",VLOOKUP(A323,D!A:H,7,FALSE))</f>
        <v/>
      </c>
      <c r="J323" s="224" t="str">
        <f>IF(D323="","",SUMIFS(リグ!H:H,リグ!F:F,"&lt;"&amp;C323,リグ!G:G,"&gt;"&amp;C323))</f>
        <v/>
      </c>
    </row>
    <row r="324" spans="1:10">
      <c r="A324" s="224" t="str">
        <f t="shared" si="15"/>
        <v>2022-02-12</v>
      </c>
      <c r="B324" s="224" t="str">
        <f t="shared" si="16"/>
        <v>2022/02</v>
      </c>
      <c r="C324" s="225">
        <v>44604</v>
      </c>
      <c r="D324" s="279" t="str">
        <f>IF(ISERROR(VLOOKUP($A324&amp;" "&amp;D$6,D!$B:$H,7,FALSE))=TRUE,"",VLOOKUP($A324&amp;" "&amp;D$6,D!$B:$H,7,FALSE))</f>
        <v/>
      </c>
      <c r="E324" s="279" t="str">
        <f>IF(ISERROR(VLOOKUP($A324&amp;" "&amp;E$6,D!$B:$H,7,FALSE))=TRUE,"",VLOOKUP($A324&amp;" "&amp;E$6,D!$B:$H,7,FALSE))</f>
        <v/>
      </c>
      <c r="F324" s="279" t="str">
        <f>IF(ISERROR(VLOOKUP($A324&amp;" "&amp;F$6,D!$B:$H,7,FALSE))=TRUE,"",VLOOKUP($A324&amp;" "&amp;F$6,D!$B:$H,7,FALSE))</f>
        <v/>
      </c>
      <c r="G324" s="226">
        <f t="shared" ref="G324:G387" si="17">SUM(D324:F324)</f>
        <v>0</v>
      </c>
      <c r="H324" s="279" t="str">
        <f>IF(ISERROR(VLOOKUP($A324&amp;" "&amp;H$6,D!$B:$H,7,FALSE))=TRUE,"",VLOOKUP($A324&amp;" "&amp;H$6,D!$B:$H,7,FALSE))</f>
        <v/>
      </c>
      <c r="I324" s="223" t="str">
        <f>IF(D324="","",VLOOKUP(A324,D!A:H,7,FALSE))</f>
        <v/>
      </c>
      <c r="J324" s="224" t="str">
        <f>IF(D324="","",SUMIFS(リグ!H:H,リグ!F:F,"&lt;"&amp;C324,リグ!G:G,"&gt;"&amp;C324))</f>
        <v/>
      </c>
    </row>
    <row r="325" spans="1:10">
      <c r="A325" s="224" t="str">
        <f t="shared" si="15"/>
        <v>2022-02-13</v>
      </c>
      <c r="B325" s="224" t="str">
        <f t="shared" si="16"/>
        <v>2022/02</v>
      </c>
      <c r="C325" s="225">
        <v>44605</v>
      </c>
      <c r="D325" s="279" t="str">
        <f>IF(ISERROR(VLOOKUP($A325&amp;" "&amp;D$6,D!$B:$H,7,FALSE))=TRUE,"",VLOOKUP($A325&amp;" "&amp;D$6,D!$B:$H,7,FALSE))</f>
        <v/>
      </c>
      <c r="E325" s="279" t="str">
        <f>IF(ISERROR(VLOOKUP($A325&amp;" "&amp;E$6,D!$B:$H,7,FALSE))=TRUE,"",VLOOKUP($A325&amp;" "&amp;E$6,D!$B:$H,7,FALSE))</f>
        <v/>
      </c>
      <c r="F325" s="279" t="str">
        <f>IF(ISERROR(VLOOKUP($A325&amp;" "&amp;F$6,D!$B:$H,7,FALSE))=TRUE,"",VLOOKUP($A325&amp;" "&amp;F$6,D!$B:$H,7,FALSE))</f>
        <v/>
      </c>
      <c r="G325" s="226">
        <f t="shared" si="17"/>
        <v>0</v>
      </c>
      <c r="H325" s="279" t="str">
        <f>IF(ISERROR(VLOOKUP($A325&amp;" "&amp;H$6,D!$B:$H,7,FALSE))=TRUE,"",VLOOKUP($A325&amp;" "&amp;H$6,D!$B:$H,7,FALSE))</f>
        <v/>
      </c>
      <c r="I325" s="223" t="str">
        <f>IF(D325="","",VLOOKUP(A325,D!A:H,7,FALSE))</f>
        <v/>
      </c>
      <c r="J325" s="224" t="str">
        <f>IF(D325="","",SUMIFS(リグ!H:H,リグ!F:F,"&lt;"&amp;C325,リグ!G:G,"&gt;"&amp;C325))</f>
        <v/>
      </c>
    </row>
    <row r="326" spans="1:10">
      <c r="A326" s="224" t="str">
        <f t="shared" si="15"/>
        <v>2022-02-14</v>
      </c>
      <c r="B326" s="224" t="str">
        <f t="shared" si="16"/>
        <v>2022/02</v>
      </c>
      <c r="C326" s="225">
        <v>44606</v>
      </c>
      <c r="D326" s="279" t="str">
        <f>IF(ISERROR(VLOOKUP($A326&amp;" "&amp;D$6,D!$B:$H,7,FALSE))=TRUE,"",VLOOKUP($A326&amp;" "&amp;D$6,D!$B:$H,7,FALSE))</f>
        <v/>
      </c>
      <c r="E326" s="279" t="str">
        <f>IF(ISERROR(VLOOKUP($A326&amp;" "&amp;E$6,D!$B:$H,7,FALSE))=TRUE,"",VLOOKUP($A326&amp;" "&amp;E$6,D!$B:$H,7,FALSE))</f>
        <v/>
      </c>
      <c r="F326" s="279" t="str">
        <f>IF(ISERROR(VLOOKUP($A326&amp;" "&amp;F$6,D!$B:$H,7,FALSE))=TRUE,"",VLOOKUP($A326&amp;" "&amp;F$6,D!$B:$H,7,FALSE))</f>
        <v/>
      </c>
      <c r="G326" s="226">
        <f t="shared" si="17"/>
        <v>0</v>
      </c>
      <c r="H326" s="279" t="str">
        <f>IF(ISERROR(VLOOKUP($A326&amp;" "&amp;H$6,D!$B:$H,7,FALSE))=TRUE,"",VLOOKUP($A326&amp;" "&amp;H$6,D!$B:$H,7,FALSE))</f>
        <v/>
      </c>
      <c r="I326" s="223" t="str">
        <f>IF(D326="","",VLOOKUP(A326,D!A:H,7,FALSE))</f>
        <v/>
      </c>
      <c r="J326" s="224" t="str">
        <f>IF(D326="","",SUMIFS(リグ!H:H,リグ!F:F,"&lt;"&amp;C326,リグ!G:G,"&gt;"&amp;C326))</f>
        <v/>
      </c>
    </row>
    <row r="327" spans="1:10">
      <c r="A327" s="224" t="str">
        <f t="shared" si="15"/>
        <v>2022-02-15</v>
      </c>
      <c r="B327" s="224" t="str">
        <f t="shared" si="16"/>
        <v>2022/02</v>
      </c>
      <c r="C327" s="225">
        <v>44607</v>
      </c>
      <c r="D327" s="279" t="str">
        <f>IF(ISERROR(VLOOKUP($A327&amp;" "&amp;D$6,D!$B:$H,7,FALSE))=TRUE,"",VLOOKUP($A327&amp;" "&amp;D$6,D!$B:$H,7,FALSE))</f>
        <v/>
      </c>
      <c r="E327" s="279" t="str">
        <f>IF(ISERROR(VLOOKUP($A327&amp;" "&amp;E$6,D!$B:$H,7,FALSE))=TRUE,"",VLOOKUP($A327&amp;" "&amp;E$6,D!$B:$H,7,FALSE))</f>
        <v/>
      </c>
      <c r="F327" s="279" t="str">
        <f>IF(ISERROR(VLOOKUP($A327&amp;" "&amp;F$6,D!$B:$H,7,FALSE))=TRUE,"",VLOOKUP($A327&amp;" "&amp;F$6,D!$B:$H,7,FALSE))</f>
        <v/>
      </c>
      <c r="G327" s="226">
        <f t="shared" si="17"/>
        <v>0</v>
      </c>
      <c r="H327" s="279" t="str">
        <f>IF(ISERROR(VLOOKUP($A327&amp;" "&amp;H$6,D!$B:$H,7,FALSE))=TRUE,"",VLOOKUP($A327&amp;" "&amp;H$6,D!$B:$H,7,FALSE))</f>
        <v/>
      </c>
      <c r="I327" s="223" t="str">
        <f>IF(D327="","",VLOOKUP(A327,D!A:H,7,FALSE))</f>
        <v/>
      </c>
      <c r="J327" s="224" t="str">
        <f>IF(D327="","",SUMIFS(リグ!H:H,リグ!F:F,"&lt;"&amp;C327,リグ!G:G,"&gt;"&amp;C327))</f>
        <v/>
      </c>
    </row>
    <row r="328" spans="1:10">
      <c r="A328" s="224" t="str">
        <f t="shared" ref="A328:A391" si="18">TEXT(C328,"yyyy-mm-dd")</f>
        <v>2022-02-16</v>
      </c>
      <c r="B328" s="224" t="str">
        <f t="shared" si="16"/>
        <v>2022/02</v>
      </c>
      <c r="C328" s="225">
        <v>44608</v>
      </c>
      <c r="D328" s="279" t="str">
        <f>IF(ISERROR(VLOOKUP($A328&amp;" "&amp;D$6,D!$B:$H,7,FALSE))=TRUE,"",VLOOKUP($A328&amp;" "&amp;D$6,D!$B:$H,7,FALSE))</f>
        <v/>
      </c>
      <c r="E328" s="279" t="str">
        <f>IF(ISERROR(VLOOKUP($A328&amp;" "&amp;E$6,D!$B:$H,7,FALSE))=TRUE,"",VLOOKUP($A328&amp;" "&amp;E$6,D!$B:$H,7,FALSE))</f>
        <v/>
      </c>
      <c r="F328" s="279" t="str">
        <f>IF(ISERROR(VLOOKUP($A328&amp;" "&amp;F$6,D!$B:$H,7,FALSE))=TRUE,"",VLOOKUP($A328&amp;" "&amp;F$6,D!$B:$H,7,FALSE))</f>
        <v/>
      </c>
      <c r="G328" s="226">
        <f t="shared" si="17"/>
        <v>0</v>
      </c>
      <c r="H328" s="279" t="str">
        <f>IF(ISERROR(VLOOKUP($A328&amp;" "&amp;H$6,D!$B:$H,7,FALSE))=TRUE,"",VLOOKUP($A328&amp;" "&amp;H$6,D!$B:$H,7,FALSE))</f>
        <v/>
      </c>
      <c r="I328" s="223" t="str">
        <f>IF(D328="","",VLOOKUP(A328,D!A:H,7,FALSE))</f>
        <v/>
      </c>
      <c r="J328" s="224" t="str">
        <f>IF(D328="","",SUMIFS(リグ!H:H,リグ!F:F,"&lt;"&amp;C328,リグ!G:G,"&gt;"&amp;C328))</f>
        <v/>
      </c>
    </row>
    <row r="329" spans="1:10">
      <c r="A329" s="224" t="str">
        <f t="shared" si="18"/>
        <v>2022-02-17</v>
      </c>
      <c r="B329" s="224" t="str">
        <f t="shared" si="16"/>
        <v>2022/02</v>
      </c>
      <c r="C329" s="225">
        <v>44609</v>
      </c>
      <c r="D329" s="279" t="str">
        <f>IF(ISERROR(VLOOKUP($A329&amp;" "&amp;D$6,D!$B:$H,7,FALSE))=TRUE,"",VLOOKUP($A329&amp;" "&amp;D$6,D!$B:$H,7,FALSE))</f>
        <v/>
      </c>
      <c r="E329" s="279" t="str">
        <f>IF(ISERROR(VLOOKUP($A329&amp;" "&amp;E$6,D!$B:$H,7,FALSE))=TRUE,"",VLOOKUP($A329&amp;" "&amp;E$6,D!$B:$H,7,FALSE))</f>
        <v/>
      </c>
      <c r="F329" s="279" t="str">
        <f>IF(ISERROR(VLOOKUP($A329&amp;" "&amp;F$6,D!$B:$H,7,FALSE))=TRUE,"",VLOOKUP($A329&amp;" "&amp;F$6,D!$B:$H,7,FALSE))</f>
        <v/>
      </c>
      <c r="G329" s="226">
        <f t="shared" si="17"/>
        <v>0</v>
      </c>
      <c r="H329" s="279" t="str">
        <f>IF(ISERROR(VLOOKUP($A329&amp;" "&amp;H$6,D!$B:$H,7,FALSE))=TRUE,"",VLOOKUP($A329&amp;" "&amp;H$6,D!$B:$H,7,FALSE))</f>
        <v/>
      </c>
      <c r="I329" s="223" t="str">
        <f>IF(D329="","",VLOOKUP(A329,D!A:H,7,FALSE))</f>
        <v/>
      </c>
      <c r="J329" s="224" t="str">
        <f>IF(D329="","",SUMIFS(リグ!H:H,リグ!F:F,"&lt;"&amp;C329,リグ!G:G,"&gt;"&amp;C329))</f>
        <v/>
      </c>
    </row>
    <row r="330" spans="1:10">
      <c r="A330" s="224" t="str">
        <f t="shared" si="18"/>
        <v>2022-02-18</v>
      </c>
      <c r="B330" s="224" t="str">
        <f t="shared" si="16"/>
        <v>2022/02</v>
      </c>
      <c r="C330" s="225">
        <v>44610</v>
      </c>
      <c r="D330" s="279" t="str">
        <f>IF(ISERROR(VLOOKUP($A330&amp;" "&amp;D$6,D!$B:$H,7,FALSE))=TRUE,"",VLOOKUP($A330&amp;" "&amp;D$6,D!$B:$H,7,FALSE))</f>
        <v/>
      </c>
      <c r="E330" s="279" t="str">
        <f>IF(ISERROR(VLOOKUP($A330&amp;" "&amp;E$6,D!$B:$H,7,FALSE))=TRUE,"",VLOOKUP($A330&amp;" "&amp;E$6,D!$B:$H,7,FALSE))</f>
        <v/>
      </c>
      <c r="F330" s="279" t="str">
        <f>IF(ISERROR(VLOOKUP($A330&amp;" "&amp;F$6,D!$B:$H,7,FALSE))=TRUE,"",VLOOKUP($A330&amp;" "&amp;F$6,D!$B:$H,7,FALSE))</f>
        <v/>
      </c>
      <c r="G330" s="226">
        <f t="shared" si="17"/>
        <v>0</v>
      </c>
      <c r="H330" s="279" t="str">
        <f>IF(ISERROR(VLOOKUP($A330&amp;" "&amp;H$6,D!$B:$H,7,FALSE))=TRUE,"",VLOOKUP($A330&amp;" "&amp;H$6,D!$B:$H,7,FALSE))</f>
        <v/>
      </c>
      <c r="I330" s="223" t="str">
        <f>IF(D330="","",VLOOKUP(A330,D!A:H,7,FALSE))</f>
        <v/>
      </c>
      <c r="J330" s="224" t="str">
        <f>IF(D330="","",SUMIFS(リグ!H:H,リグ!F:F,"&lt;"&amp;C330,リグ!G:G,"&gt;"&amp;C330))</f>
        <v/>
      </c>
    </row>
    <row r="331" spans="1:10">
      <c r="A331" s="224" t="str">
        <f t="shared" si="18"/>
        <v>2022-02-19</v>
      </c>
      <c r="B331" s="224" t="str">
        <f t="shared" si="16"/>
        <v>2022/02</v>
      </c>
      <c r="C331" s="225">
        <v>44611</v>
      </c>
      <c r="D331" s="279" t="str">
        <f>IF(ISERROR(VLOOKUP($A331&amp;" "&amp;D$6,D!$B:$H,7,FALSE))=TRUE,"",VLOOKUP($A331&amp;" "&amp;D$6,D!$B:$H,7,FALSE))</f>
        <v/>
      </c>
      <c r="E331" s="279" t="str">
        <f>IF(ISERROR(VLOOKUP($A331&amp;" "&amp;E$6,D!$B:$H,7,FALSE))=TRUE,"",VLOOKUP($A331&amp;" "&amp;E$6,D!$B:$H,7,FALSE))</f>
        <v/>
      </c>
      <c r="F331" s="279" t="str">
        <f>IF(ISERROR(VLOOKUP($A331&amp;" "&amp;F$6,D!$B:$H,7,FALSE))=TRUE,"",VLOOKUP($A331&amp;" "&amp;F$6,D!$B:$H,7,FALSE))</f>
        <v/>
      </c>
      <c r="G331" s="226">
        <f t="shared" si="17"/>
        <v>0</v>
      </c>
      <c r="H331" s="279" t="str">
        <f>IF(ISERROR(VLOOKUP($A331&amp;" "&amp;H$6,D!$B:$H,7,FALSE))=TRUE,"",VLOOKUP($A331&amp;" "&amp;H$6,D!$B:$H,7,FALSE))</f>
        <v/>
      </c>
      <c r="I331" s="223" t="str">
        <f>IF(D331="","",VLOOKUP(A331,D!A:H,7,FALSE))</f>
        <v/>
      </c>
      <c r="J331" s="224" t="str">
        <f>IF(D331="","",SUMIFS(リグ!H:H,リグ!F:F,"&lt;"&amp;C331,リグ!G:G,"&gt;"&amp;C331))</f>
        <v/>
      </c>
    </row>
    <row r="332" spans="1:10">
      <c r="A332" s="224" t="str">
        <f t="shared" si="18"/>
        <v>2022-02-20</v>
      </c>
      <c r="B332" s="224" t="str">
        <f t="shared" si="16"/>
        <v>2022/02</v>
      </c>
      <c r="C332" s="225">
        <v>44612</v>
      </c>
      <c r="D332" s="279" t="str">
        <f>IF(ISERROR(VLOOKUP($A332&amp;" "&amp;D$6,D!$B:$H,7,FALSE))=TRUE,"",VLOOKUP($A332&amp;" "&amp;D$6,D!$B:$H,7,FALSE))</f>
        <v/>
      </c>
      <c r="E332" s="279" t="str">
        <f>IF(ISERROR(VLOOKUP($A332&amp;" "&amp;E$6,D!$B:$H,7,FALSE))=TRUE,"",VLOOKUP($A332&amp;" "&amp;E$6,D!$B:$H,7,FALSE))</f>
        <v/>
      </c>
      <c r="F332" s="279" t="str">
        <f>IF(ISERROR(VLOOKUP($A332&amp;" "&amp;F$6,D!$B:$H,7,FALSE))=TRUE,"",VLOOKUP($A332&amp;" "&amp;F$6,D!$B:$H,7,FALSE))</f>
        <v/>
      </c>
      <c r="G332" s="226">
        <f t="shared" si="17"/>
        <v>0</v>
      </c>
      <c r="H332" s="279" t="str">
        <f>IF(ISERROR(VLOOKUP($A332&amp;" "&amp;H$6,D!$B:$H,7,FALSE))=TRUE,"",VLOOKUP($A332&amp;" "&amp;H$6,D!$B:$H,7,FALSE))</f>
        <v/>
      </c>
      <c r="I332" s="223" t="str">
        <f>IF(D332="","",VLOOKUP(A332,D!A:H,7,FALSE))</f>
        <v/>
      </c>
      <c r="J332" s="224" t="str">
        <f>IF(D332="","",SUMIFS(リグ!H:H,リグ!F:F,"&lt;"&amp;C332,リグ!G:G,"&gt;"&amp;C332))</f>
        <v/>
      </c>
    </row>
    <row r="333" spans="1:10">
      <c r="A333" s="224" t="str">
        <f t="shared" si="18"/>
        <v>2022-02-21</v>
      </c>
      <c r="B333" s="224" t="str">
        <f t="shared" si="16"/>
        <v>2022/02</v>
      </c>
      <c r="C333" s="225">
        <v>44613</v>
      </c>
      <c r="D333" s="279" t="str">
        <f>IF(ISERROR(VLOOKUP($A333&amp;" "&amp;D$6,D!$B:$H,7,FALSE))=TRUE,"",VLOOKUP($A333&amp;" "&amp;D$6,D!$B:$H,7,FALSE))</f>
        <v/>
      </c>
      <c r="E333" s="279" t="str">
        <f>IF(ISERROR(VLOOKUP($A333&amp;" "&amp;E$6,D!$B:$H,7,FALSE))=TRUE,"",VLOOKUP($A333&amp;" "&amp;E$6,D!$B:$H,7,FALSE))</f>
        <v/>
      </c>
      <c r="F333" s="279" t="str">
        <f>IF(ISERROR(VLOOKUP($A333&amp;" "&amp;F$6,D!$B:$H,7,FALSE))=TRUE,"",VLOOKUP($A333&amp;" "&amp;F$6,D!$B:$H,7,FALSE))</f>
        <v/>
      </c>
      <c r="G333" s="226">
        <f t="shared" si="17"/>
        <v>0</v>
      </c>
      <c r="H333" s="279" t="str">
        <f>IF(ISERROR(VLOOKUP($A333&amp;" "&amp;H$6,D!$B:$H,7,FALSE))=TRUE,"",VLOOKUP($A333&amp;" "&amp;H$6,D!$B:$H,7,FALSE))</f>
        <v/>
      </c>
      <c r="I333" s="223" t="str">
        <f>IF(D333="","",VLOOKUP(A333,D!A:H,7,FALSE))</f>
        <v/>
      </c>
      <c r="J333" s="224" t="str">
        <f>IF(D333="","",SUMIFS(リグ!H:H,リグ!F:F,"&lt;"&amp;C333,リグ!G:G,"&gt;"&amp;C333))</f>
        <v/>
      </c>
    </row>
    <row r="334" spans="1:10">
      <c r="A334" s="224" t="str">
        <f t="shared" si="18"/>
        <v>2022-02-22</v>
      </c>
      <c r="B334" s="224" t="str">
        <f t="shared" si="16"/>
        <v>2022/02</v>
      </c>
      <c r="C334" s="225">
        <v>44614</v>
      </c>
      <c r="D334" s="279" t="str">
        <f>IF(ISERROR(VLOOKUP($A334&amp;" "&amp;D$6,D!$B:$H,7,FALSE))=TRUE,"",VLOOKUP($A334&amp;" "&amp;D$6,D!$B:$H,7,FALSE))</f>
        <v/>
      </c>
      <c r="E334" s="279" t="str">
        <f>IF(ISERROR(VLOOKUP($A334&amp;" "&amp;E$6,D!$B:$H,7,FALSE))=TRUE,"",VLOOKUP($A334&amp;" "&amp;E$6,D!$B:$H,7,FALSE))</f>
        <v/>
      </c>
      <c r="F334" s="279" t="str">
        <f>IF(ISERROR(VLOOKUP($A334&amp;" "&amp;F$6,D!$B:$H,7,FALSE))=TRUE,"",VLOOKUP($A334&amp;" "&amp;F$6,D!$B:$H,7,FALSE))</f>
        <v/>
      </c>
      <c r="G334" s="226">
        <f t="shared" si="17"/>
        <v>0</v>
      </c>
      <c r="H334" s="279" t="str">
        <f>IF(ISERROR(VLOOKUP($A334&amp;" "&amp;H$6,D!$B:$H,7,FALSE))=TRUE,"",VLOOKUP($A334&amp;" "&amp;H$6,D!$B:$H,7,FALSE))</f>
        <v/>
      </c>
      <c r="I334" s="223" t="str">
        <f>IF(D334="","",VLOOKUP(A334,D!A:H,7,FALSE))</f>
        <v/>
      </c>
      <c r="J334" s="224" t="str">
        <f>IF(D334="","",SUMIFS(リグ!H:H,リグ!F:F,"&lt;"&amp;C334,リグ!G:G,"&gt;"&amp;C334))</f>
        <v/>
      </c>
    </row>
    <row r="335" spans="1:10">
      <c r="A335" s="224" t="str">
        <f t="shared" si="18"/>
        <v>2022-02-23</v>
      </c>
      <c r="B335" s="224" t="str">
        <f t="shared" si="16"/>
        <v>2022/02</v>
      </c>
      <c r="C335" s="225">
        <v>44615</v>
      </c>
      <c r="D335" s="279" t="str">
        <f>IF(ISERROR(VLOOKUP($A335&amp;" "&amp;D$6,D!$B:$H,7,FALSE))=TRUE,"",VLOOKUP($A335&amp;" "&amp;D$6,D!$B:$H,7,FALSE))</f>
        <v/>
      </c>
      <c r="E335" s="279" t="str">
        <f>IF(ISERROR(VLOOKUP($A335&amp;" "&amp;E$6,D!$B:$H,7,FALSE))=TRUE,"",VLOOKUP($A335&amp;" "&amp;E$6,D!$B:$H,7,FALSE))</f>
        <v/>
      </c>
      <c r="F335" s="279" t="str">
        <f>IF(ISERROR(VLOOKUP($A335&amp;" "&amp;F$6,D!$B:$H,7,FALSE))=TRUE,"",VLOOKUP($A335&amp;" "&amp;F$6,D!$B:$H,7,FALSE))</f>
        <v/>
      </c>
      <c r="G335" s="226">
        <f t="shared" si="17"/>
        <v>0</v>
      </c>
      <c r="H335" s="279" t="str">
        <f>IF(ISERROR(VLOOKUP($A335&amp;" "&amp;H$6,D!$B:$H,7,FALSE))=TRUE,"",VLOOKUP($A335&amp;" "&amp;H$6,D!$B:$H,7,FALSE))</f>
        <v/>
      </c>
      <c r="I335" s="223" t="str">
        <f>IF(D335="","",VLOOKUP(A335,D!A:H,7,FALSE))</f>
        <v/>
      </c>
      <c r="J335" s="224" t="str">
        <f>IF(D335="","",SUMIFS(リグ!H:H,リグ!F:F,"&lt;"&amp;C335,リグ!G:G,"&gt;"&amp;C335))</f>
        <v/>
      </c>
    </row>
    <row r="336" spans="1:10">
      <c r="A336" s="224" t="str">
        <f t="shared" si="18"/>
        <v>2022-02-24</v>
      </c>
      <c r="B336" s="224" t="str">
        <f t="shared" si="16"/>
        <v>2022/02</v>
      </c>
      <c r="C336" s="225">
        <v>44616</v>
      </c>
      <c r="D336" s="279" t="str">
        <f>IF(ISERROR(VLOOKUP($A336&amp;" "&amp;D$6,D!$B:$H,7,FALSE))=TRUE,"",VLOOKUP($A336&amp;" "&amp;D$6,D!$B:$H,7,FALSE))</f>
        <v/>
      </c>
      <c r="E336" s="279" t="str">
        <f>IF(ISERROR(VLOOKUP($A336&amp;" "&amp;E$6,D!$B:$H,7,FALSE))=TRUE,"",VLOOKUP($A336&amp;" "&amp;E$6,D!$B:$H,7,FALSE))</f>
        <v/>
      </c>
      <c r="F336" s="279" t="str">
        <f>IF(ISERROR(VLOOKUP($A336&amp;" "&amp;F$6,D!$B:$H,7,FALSE))=TRUE,"",VLOOKUP($A336&amp;" "&amp;F$6,D!$B:$H,7,FALSE))</f>
        <v/>
      </c>
      <c r="G336" s="226">
        <f t="shared" si="17"/>
        <v>0</v>
      </c>
      <c r="H336" s="279" t="str">
        <f>IF(ISERROR(VLOOKUP($A336&amp;" "&amp;H$6,D!$B:$H,7,FALSE))=TRUE,"",VLOOKUP($A336&amp;" "&amp;H$6,D!$B:$H,7,FALSE))</f>
        <v/>
      </c>
      <c r="I336" s="223" t="str">
        <f>IF(D336="","",VLOOKUP(A336,D!A:H,7,FALSE))</f>
        <v/>
      </c>
      <c r="J336" s="224" t="str">
        <f>IF(D336="","",SUMIFS(リグ!H:H,リグ!F:F,"&lt;"&amp;C336,リグ!G:G,"&gt;"&amp;C336))</f>
        <v/>
      </c>
    </row>
    <row r="337" spans="1:10">
      <c r="A337" s="224" t="str">
        <f t="shared" si="18"/>
        <v>2022-02-25</v>
      </c>
      <c r="B337" s="224" t="str">
        <f t="shared" si="16"/>
        <v>2022/02</v>
      </c>
      <c r="C337" s="225">
        <v>44617</v>
      </c>
      <c r="D337" s="279" t="str">
        <f>IF(ISERROR(VLOOKUP($A337&amp;" "&amp;D$6,D!$B:$H,7,FALSE))=TRUE,"",VLOOKUP($A337&amp;" "&amp;D$6,D!$B:$H,7,FALSE))</f>
        <v/>
      </c>
      <c r="E337" s="279" t="str">
        <f>IF(ISERROR(VLOOKUP($A337&amp;" "&amp;E$6,D!$B:$H,7,FALSE))=TRUE,"",VLOOKUP($A337&amp;" "&amp;E$6,D!$B:$H,7,FALSE))</f>
        <v/>
      </c>
      <c r="F337" s="279" t="str">
        <f>IF(ISERROR(VLOOKUP($A337&amp;" "&amp;F$6,D!$B:$H,7,FALSE))=TRUE,"",VLOOKUP($A337&amp;" "&amp;F$6,D!$B:$H,7,FALSE))</f>
        <v/>
      </c>
      <c r="G337" s="226">
        <f t="shared" si="17"/>
        <v>0</v>
      </c>
      <c r="H337" s="279" t="str">
        <f>IF(ISERROR(VLOOKUP($A337&amp;" "&amp;H$6,D!$B:$H,7,FALSE))=TRUE,"",VLOOKUP($A337&amp;" "&amp;H$6,D!$B:$H,7,FALSE))</f>
        <v/>
      </c>
      <c r="I337" s="223" t="str">
        <f>IF(D337="","",VLOOKUP(A337,D!A:H,7,FALSE))</f>
        <v/>
      </c>
      <c r="J337" s="224" t="str">
        <f>IF(D337="","",SUMIFS(リグ!H:H,リグ!F:F,"&lt;"&amp;C337,リグ!G:G,"&gt;"&amp;C337))</f>
        <v/>
      </c>
    </row>
    <row r="338" spans="1:10">
      <c r="A338" s="224" t="str">
        <f t="shared" si="18"/>
        <v>2022-02-26</v>
      </c>
      <c r="B338" s="224" t="str">
        <f t="shared" si="16"/>
        <v>2022/02</v>
      </c>
      <c r="C338" s="225">
        <v>44618</v>
      </c>
      <c r="D338" s="279" t="str">
        <f>IF(ISERROR(VLOOKUP($A338&amp;" "&amp;D$6,D!$B:$H,7,FALSE))=TRUE,"",VLOOKUP($A338&amp;" "&amp;D$6,D!$B:$H,7,FALSE))</f>
        <v/>
      </c>
      <c r="E338" s="279" t="str">
        <f>IF(ISERROR(VLOOKUP($A338&amp;" "&amp;E$6,D!$B:$H,7,FALSE))=TRUE,"",VLOOKUP($A338&amp;" "&amp;E$6,D!$B:$H,7,FALSE))</f>
        <v/>
      </c>
      <c r="F338" s="279" t="str">
        <f>IF(ISERROR(VLOOKUP($A338&amp;" "&amp;F$6,D!$B:$H,7,FALSE))=TRUE,"",VLOOKUP($A338&amp;" "&amp;F$6,D!$B:$H,7,FALSE))</f>
        <v/>
      </c>
      <c r="G338" s="226">
        <f t="shared" si="17"/>
        <v>0</v>
      </c>
      <c r="H338" s="279" t="str">
        <f>IF(ISERROR(VLOOKUP($A338&amp;" "&amp;H$6,D!$B:$H,7,FALSE))=TRUE,"",VLOOKUP($A338&amp;" "&amp;H$6,D!$B:$H,7,FALSE))</f>
        <v/>
      </c>
      <c r="I338" s="223" t="str">
        <f>IF(D338="","",VLOOKUP(A338,D!A:H,7,FALSE))</f>
        <v/>
      </c>
      <c r="J338" s="224" t="str">
        <f>IF(D338="","",SUMIFS(リグ!H:H,リグ!F:F,"&lt;"&amp;C338,リグ!G:G,"&gt;"&amp;C338))</f>
        <v/>
      </c>
    </row>
    <row r="339" spans="1:10">
      <c r="A339" s="224" t="str">
        <f t="shared" si="18"/>
        <v>2022-02-27</v>
      </c>
      <c r="B339" s="224" t="str">
        <f t="shared" si="16"/>
        <v>2022/02</v>
      </c>
      <c r="C339" s="225">
        <v>44619</v>
      </c>
      <c r="D339" s="279" t="str">
        <f>IF(ISERROR(VLOOKUP($A339&amp;" "&amp;D$6,D!$B:$H,7,FALSE))=TRUE,"",VLOOKUP($A339&amp;" "&amp;D$6,D!$B:$H,7,FALSE))</f>
        <v/>
      </c>
      <c r="E339" s="279" t="str">
        <f>IF(ISERROR(VLOOKUP($A339&amp;" "&amp;E$6,D!$B:$H,7,FALSE))=TRUE,"",VLOOKUP($A339&amp;" "&amp;E$6,D!$B:$H,7,FALSE))</f>
        <v/>
      </c>
      <c r="F339" s="279" t="str">
        <f>IF(ISERROR(VLOOKUP($A339&amp;" "&amp;F$6,D!$B:$H,7,FALSE))=TRUE,"",VLOOKUP($A339&amp;" "&amp;F$6,D!$B:$H,7,FALSE))</f>
        <v/>
      </c>
      <c r="G339" s="226">
        <f t="shared" si="17"/>
        <v>0</v>
      </c>
      <c r="H339" s="279" t="str">
        <f>IF(ISERROR(VLOOKUP($A339&amp;" "&amp;H$6,D!$B:$H,7,FALSE))=TRUE,"",VLOOKUP($A339&amp;" "&amp;H$6,D!$B:$H,7,FALSE))</f>
        <v/>
      </c>
      <c r="I339" s="223" t="str">
        <f>IF(D339="","",VLOOKUP(A339,D!A:H,7,FALSE))</f>
        <v/>
      </c>
      <c r="J339" s="224" t="str">
        <f>IF(D339="","",SUMIFS(リグ!H:H,リグ!F:F,"&lt;"&amp;C339,リグ!G:G,"&gt;"&amp;C339))</f>
        <v/>
      </c>
    </row>
    <row r="340" spans="1:10">
      <c r="A340" s="224" t="str">
        <f t="shared" si="18"/>
        <v>2022-02-28</v>
      </c>
      <c r="B340" s="224" t="str">
        <f t="shared" si="16"/>
        <v>2022/02</v>
      </c>
      <c r="C340" s="225">
        <v>44620</v>
      </c>
      <c r="D340" s="279" t="str">
        <f>IF(ISERROR(VLOOKUP($A340&amp;" "&amp;D$6,D!$B:$H,7,FALSE))=TRUE,"",VLOOKUP($A340&amp;" "&amp;D$6,D!$B:$H,7,FALSE))</f>
        <v/>
      </c>
      <c r="E340" s="279" t="str">
        <f>IF(ISERROR(VLOOKUP($A340&amp;" "&amp;E$6,D!$B:$H,7,FALSE))=TRUE,"",VLOOKUP($A340&amp;" "&amp;E$6,D!$B:$H,7,FALSE))</f>
        <v/>
      </c>
      <c r="F340" s="279" t="str">
        <f>IF(ISERROR(VLOOKUP($A340&amp;" "&amp;F$6,D!$B:$H,7,FALSE))=TRUE,"",VLOOKUP($A340&amp;" "&amp;F$6,D!$B:$H,7,FALSE))</f>
        <v/>
      </c>
      <c r="G340" s="226">
        <f t="shared" si="17"/>
        <v>0</v>
      </c>
      <c r="H340" s="279" t="str">
        <f>IF(ISERROR(VLOOKUP($A340&amp;" "&amp;H$6,D!$B:$H,7,FALSE))=TRUE,"",VLOOKUP($A340&amp;" "&amp;H$6,D!$B:$H,7,FALSE))</f>
        <v/>
      </c>
      <c r="I340" s="223" t="str">
        <f>IF(D340="","",VLOOKUP(A340,D!A:H,7,FALSE))</f>
        <v/>
      </c>
      <c r="J340" s="224" t="str">
        <f>IF(D340="","",SUMIFS(リグ!H:H,リグ!F:F,"&lt;"&amp;C340,リグ!G:G,"&gt;"&amp;C340))</f>
        <v/>
      </c>
    </row>
    <row r="341" spans="1:10">
      <c r="A341" s="224" t="str">
        <f t="shared" si="18"/>
        <v>2022-03-01</v>
      </c>
      <c r="B341" s="224" t="str">
        <f t="shared" si="16"/>
        <v>2022/03</v>
      </c>
      <c r="C341" s="225">
        <v>44621</v>
      </c>
      <c r="D341" s="279" t="str">
        <f>IF(ISERROR(VLOOKUP($A341&amp;" "&amp;D$6,D!$B:$H,7,FALSE))=TRUE,"",VLOOKUP($A341&amp;" "&amp;D$6,D!$B:$H,7,FALSE))</f>
        <v/>
      </c>
      <c r="E341" s="279" t="str">
        <f>IF(ISERROR(VLOOKUP($A341&amp;" "&amp;E$6,D!$B:$H,7,FALSE))=TRUE,"",VLOOKUP($A341&amp;" "&amp;E$6,D!$B:$H,7,FALSE))</f>
        <v/>
      </c>
      <c r="F341" s="279" t="str">
        <f>IF(ISERROR(VLOOKUP($A341&amp;" "&amp;F$6,D!$B:$H,7,FALSE))=TRUE,"",VLOOKUP($A341&amp;" "&amp;F$6,D!$B:$H,7,FALSE))</f>
        <v/>
      </c>
      <c r="G341" s="226">
        <f t="shared" si="17"/>
        <v>0</v>
      </c>
      <c r="H341" s="279" t="str">
        <f>IF(ISERROR(VLOOKUP($A341&amp;" "&amp;H$6,D!$B:$H,7,FALSE))=TRUE,"",VLOOKUP($A341&amp;" "&amp;H$6,D!$B:$H,7,FALSE))</f>
        <v/>
      </c>
      <c r="I341" s="223" t="str">
        <f>IF(D341="","",VLOOKUP(A341,D!A:H,7,FALSE))</f>
        <v/>
      </c>
      <c r="J341" s="224" t="str">
        <f>IF(D341="","",SUMIFS(リグ!H:H,リグ!F:F,"&lt;"&amp;C341,リグ!G:G,"&gt;"&amp;C341))</f>
        <v/>
      </c>
    </row>
    <row r="342" spans="1:10">
      <c r="A342" s="224" t="str">
        <f t="shared" si="18"/>
        <v>2022-03-02</v>
      </c>
      <c r="B342" s="224" t="str">
        <f t="shared" si="16"/>
        <v>2022/03</v>
      </c>
      <c r="C342" s="225">
        <v>44622</v>
      </c>
      <c r="D342" s="279" t="str">
        <f>IF(ISERROR(VLOOKUP($A342&amp;" "&amp;D$6,D!$B:$H,7,FALSE))=TRUE,"",VLOOKUP($A342&amp;" "&amp;D$6,D!$B:$H,7,FALSE))</f>
        <v/>
      </c>
      <c r="E342" s="279" t="str">
        <f>IF(ISERROR(VLOOKUP($A342&amp;" "&amp;E$6,D!$B:$H,7,FALSE))=TRUE,"",VLOOKUP($A342&amp;" "&amp;E$6,D!$B:$H,7,FALSE))</f>
        <v/>
      </c>
      <c r="F342" s="279" t="str">
        <f>IF(ISERROR(VLOOKUP($A342&amp;" "&amp;F$6,D!$B:$H,7,FALSE))=TRUE,"",VLOOKUP($A342&amp;" "&amp;F$6,D!$B:$H,7,FALSE))</f>
        <v/>
      </c>
      <c r="G342" s="226">
        <f t="shared" si="17"/>
        <v>0</v>
      </c>
      <c r="H342" s="279" t="str">
        <f>IF(ISERROR(VLOOKUP($A342&amp;" "&amp;H$6,D!$B:$H,7,FALSE))=TRUE,"",VLOOKUP($A342&amp;" "&amp;H$6,D!$B:$H,7,FALSE))</f>
        <v/>
      </c>
      <c r="I342" s="223" t="str">
        <f>IF(D342="","",VLOOKUP(A342,D!A:H,7,FALSE))</f>
        <v/>
      </c>
      <c r="J342" s="224" t="str">
        <f>IF(D342="","",SUMIFS(リグ!H:H,リグ!F:F,"&lt;"&amp;C342,リグ!G:G,"&gt;"&amp;C342))</f>
        <v/>
      </c>
    </row>
    <row r="343" spans="1:10">
      <c r="A343" s="224" t="str">
        <f t="shared" si="18"/>
        <v>2022-03-03</v>
      </c>
      <c r="B343" s="224" t="str">
        <f t="shared" si="16"/>
        <v>2022/03</v>
      </c>
      <c r="C343" s="225">
        <v>44623</v>
      </c>
      <c r="D343" s="279" t="str">
        <f>IF(ISERROR(VLOOKUP($A343&amp;" "&amp;D$6,D!$B:$H,7,FALSE))=TRUE,"",VLOOKUP($A343&amp;" "&amp;D$6,D!$B:$H,7,FALSE))</f>
        <v/>
      </c>
      <c r="E343" s="279" t="str">
        <f>IF(ISERROR(VLOOKUP($A343&amp;" "&amp;E$6,D!$B:$H,7,FALSE))=TRUE,"",VLOOKUP($A343&amp;" "&amp;E$6,D!$B:$H,7,FALSE))</f>
        <v/>
      </c>
      <c r="F343" s="279" t="str">
        <f>IF(ISERROR(VLOOKUP($A343&amp;" "&amp;F$6,D!$B:$H,7,FALSE))=TRUE,"",VLOOKUP($A343&amp;" "&amp;F$6,D!$B:$H,7,FALSE))</f>
        <v/>
      </c>
      <c r="G343" s="226">
        <f t="shared" si="17"/>
        <v>0</v>
      </c>
      <c r="H343" s="279" t="str">
        <f>IF(ISERROR(VLOOKUP($A343&amp;" "&amp;H$6,D!$B:$H,7,FALSE))=TRUE,"",VLOOKUP($A343&amp;" "&amp;H$6,D!$B:$H,7,FALSE))</f>
        <v/>
      </c>
      <c r="I343" s="223" t="str">
        <f>IF(D343="","",VLOOKUP(A343,D!A:H,7,FALSE))</f>
        <v/>
      </c>
      <c r="J343" s="224" t="str">
        <f>IF(D343="","",SUMIFS(リグ!H:H,リグ!F:F,"&lt;"&amp;C343,リグ!G:G,"&gt;"&amp;C343))</f>
        <v/>
      </c>
    </row>
    <row r="344" spans="1:10">
      <c r="A344" s="224" t="str">
        <f t="shared" si="18"/>
        <v>2022-03-04</v>
      </c>
      <c r="B344" s="224" t="str">
        <f t="shared" si="16"/>
        <v>2022/03</v>
      </c>
      <c r="C344" s="225">
        <v>44624</v>
      </c>
      <c r="D344" s="279" t="str">
        <f>IF(ISERROR(VLOOKUP($A344&amp;" "&amp;D$6,D!$B:$H,7,FALSE))=TRUE,"",VLOOKUP($A344&amp;" "&amp;D$6,D!$B:$H,7,FALSE))</f>
        <v/>
      </c>
      <c r="E344" s="279" t="str">
        <f>IF(ISERROR(VLOOKUP($A344&amp;" "&amp;E$6,D!$B:$H,7,FALSE))=TRUE,"",VLOOKUP($A344&amp;" "&amp;E$6,D!$B:$H,7,FALSE))</f>
        <v/>
      </c>
      <c r="F344" s="279" t="str">
        <f>IF(ISERROR(VLOOKUP($A344&amp;" "&amp;F$6,D!$B:$H,7,FALSE))=TRUE,"",VLOOKUP($A344&amp;" "&amp;F$6,D!$B:$H,7,FALSE))</f>
        <v/>
      </c>
      <c r="G344" s="226">
        <f t="shared" si="17"/>
        <v>0</v>
      </c>
      <c r="H344" s="279" t="str">
        <f>IF(ISERROR(VLOOKUP($A344&amp;" "&amp;H$6,D!$B:$H,7,FALSE))=TRUE,"",VLOOKUP($A344&amp;" "&amp;H$6,D!$B:$H,7,FALSE))</f>
        <v/>
      </c>
      <c r="I344" s="223" t="str">
        <f>IF(D344="","",VLOOKUP(A344,D!A:H,7,FALSE))</f>
        <v/>
      </c>
      <c r="J344" s="224" t="str">
        <f>IF(D344="","",SUMIFS(リグ!H:H,リグ!F:F,"&lt;"&amp;C344,リグ!G:G,"&gt;"&amp;C344))</f>
        <v/>
      </c>
    </row>
    <row r="345" spans="1:10">
      <c r="A345" s="224" t="str">
        <f t="shared" si="18"/>
        <v>2022-03-05</v>
      </c>
      <c r="B345" s="224" t="str">
        <f t="shared" si="16"/>
        <v>2022/03</v>
      </c>
      <c r="C345" s="225">
        <v>44625</v>
      </c>
      <c r="D345" s="279" t="str">
        <f>IF(ISERROR(VLOOKUP($A345&amp;" "&amp;D$6,D!$B:$H,7,FALSE))=TRUE,"",VLOOKUP($A345&amp;" "&amp;D$6,D!$B:$H,7,FALSE))</f>
        <v/>
      </c>
      <c r="E345" s="279" t="str">
        <f>IF(ISERROR(VLOOKUP($A345&amp;" "&amp;E$6,D!$B:$H,7,FALSE))=TRUE,"",VLOOKUP($A345&amp;" "&amp;E$6,D!$B:$H,7,FALSE))</f>
        <v/>
      </c>
      <c r="F345" s="279" t="str">
        <f>IF(ISERROR(VLOOKUP($A345&amp;" "&amp;F$6,D!$B:$H,7,FALSE))=TRUE,"",VLOOKUP($A345&amp;" "&amp;F$6,D!$B:$H,7,FALSE))</f>
        <v/>
      </c>
      <c r="G345" s="226">
        <f t="shared" si="17"/>
        <v>0</v>
      </c>
      <c r="H345" s="279" t="str">
        <f>IF(ISERROR(VLOOKUP($A345&amp;" "&amp;H$6,D!$B:$H,7,FALSE))=TRUE,"",VLOOKUP($A345&amp;" "&amp;H$6,D!$B:$H,7,FALSE))</f>
        <v/>
      </c>
      <c r="I345" s="223" t="str">
        <f>IF(D345="","",VLOOKUP(A345,D!A:H,7,FALSE))</f>
        <v/>
      </c>
      <c r="J345" s="224" t="str">
        <f>IF(D345="","",SUMIFS(リグ!H:H,リグ!F:F,"&lt;"&amp;C345,リグ!G:G,"&gt;"&amp;C345))</f>
        <v/>
      </c>
    </row>
    <row r="346" spans="1:10">
      <c r="A346" s="224" t="str">
        <f t="shared" si="18"/>
        <v>2022-03-06</v>
      </c>
      <c r="B346" s="224" t="str">
        <f t="shared" si="16"/>
        <v>2022/03</v>
      </c>
      <c r="C346" s="225">
        <v>44626</v>
      </c>
      <c r="D346" s="279" t="str">
        <f>IF(ISERROR(VLOOKUP($A346&amp;" "&amp;D$6,D!$B:$H,7,FALSE))=TRUE,"",VLOOKUP($A346&amp;" "&amp;D$6,D!$B:$H,7,FALSE))</f>
        <v/>
      </c>
      <c r="E346" s="279" t="str">
        <f>IF(ISERROR(VLOOKUP($A346&amp;" "&amp;E$6,D!$B:$H,7,FALSE))=TRUE,"",VLOOKUP($A346&amp;" "&amp;E$6,D!$B:$H,7,FALSE))</f>
        <v/>
      </c>
      <c r="F346" s="279" t="str">
        <f>IF(ISERROR(VLOOKUP($A346&amp;" "&amp;F$6,D!$B:$H,7,FALSE))=TRUE,"",VLOOKUP($A346&amp;" "&amp;F$6,D!$B:$H,7,FALSE))</f>
        <v/>
      </c>
      <c r="G346" s="226">
        <f t="shared" si="17"/>
        <v>0</v>
      </c>
      <c r="H346" s="279" t="str">
        <f>IF(ISERROR(VLOOKUP($A346&amp;" "&amp;H$6,D!$B:$H,7,FALSE))=TRUE,"",VLOOKUP($A346&amp;" "&amp;H$6,D!$B:$H,7,FALSE))</f>
        <v/>
      </c>
      <c r="I346" s="223" t="str">
        <f>IF(D346="","",VLOOKUP(A346,D!A:H,7,FALSE))</f>
        <v/>
      </c>
      <c r="J346" s="224" t="str">
        <f>IF(D346="","",SUMIFS(リグ!H:H,リグ!F:F,"&lt;"&amp;C346,リグ!G:G,"&gt;"&amp;C346))</f>
        <v/>
      </c>
    </row>
    <row r="347" spans="1:10">
      <c r="A347" s="224" t="str">
        <f t="shared" si="18"/>
        <v>2022-03-07</v>
      </c>
      <c r="B347" s="224" t="str">
        <f t="shared" si="16"/>
        <v>2022/03</v>
      </c>
      <c r="C347" s="225">
        <v>44627</v>
      </c>
      <c r="D347" s="279" t="str">
        <f>IF(ISERROR(VLOOKUP($A347&amp;" "&amp;D$6,D!$B:$H,7,FALSE))=TRUE,"",VLOOKUP($A347&amp;" "&amp;D$6,D!$B:$H,7,FALSE))</f>
        <v/>
      </c>
      <c r="E347" s="279" t="str">
        <f>IF(ISERROR(VLOOKUP($A347&amp;" "&amp;E$6,D!$B:$H,7,FALSE))=TRUE,"",VLOOKUP($A347&amp;" "&amp;E$6,D!$B:$H,7,FALSE))</f>
        <v/>
      </c>
      <c r="F347" s="279" t="str">
        <f>IF(ISERROR(VLOOKUP($A347&amp;" "&amp;F$6,D!$B:$H,7,FALSE))=TRUE,"",VLOOKUP($A347&amp;" "&amp;F$6,D!$B:$H,7,FALSE))</f>
        <v/>
      </c>
      <c r="G347" s="226">
        <f t="shared" si="17"/>
        <v>0</v>
      </c>
      <c r="H347" s="279" t="str">
        <f>IF(ISERROR(VLOOKUP($A347&amp;" "&amp;H$6,D!$B:$H,7,FALSE))=TRUE,"",VLOOKUP($A347&amp;" "&amp;H$6,D!$B:$H,7,FALSE))</f>
        <v/>
      </c>
      <c r="I347" s="223" t="str">
        <f>IF(D347="","",VLOOKUP(A347,D!A:H,7,FALSE))</f>
        <v/>
      </c>
      <c r="J347" s="224" t="str">
        <f>IF(D347="","",SUMIFS(リグ!H:H,リグ!F:F,"&lt;"&amp;C347,リグ!G:G,"&gt;"&amp;C347))</f>
        <v/>
      </c>
    </row>
    <row r="348" spans="1:10">
      <c r="A348" s="224" t="str">
        <f t="shared" si="18"/>
        <v>2022-03-08</v>
      </c>
      <c r="B348" s="224" t="str">
        <f t="shared" si="16"/>
        <v>2022/03</v>
      </c>
      <c r="C348" s="225">
        <v>44628</v>
      </c>
      <c r="D348" s="279" t="str">
        <f>IF(ISERROR(VLOOKUP($A348&amp;" "&amp;D$6,D!$B:$H,7,FALSE))=TRUE,"",VLOOKUP($A348&amp;" "&amp;D$6,D!$B:$H,7,FALSE))</f>
        <v/>
      </c>
      <c r="E348" s="279" t="str">
        <f>IF(ISERROR(VLOOKUP($A348&amp;" "&amp;E$6,D!$B:$H,7,FALSE))=TRUE,"",VLOOKUP($A348&amp;" "&amp;E$6,D!$B:$H,7,FALSE))</f>
        <v/>
      </c>
      <c r="F348" s="279" t="str">
        <f>IF(ISERROR(VLOOKUP($A348&amp;" "&amp;F$6,D!$B:$H,7,FALSE))=TRUE,"",VLOOKUP($A348&amp;" "&amp;F$6,D!$B:$H,7,FALSE))</f>
        <v/>
      </c>
      <c r="G348" s="226">
        <f t="shared" si="17"/>
        <v>0</v>
      </c>
      <c r="H348" s="279" t="str">
        <f>IF(ISERROR(VLOOKUP($A348&amp;" "&amp;H$6,D!$B:$H,7,FALSE))=TRUE,"",VLOOKUP($A348&amp;" "&amp;H$6,D!$B:$H,7,FALSE))</f>
        <v/>
      </c>
      <c r="I348" s="223" t="str">
        <f>IF(D348="","",VLOOKUP(A348,D!A:H,7,FALSE))</f>
        <v/>
      </c>
      <c r="J348" s="224" t="str">
        <f>IF(D348="","",SUMIFS(リグ!H:H,リグ!F:F,"&lt;"&amp;C348,リグ!G:G,"&gt;"&amp;C348))</f>
        <v/>
      </c>
    </row>
    <row r="349" spans="1:10">
      <c r="A349" s="224" t="str">
        <f t="shared" si="18"/>
        <v>2022-03-09</v>
      </c>
      <c r="B349" s="224" t="str">
        <f t="shared" si="16"/>
        <v>2022/03</v>
      </c>
      <c r="C349" s="225">
        <v>44629</v>
      </c>
      <c r="D349" s="279" t="str">
        <f>IF(ISERROR(VLOOKUP($A349&amp;" "&amp;D$6,D!$B:$H,7,FALSE))=TRUE,"",VLOOKUP($A349&amp;" "&amp;D$6,D!$B:$H,7,FALSE))</f>
        <v/>
      </c>
      <c r="E349" s="279" t="str">
        <f>IF(ISERROR(VLOOKUP($A349&amp;" "&amp;E$6,D!$B:$H,7,FALSE))=TRUE,"",VLOOKUP($A349&amp;" "&amp;E$6,D!$B:$H,7,FALSE))</f>
        <v/>
      </c>
      <c r="F349" s="279" t="str">
        <f>IF(ISERROR(VLOOKUP($A349&amp;" "&amp;F$6,D!$B:$H,7,FALSE))=TRUE,"",VLOOKUP($A349&amp;" "&amp;F$6,D!$B:$H,7,FALSE))</f>
        <v/>
      </c>
      <c r="G349" s="226">
        <f t="shared" si="17"/>
        <v>0</v>
      </c>
      <c r="H349" s="279" t="str">
        <f>IF(ISERROR(VLOOKUP($A349&amp;" "&amp;H$6,D!$B:$H,7,FALSE))=TRUE,"",VLOOKUP($A349&amp;" "&amp;H$6,D!$B:$H,7,FALSE))</f>
        <v/>
      </c>
      <c r="I349" s="223" t="str">
        <f>IF(D349="","",VLOOKUP(A349,D!A:H,7,FALSE))</f>
        <v/>
      </c>
      <c r="J349" s="224" t="str">
        <f>IF(D349="","",SUMIFS(リグ!H:H,リグ!F:F,"&lt;"&amp;C349,リグ!G:G,"&gt;"&amp;C349))</f>
        <v/>
      </c>
    </row>
    <row r="350" spans="1:10">
      <c r="A350" s="224" t="str">
        <f t="shared" si="18"/>
        <v>2022-03-10</v>
      </c>
      <c r="B350" s="224" t="str">
        <f t="shared" si="16"/>
        <v>2022/03</v>
      </c>
      <c r="C350" s="225">
        <v>44630</v>
      </c>
      <c r="D350" s="279" t="str">
        <f>IF(ISERROR(VLOOKUP($A350&amp;" "&amp;D$6,D!$B:$H,7,FALSE))=TRUE,"",VLOOKUP($A350&amp;" "&amp;D$6,D!$B:$H,7,FALSE))</f>
        <v/>
      </c>
      <c r="E350" s="279" t="str">
        <f>IF(ISERROR(VLOOKUP($A350&amp;" "&amp;E$6,D!$B:$H,7,FALSE))=TRUE,"",VLOOKUP($A350&amp;" "&amp;E$6,D!$B:$H,7,FALSE))</f>
        <v/>
      </c>
      <c r="F350" s="279" t="str">
        <f>IF(ISERROR(VLOOKUP($A350&amp;" "&amp;F$6,D!$B:$H,7,FALSE))=TRUE,"",VLOOKUP($A350&amp;" "&amp;F$6,D!$B:$H,7,FALSE))</f>
        <v/>
      </c>
      <c r="G350" s="226">
        <f t="shared" si="17"/>
        <v>0</v>
      </c>
      <c r="H350" s="279" t="str">
        <f>IF(ISERROR(VLOOKUP($A350&amp;" "&amp;H$6,D!$B:$H,7,FALSE))=TRUE,"",VLOOKUP($A350&amp;" "&amp;H$6,D!$B:$H,7,FALSE))</f>
        <v/>
      </c>
      <c r="I350" s="223" t="str">
        <f>IF(D350="","",VLOOKUP(A350,D!A:H,7,FALSE))</f>
        <v/>
      </c>
      <c r="J350" s="224" t="str">
        <f>IF(D350="","",SUMIFS(リグ!H:H,リグ!F:F,"&lt;"&amp;C350,リグ!G:G,"&gt;"&amp;C350))</f>
        <v/>
      </c>
    </row>
    <row r="351" spans="1:10">
      <c r="A351" s="224" t="str">
        <f t="shared" si="18"/>
        <v>2022-03-11</v>
      </c>
      <c r="B351" s="224" t="str">
        <f t="shared" si="16"/>
        <v>2022/03</v>
      </c>
      <c r="C351" s="225">
        <v>44631</v>
      </c>
      <c r="D351" s="279" t="str">
        <f>IF(ISERROR(VLOOKUP($A351&amp;" "&amp;D$6,D!$B:$H,7,FALSE))=TRUE,"",VLOOKUP($A351&amp;" "&amp;D$6,D!$B:$H,7,FALSE))</f>
        <v/>
      </c>
      <c r="E351" s="279" t="str">
        <f>IF(ISERROR(VLOOKUP($A351&amp;" "&amp;E$6,D!$B:$H,7,FALSE))=TRUE,"",VLOOKUP($A351&amp;" "&amp;E$6,D!$B:$H,7,FALSE))</f>
        <v/>
      </c>
      <c r="F351" s="279" t="str">
        <f>IF(ISERROR(VLOOKUP($A351&amp;" "&amp;F$6,D!$B:$H,7,FALSE))=TRUE,"",VLOOKUP($A351&amp;" "&amp;F$6,D!$B:$H,7,FALSE))</f>
        <v/>
      </c>
      <c r="G351" s="226">
        <f t="shared" si="17"/>
        <v>0</v>
      </c>
      <c r="H351" s="279" t="str">
        <f>IF(ISERROR(VLOOKUP($A351&amp;" "&amp;H$6,D!$B:$H,7,FALSE))=TRUE,"",VLOOKUP($A351&amp;" "&amp;H$6,D!$B:$H,7,FALSE))</f>
        <v/>
      </c>
      <c r="I351" s="223" t="str">
        <f>IF(D351="","",VLOOKUP(A351,D!A:H,7,FALSE))</f>
        <v/>
      </c>
      <c r="J351" s="224" t="str">
        <f>IF(D351="","",SUMIFS(リグ!H:H,リグ!F:F,"&lt;"&amp;C351,リグ!G:G,"&gt;"&amp;C351))</f>
        <v/>
      </c>
    </row>
    <row r="352" spans="1:10">
      <c r="A352" s="224" t="str">
        <f t="shared" si="18"/>
        <v>2022-03-12</v>
      </c>
      <c r="B352" s="224" t="str">
        <f t="shared" si="16"/>
        <v>2022/03</v>
      </c>
      <c r="C352" s="225">
        <v>44632</v>
      </c>
      <c r="D352" s="279" t="str">
        <f>IF(ISERROR(VLOOKUP($A352&amp;" "&amp;D$6,D!$B:$H,7,FALSE))=TRUE,"",VLOOKUP($A352&amp;" "&amp;D$6,D!$B:$H,7,FALSE))</f>
        <v/>
      </c>
      <c r="E352" s="279" t="str">
        <f>IF(ISERROR(VLOOKUP($A352&amp;" "&amp;E$6,D!$B:$H,7,FALSE))=TRUE,"",VLOOKUP($A352&amp;" "&amp;E$6,D!$B:$H,7,FALSE))</f>
        <v/>
      </c>
      <c r="F352" s="279" t="str">
        <f>IF(ISERROR(VLOOKUP($A352&amp;" "&amp;F$6,D!$B:$H,7,FALSE))=TRUE,"",VLOOKUP($A352&amp;" "&amp;F$6,D!$B:$H,7,FALSE))</f>
        <v/>
      </c>
      <c r="G352" s="226">
        <f t="shared" si="17"/>
        <v>0</v>
      </c>
      <c r="H352" s="279" t="str">
        <f>IF(ISERROR(VLOOKUP($A352&amp;" "&amp;H$6,D!$B:$H,7,FALSE))=TRUE,"",VLOOKUP($A352&amp;" "&amp;H$6,D!$B:$H,7,FALSE))</f>
        <v/>
      </c>
      <c r="I352" s="223" t="str">
        <f>IF(D352="","",VLOOKUP(A352,D!A:H,7,FALSE))</f>
        <v/>
      </c>
      <c r="J352" s="224" t="str">
        <f>IF(D352="","",SUMIFS(リグ!H:H,リグ!F:F,"&lt;"&amp;C352,リグ!G:G,"&gt;"&amp;C352))</f>
        <v/>
      </c>
    </row>
    <row r="353" spans="1:10">
      <c r="A353" s="224" t="str">
        <f t="shared" si="18"/>
        <v>2022-03-13</v>
      </c>
      <c r="B353" s="224" t="str">
        <f t="shared" si="16"/>
        <v>2022/03</v>
      </c>
      <c r="C353" s="225">
        <v>44633</v>
      </c>
      <c r="D353" s="279" t="str">
        <f>IF(ISERROR(VLOOKUP($A353&amp;" "&amp;D$6,D!$B:$H,7,FALSE))=TRUE,"",VLOOKUP($A353&amp;" "&amp;D$6,D!$B:$H,7,FALSE))</f>
        <v/>
      </c>
      <c r="E353" s="279" t="str">
        <f>IF(ISERROR(VLOOKUP($A353&amp;" "&amp;E$6,D!$B:$H,7,FALSE))=TRUE,"",VLOOKUP($A353&amp;" "&amp;E$6,D!$B:$H,7,FALSE))</f>
        <v/>
      </c>
      <c r="F353" s="279" t="str">
        <f>IF(ISERROR(VLOOKUP($A353&amp;" "&amp;F$6,D!$B:$H,7,FALSE))=TRUE,"",VLOOKUP($A353&amp;" "&amp;F$6,D!$B:$H,7,FALSE))</f>
        <v/>
      </c>
      <c r="G353" s="226">
        <f t="shared" si="17"/>
        <v>0</v>
      </c>
      <c r="H353" s="279" t="str">
        <f>IF(ISERROR(VLOOKUP($A353&amp;" "&amp;H$6,D!$B:$H,7,FALSE))=TRUE,"",VLOOKUP($A353&amp;" "&amp;H$6,D!$B:$H,7,FALSE))</f>
        <v/>
      </c>
      <c r="I353" s="223" t="str">
        <f>IF(D353="","",VLOOKUP(A353,D!A:H,7,FALSE))</f>
        <v/>
      </c>
      <c r="J353" s="224" t="str">
        <f>IF(D353="","",SUMIFS(リグ!H:H,リグ!F:F,"&lt;"&amp;C353,リグ!G:G,"&gt;"&amp;C353))</f>
        <v/>
      </c>
    </row>
    <row r="354" spans="1:10">
      <c r="A354" s="224" t="str">
        <f t="shared" si="18"/>
        <v>2022-03-14</v>
      </c>
      <c r="B354" s="224" t="str">
        <f t="shared" si="16"/>
        <v>2022/03</v>
      </c>
      <c r="C354" s="225">
        <v>44634</v>
      </c>
      <c r="D354" s="279" t="str">
        <f>IF(ISERROR(VLOOKUP($A354&amp;" "&amp;D$6,D!$B:$H,7,FALSE))=TRUE,"",VLOOKUP($A354&amp;" "&amp;D$6,D!$B:$H,7,FALSE))</f>
        <v/>
      </c>
      <c r="E354" s="279" t="str">
        <f>IF(ISERROR(VLOOKUP($A354&amp;" "&amp;E$6,D!$B:$H,7,FALSE))=TRUE,"",VLOOKUP($A354&amp;" "&amp;E$6,D!$B:$H,7,FALSE))</f>
        <v/>
      </c>
      <c r="F354" s="279" t="str">
        <f>IF(ISERROR(VLOOKUP($A354&amp;" "&amp;F$6,D!$B:$H,7,FALSE))=TRUE,"",VLOOKUP($A354&amp;" "&amp;F$6,D!$B:$H,7,FALSE))</f>
        <v/>
      </c>
      <c r="G354" s="226">
        <f t="shared" si="17"/>
        <v>0</v>
      </c>
      <c r="H354" s="279" t="str">
        <f>IF(ISERROR(VLOOKUP($A354&amp;" "&amp;H$6,D!$B:$H,7,FALSE))=TRUE,"",VLOOKUP($A354&amp;" "&amp;H$6,D!$B:$H,7,FALSE))</f>
        <v/>
      </c>
      <c r="I354" s="223" t="str">
        <f>IF(D354="","",VLOOKUP(A354,D!A:H,7,FALSE))</f>
        <v/>
      </c>
      <c r="J354" s="224" t="str">
        <f>IF(D354="","",SUMIFS(リグ!H:H,リグ!F:F,"&lt;"&amp;C354,リグ!G:G,"&gt;"&amp;C354))</f>
        <v/>
      </c>
    </row>
    <row r="355" spans="1:10">
      <c r="A355" s="224" t="str">
        <f t="shared" si="18"/>
        <v>2022-03-15</v>
      </c>
      <c r="B355" s="224" t="str">
        <f t="shared" si="16"/>
        <v>2022/03</v>
      </c>
      <c r="C355" s="225">
        <v>44635</v>
      </c>
      <c r="D355" s="279" t="str">
        <f>IF(ISERROR(VLOOKUP($A355&amp;" "&amp;D$6,D!$B:$H,7,FALSE))=TRUE,"",VLOOKUP($A355&amp;" "&amp;D$6,D!$B:$H,7,FALSE))</f>
        <v/>
      </c>
      <c r="E355" s="279" t="str">
        <f>IF(ISERROR(VLOOKUP($A355&amp;" "&amp;E$6,D!$B:$H,7,FALSE))=TRUE,"",VLOOKUP($A355&amp;" "&amp;E$6,D!$B:$H,7,FALSE))</f>
        <v/>
      </c>
      <c r="F355" s="279" t="str">
        <f>IF(ISERROR(VLOOKUP($A355&amp;" "&amp;F$6,D!$B:$H,7,FALSE))=TRUE,"",VLOOKUP($A355&amp;" "&amp;F$6,D!$B:$H,7,FALSE))</f>
        <v/>
      </c>
      <c r="G355" s="226">
        <f t="shared" si="17"/>
        <v>0</v>
      </c>
      <c r="H355" s="279" t="str">
        <f>IF(ISERROR(VLOOKUP($A355&amp;" "&amp;H$6,D!$B:$H,7,FALSE))=TRUE,"",VLOOKUP($A355&amp;" "&amp;H$6,D!$B:$H,7,FALSE))</f>
        <v/>
      </c>
      <c r="I355" s="223" t="str">
        <f>IF(D355="","",VLOOKUP(A355,D!A:H,7,FALSE))</f>
        <v/>
      </c>
      <c r="J355" s="224" t="str">
        <f>IF(D355="","",SUMIFS(リグ!H:H,リグ!F:F,"&lt;"&amp;C355,リグ!G:G,"&gt;"&amp;C355))</f>
        <v/>
      </c>
    </row>
    <row r="356" spans="1:10">
      <c r="A356" s="224" t="str">
        <f t="shared" si="18"/>
        <v>2022-03-16</v>
      </c>
      <c r="B356" s="224" t="str">
        <f t="shared" si="16"/>
        <v>2022/03</v>
      </c>
      <c r="C356" s="225">
        <v>44636</v>
      </c>
      <c r="D356" s="279" t="str">
        <f>IF(ISERROR(VLOOKUP($A356&amp;" "&amp;D$6,D!$B:$H,7,FALSE))=TRUE,"",VLOOKUP($A356&amp;" "&amp;D$6,D!$B:$H,7,FALSE))</f>
        <v/>
      </c>
      <c r="E356" s="279" t="str">
        <f>IF(ISERROR(VLOOKUP($A356&amp;" "&amp;E$6,D!$B:$H,7,FALSE))=TRUE,"",VLOOKUP($A356&amp;" "&amp;E$6,D!$B:$H,7,FALSE))</f>
        <v/>
      </c>
      <c r="F356" s="279" t="str">
        <f>IF(ISERROR(VLOOKUP($A356&amp;" "&amp;F$6,D!$B:$H,7,FALSE))=TRUE,"",VLOOKUP($A356&amp;" "&amp;F$6,D!$B:$H,7,FALSE))</f>
        <v/>
      </c>
      <c r="G356" s="226">
        <f t="shared" si="17"/>
        <v>0</v>
      </c>
      <c r="H356" s="279" t="str">
        <f>IF(ISERROR(VLOOKUP($A356&amp;" "&amp;H$6,D!$B:$H,7,FALSE))=TRUE,"",VLOOKUP($A356&amp;" "&amp;H$6,D!$B:$H,7,FALSE))</f>
        <v/>
      </c>
      <c r="I356" s="223" t="str">
        <f>IF(D356="","",VLOOKUP(A356,D!A:H,7,FALSE))</f>
        <v/>
      </c>
      <c r="J356" s="224" t="str">
        <f>IF(D356="","",SUMIFS(リグ!H:H,リグ!F:F,"&lt;"&amp;C356,リグ!G:G,"&gt;"&amp;C356))</f>
        <v/>
      </c>
    </row>
    <row r="357" spans="1:10">
      <c r="A357" s="224" t="str">
        <f t="shared" si="18"/>
        <v>2022-03-17</v>
      </c>
      <c r="B357" s="224" t="str">
        <f t="shared" si="16"/>
        <v>2022/03</v>
      </c>
      <c r="C357" s="225">
        <v>44637</v>
      </c>
      <c r="D357" s="279" t="str">
        <f>IF(ISERROR(VLOOKUP($A357&amp;" "&amp;D$6,D!$B:$H,7,FALSE))=TRUE,"",VLOOKUP($A357&amp;" "&amp;D$6,D!$B:$H,7,FALSE))</f>
        <v/>
      </c>
      <c r="E357" s="279" t="str">
        <f>IF(ISERROR(VLOOKUP($A357&amp;" "&amp;E$6,D!$B:$H,7,FALSE))=TRUE,"",VLOOKUP($A357&amp;" "&amp;E$6,D!$B:$H,7,FALSE))</f>
        <v/>
      </c>
      <c r="F357" s="279" t="str">
        <f>IF(ISERROR(VLOOKUP($A357&amp;" "&amp;F$6,D!$B:$H,7,FALSE))=TRUE,"",VLOOKUP($A357&amp;" "&amp;F$6,D!$B:$H,7,FALSE))</f>
        <v/>
      </c>
      <c r="G357" s="226">
        <f t="shared" si="17"/>
        <v>0</v>
      </c>
      <c r="H357" s="279" t="str">
        <f>IF(ISERROR(VLOOKUP($A357&amp;" "&amp;H$6,D!$B:$H,7,FALSE))=TRUE,"",VLOOKUP($A357&amp;" "&amp;H$6,D!$B:$H,7,FALSE))</f>
        <v/>
      </c>
      <c r="I357" s="223" t="str">
        <f>IF(D357="","",VLOOKUP(A357,D!A:H,7,FALSE))</f>
        <v/>
      </c>
      <c r="J357" s="224" t="str">
        <f>IF(D357="","",SUMIFS(リグ!H:H,リグ!F:F,"&lt;"&amp;C357,リグ!G:G,"&gt;"&amp;C357))</f>
        <v/>
      </c>
    </row>
    <row r="358" spans="1:10">
      <c r="A358" s="224" t="str">
        <f t="shared" si="18"/>
        <v>2022-03-18</v>
      </c>
      <c r="B358" s="224" t="str">
        <f t="shared" si="16"/>
        <v>2022/03</v>
      </c>
      <c r="C358" s="225">
        <v>44638</v>
      </c>
      <c r="D358" s="279" t="str">
        <f>IF(ISERROR(VLOOKUP($A358&amp;" "&amp;D$6,D!$B:$H,7,FALSE))=TRUE,"",VLOOKUP($A358&amp;" "&amp;D$6,D!$B:$H,7,FALSE))</f>
        <v/>
      </c>
      <c r="E358" s="279" t="str">
        <f>IF(ISERROR(VLOOKUP($A358&amp;" "&amp;E$6,D!$B:$H,7,FALSE))=TRUE,"",VLOOKUP($A358&amp;" "&amp;E$6,D!$B:$H,7,FALSE))</f>
        <v/>
      </c>
      <c r="F358" s="279" t="str">
        <f>IF(ISERROR(VLOOKUP($A358&amp;" "&amp;F$6,D!$B:$H,7,FALSE))=TRUE,"",VLOOKUP($A358&amp;" "&amp;F$6,D!$B:$H,7,FALSE))</f>
        <v/>
      </c>
      <c r="G358" s="226">
        <f t="shared" si="17"/>
        <v>0</v>
      </c>
      <c r="H358" s="279" t="str">
        <f>IF(ISERROR(VLOOKUP($A358&amp;" "&amp;H$6,D!$B:$H,7,FALSE))=TRUE,"",VLOOKUP($A358&amp;" "&amp;H$6,D!$B:$H,7,FALSE))</f>
        <v/>
      </c>
      <c r="I358" s="223" t="str">
        <f>IF(D358="","",VLOOKUP(A358,D!A:H,7,FALSE))</f>
        <v/>
      </c>
      <c r="J358" s="224" t="str">
        <f>IF(D358="","",SUMIFS(リグ!H:H,リグ!F:F,"&lt;"&amp;C358,リグ!G:G,"&gt;"&amp;C358))</f>
        <v/>
      </c>
    </row>
    <row r="359" spans="1:10">
      <c r="A359" s="224" t="str">
        <f t="shared" si="18"/>
        <v>2022-03-19</v>
      </c>
      <c r="B359" s="224" t="str">
        <f t="shared" si="16"/>
        <v>2022/03</v>
      </c>
      <c r="C359" s="225">
        <v>44639</v>
      </c>
      <c r="D359" s="279" t="str">
        <f>IF(ISERROR(VLOOKUP($A359&amp;" "&amp;D$6,D!$B:$H,7,FALSE))=TRUE,"",VLOOKUP($A359&amp;" "&amp;D$6,D!$B:$H,7,FALSE))</f>
        <v/>
      </c>
      <c r="E359" s="279" t="str">
        <f>IF(ISERROR(VLOOKUP($A359&amp;" "&amp;E$6,D!$B:$H,7,FALSE))=TRUE,"",VLOOKUP($A359&amp;" "&amp;E$6,D!$B:$H,7,FALSE))</f>
        <v/>
      </c>
      <c r="F359" s="279" t="str">
        <f>IF(ISERROR(VLOOKUP($A359&amp;" "&amp;F$6,D!$B:$H,7,FALSE))=TRUE,"",VLOOKUP($A359&amp;" "&amp;F$6,D!$B:$H,7,FALSE))</f>
        <v/>
      </c>
      <c r="G359" s="226">
        <f t="shared" si="17"/>
        <v>0</v>
      </c>
      <c r="H359" s="279" t="str">
        <f>IF(ISERROR(VLOOKUP($A359&amp;" "&amp;H$6,D!$B:$H,7,FALSE))=TRUE,"",VLOOKUP($A359&amp;" "&amp;H$6,D!$B:$H,7,FALSE))</f>
        <v/>
      </c>
      <c r="I359" s="223" t="str">
        <f>IF(D359="","",VLOOKUP(A359,D!A:H,7,FALSE))</f>
        <v/>
      </c>
      <c r="J359" s="224" t="str">
        <f>IF(D359="","",SUMIFS(リグ!H:H,リグ!F:F,"&lt;"&amp;C359,リグ!G:G,"&gt;"&amp;C359))</f>
        <v/>
      </c>
    </row>
    <row r="360" spans="1:10">
      <c r="A360" s="224" t="str">
        <f t="shared" si="18"/>
        <v>2022-03-20</v>
      </c>
      <c r="B360" s="224" t="str">
        <f t="shared" si="16"/>
        <v>2022/03</v>
      </c>
      <c r="C360" s="225">
        <v>44640</v>
      </c>
      <c r="D360" s="279" t="str">
        <f>IF(ISERROR(VLOOKUP($A360&amp;" "&amp;D$6,D!$B:$H,7,FALSE))=TRUE,"",VLOOKUP($A360&amp;" "&amp;D$6,D!$B:$H,7,FALSE))</f>
        <v/>
      </c>
      <c r="E360" s="279" t="str">
        <f>IF(ISERROR(VLOOKUP($A360&amp;" "&amp;E$6,D!$B:$H,7,FALSE))=TRUE,"",VLOOKUP($A360&amp;" "&amp;E$6,D!$B:$H,7,FALSE))</f>
        <v/>
      </c>
      <c r="F360" s="279" t="str">
        <f>IF(ISERROR(VLOOKUP($A360&amp;" "&amp;F$6,D!$B:$H,7,FALSE))=TRUE,"",VLOOKUP($A360&amp;" "&amp;F$6,D!$B:$H,7,FALSE))</f>
        <v/>
      </c>
      <c r="G360" s="226">
        <f t="shared" si="17"/>
        <v>0</v>
      </c>
      <c r="H360" s="279" t="str">
        <f>IF(ISERROR(VLOOKUP($A360&amp;" "&amp;H$6,D!$B:$H,7,FALSE))=TRUE,"",VLOOKUP($A360&amp;" "&amp;H$6,D!$B:$H,7,FALSE))</f>
        <v/>
      </c>
      <c r="I360" s="223" t="str">
        <f>IF(D360="","",VLOOKUP(A360,D!A:H,7,FALSE))</f>
        <v/>
      </c>
      <c r="J360" s="224" t="str">
        <f>IF(D360="","",SUMIFS(リグ!H:H,リグ!F:F,"&lt;"&amp;C360,リグ!G:G,"&gt;"&amp;C360))</f>
        <v/>
      </c>
    </row>
    <row r="361" spans="1:10">
      <c r="A361" s="224" t="str">
        <f t="shared" si="18"/>
        <v>2022-03-21</v>
      </c>
      <c r="B361" s="224" t="str">
        <f t="shared" si="16"/>
        <v>2022/03</v>
      </c>
      <c r="C361" s="225">
        <v>44641</v>
      </c>
      <c r="D361" s="279" t="str">
        <f>IF(ISERROR(VLOOKUP($A361&amp;" "&amp;D$6,D!$B:$H,7,FALSE))=TRUE,"",VLOOKUP($A361&amp;" "&amp;D$6,D!$B:$H,7,FALSE))</f>
        <v/>
      </c>
      <c r="E361" s="279" t="str">
        <f>IF(ISERROR(VLOOKUP($A361&amp;" "&amp;E$6,D!$B:$H,7,FALSE))=TRUE,"",VLOOKUP($A361&amp;" "&amp;E$6,D!$B:$H,7,FALSE))</f>
        <v/>
      </c>
      <c r="F361" s="279" t="str">
        <f>IF(ISERROR(VLOOKUP($A361&amp;" "&amp;F$6,D!$B:$H,7,FALSE))=TRUE,"",VLOOKUP($A361&amp;" "&amp;F$6,D!$B:$H,7,FALSE))</f>
        <v/>
      </c>
      <c r="G361" s="226">
        <f t="shared" si="17"/>
        <v>0</v>
      </c>
      <c r="H361" s="279" t="str">
        <f>IF(ISERROR(VLOOKUP($A361&amp;" "&amp;H$6,D!$B:$H,7,FALSE))=TRUE,"",VLOOKUP($A361&amp;" "&amp;H$6,D!$B:$H,7,FALSE))</f>
        <v/>
      </c>
      <c r="I361" s="223" t="str">
        <f>IF(D361="","",VLOOKUP(A361,D!A:H,7,FALSE))</f>
        <v/>
      </c>
      <c r="J361" s="224" t="str">
        <f>IF(D361="","",SUMIFS(リグ!H:H,リグ!F:F,"&lt;"&amp;C361,リグ!G:G,"&gt;"&amp;C361))</f>
        <v/>
      </c>
    </row>
    <row r="362" spans="1:10">
      <c r="A362" s="224" t="str">
        <f t="shared" si="18"/>
        <v>2022-03-22</v>
      </c>
      <c r="B362" s="224" t="str">
        <f t="shared" si="16"/>
        <v>2022/03</v>
      </c>
      <c r="C362" s="225">
        <v>44642</v>
      </c>
      <c r="D362" s="279" t="str">
        <f>IF(ISERROR(VLOOKUP($A362&amp;" "&amp;D$6,D!$B:$H,7,FALSE))=TRUE,"",VLOOKUP($A362&amp;" "&amp;D$6,D!$B:$H,7,FALSE))</f>
        <v/>
      </c>
      <c r="E362" s="279" t="str">
        <f>IF(ISERROR(VLOOKUP($A362&amp;" "&amp;E$6,D!$B:$H,7,FALSE))=TRUE,"",VLOOKUP($A362&amp;" "&amp;E$6,D!$B:$H,7,FALSE))</f>
        <v/>
      </c>
      <c r="F362" s="279" t="str">
        <f>IF(ISERROR(VLOOKUP($A362&amp;" "&amp;F$6,D!$B:$H,7,FALSE))=TRUE,"",VLOOKUP($A362&amp;" "&amp;F$6,D!$B:$H,7,FALSE))</f>
        <v/>
      </c>
      <c r="G362" s="226">
        <f t="shared" si="17"/>
        <v>0</v>
      </c>
      <c r="H362" s="279" t="str">
        <f>IF(ISERROR(VLOOKUP($A362&amp;" "&amp;H$6,D!$B:$H,7,FALSE))=TRUE,"",VLOOKUP($A362&amp;" "&amp;H$6,D!$B:$H,7,FALSE))</f>
        <v/>
      </c>
      <c r="I362" s="223" t="str">
        <f>IF(D362="","",VLOOKUP(A362,D!A:H,7,FALSE))</f>
        <v/>
      </c>
      <c r="J362" s="224" t="str">
        <f>IF(D362="","",SUMIFS(リグ!H:H,リグ!F:F,"&lt;"&amp;C362,リグ!G:G,"&gt;"&amp;C362))</f>
        <v/>
      </c>
    </row>
    <row r="363" spans="1:10">
      <c r="A363" s="224" t="str">
        <f t="shared" si="18"/>
        <v>2022-03-23</v>
      </c>
      <c r="B363" s="224" t="str">
        <f t="shared" si="16"/>
        <v>2022/03</v>
      </c>
      <c r="C363" s="225">
        <v>44643</v>
      </c>
      <c r="D363" s="279" t="str">
        <f>IF(ISERROR(VLOOKUP($A363&amp;" "&amp;D$6,D!$B:$H,7,FALSE))=TRUE,"",VLOOKUP($A363&amp;" "&amp;D$6,D!$B:$H,7,FALSE))</f>
        <v/>
      </c>
      <c r="E363" s="279" t="str">
        <f>IF(ISERROR(VLOOKUP($A363&amp;" "&amp;E$6,D!$B:$H,7,FALSE))=TRUE,"",VLOOKUP($A363&amp;" "&amp;E$6,D!$B:$H,7,FALSE))</f>
        <v/>
      </c>
      <c r="F363" s="279" t="str">
        <f>IF(ISERROR(VLOOKUP($A363&amp;" "&amp;F$6,D!$B:$H,7,FALSE))=TRUE,"",VLOOKUP($A363&amp;" "&amp;F$6,D!$B:$H,7,FALSE))</f>
        <v/>
      </c>
      <c r="G363" s="226">
        <f t="shared" si="17"/>
        <v>0</v>
      </c>
      <c r="H363" s="279" t="str">
        <f>IF(ISERROR(VLOOKUP($A363&amp;" "&amp;H$6,D!$B:$H,7,FALSE))=TRUE,"",VLOOKUP($A363&amp;" "&amp;H$6,D!$B:$H,7,FALSE))</f>
        <v/>
      </c>
      <c r="I363" s="223" t="str">
        <f>IF(D363="","",VLOOKUP(A363,D!A:H,7,FALSE))</f>
        <v/>
      </c>
      <c r="J363" s="224" t="str">
        <f>IF(D363="","",SUMIFS(リグ!H:H,リグ!F:F,"&lt;"&amp;C363,リグ!G:G,"&gt;"&amp;C363))</f>
        <v/>
      </c>
    </row>
    <row r="364" spans="1:10">
      <c r="A364" s="224" t="str">
        <f t="shared" si="18"/>
        <v>2022-03-24</v>
      </c>
      <c r="B364" s="224" t="str">
        <f t="shared" si="16"/>
        <v>2022/03</v>
      </c>
      <c r="C364" s="225">
        <v>44644</v>
      </c>
      <c r="D364" s="279" t="str">
        <f>IF(ISERROR(VLOOKUP($A364&amp;" "&amp;D$6,D!$B:$H,7,FALSE))=TRUE,"",VLOOKUP($A364&amp;" "&amp;D$6,D!$B:$H,7,FALSE))</f>
        <v/>
      </c>
      <c r="E364" s="279" t="str">
        <f>IF(ISERROR(VLOOKUP($A364&amp;" "&amp;E$6,D!$B:$H,7,FALSE))=TRUE,"",VLOOKUP($A364&amp;" "&amp;E$6,D!$B:$H,7,FALSE))</f>
        <v/>
      </c>
      <c r="F364" s="279" t="str">
        <f>IF(ISERROR(VLOOKUP($A364&amp;" "&amp;F$6,D!$B:$H,7,FALSE))=TRUE,"",VLOOKUP($A364&amp;" "&amp;F$6,D!$B:$H,7,FALSE))</f>
        <v/>
      </c>
      <c r="G364" s="226">
        <f t="shared" si="17"/>
        <v>0</v>
      </c>
      <c r="H364" s="279" t="str">
        <f>IF(ISERROR(VLOOKUP($A364&amp;" "&amp;H$6,D!$B:$H,7,FALSE))=TRUE,"",VLOOKUP($A364&amp;" "&amp;H$6,D!$B:$H,7,FALSE))</f>
        <v/>
      </c>
      <c r="I364" s="223" t="str">
        <f>IF(D364="","",VLOOKUP(A364,D!A:H,7,FALSE))</f>
        <v/>
      </c>
      <c r="J364" s="224" t="str">
        <f>IF(D364="","",SUMIFS(リグ!H:H,リグ!F:F,"&lt;"&amp;C364,リグ!G:G,"&gt;"&amp;C364))</f>
        <v/>
      </c>
    </row>
    <row r="365" spans="1:10">
      <c r="A365" s="224" t="str">
        <f t="shared" si="18"/>
        <v>2022-03-25</v>
      </c>
      <c r="B365" s="224" t="str">
        <f t="shared" si="16"/>
        <v>2022/03</v>
      </c>
      <c r="C365" s="225">
        <v>44645</v>
      </c>
      <c r="D365" s="279" t="str">
        <f>IF(ISERROR(VLOOKUP($A365&amp;" "&amp;D$6,D!$B:$H,7,FALSE))=TRUE,"",VLOOKUP($A365&amp;" "&amp;D$6,D!$B:$H,7,FALSE))</f>
        <v/>
      </c>
      <c r="E365" s="279" t="str">
        <f>IF(ISERROR(VLOOKUP($A365&amp;" "&amp;E$6,D!$B:$H,7,FALSE))=TRUE,"",VLOOKUP($A365&amp;" "&amp;E$6,D!$B:$H,7,FALSE))</f>
        <v/>
      </c>
      <c r="F365" s="279" t="str">
        <f>IF(ISERROR(VLOOKUP($A365&amp;" "&amp;F$6,D!$B:$H,7,FALSE))=TRUE,"",VLOOKUP($A365&amp;" "&amp;F$6,D!$B:$H,7,FALSE))</f>
        <v/>
      </c>
      <c r="G365" s="226">
        <f t="shared" si="17"/>
        <v>0</v>
      </c>
      <c r="H365" s="279" t="str">
        <f>IF(ISERROR(VLOOKUP($A365&amp;" "&amp;H$6,D!$B:$H,7,FALSE))=TRUE,"",VLOOKUP($A365&amp;" "&amp;H$6,D!$B:$H,7,FALSE))</f>
        <v/>
      </c>
      <c r="I365" s="223" t="str">
        <f>IF(D365="","",VLOOKUP(A365,D!A:H,7,FALSE))</f>
        <v/>
      </c>
      <c r="J365" s="224" t="str">
        <f>IF(D365="","",SUMIFS(リグ!H:H,リグ!F:F,"&lt;"&amp;C365,リグ!G:G,"&gt;"&amp;C365))</f>
        <v/>
      </c>
    </row>
    <row r="366" spans="1:10">
      <c r="A366" s="224" t="str">
        <f t="shared" si="18"/>
        <v>2022-03-26</v>
      </c>
      <c r="B366" s="224" t="str">
        <f t="shared" si="16"/>
        <v>2022/03</v>
      </c>
      <c r="C366" s="225">
        <v>44646</v>
      </c>
      <c r="D366" s="279" t="str">
        <f>IF(ISERROR(VLOOKUP($A366&amp;" "&amp;D$6,D!$B:$H,7,FALSE))=TRUE,"",VLOOKUP($A366&amp;" "&amp;D$6,D!$B:$H,7,FALSE))</f>
        <v/>
      </c>
      <c r="E366" s="279" t="str">
        <f>IF(ISERROR(VLOOKUP($A366&amp;" "&amp;E$6,D!$B:$H,7,FALSE))=TRUE,"",VLOOKUP($A366&amp;" "&amp;E$6,D!$B:$H,7,FALSE))</f>
        <v/>
      </c>
      <c r="F366" s="279" t="str">
        <f>IF(ISERROR(VLOOKUP($A366&amp;" "&amp;F$6,D!$B:$H,7,FALSE))=TRUE,"",VLOOKUP($A366&amp;" "&amp;F$6,D!$B:$H,7,FALSE))</f>
        <v/>
      </c>
      <c r="G366" s="226">
        <f t="shared" si="17"/>
        <v>0</v>
      </c>
      <c r="H366" s="279" t="str">
        <f>IF(ISERROR(VLOOKUP($A366&amp;" "&amp;H$6,D!$B:$H,7,FALSE))=TRUE,"",VLOOKUP($A366&amp;" "&amp;H$6,D!$B:$H,7,FALSE))</f>
        <v/>
      </c>
      <c r="I366" s="223" t="str">
        <f>IF(D366="","",VLOOKUP(A366,D!A:H,7,FALSE))</f>
        <v/>
      </c>
      <c r="J366" s="224" t="str">
        <f>IF(D366="","",SUMIFS(リグ!H:H,リグ!F:F,"&lt;"&amp;C366,リグ!G:G,"&gt;"&amp;C366))</f>
        <v/>
      </c>
    </row>
    <row r="367" spans="1:10">
      <c r="A367" s="224" t="str">
        <f t="shared" si="18"/>
        <v>2022-03-27</v>
      </c>
      <c r="B367" s="224" t="str">
        <f t="shared" si="16"/>
        <v>2022/03</v>
      </c>
      <c r="C367" s="225">
        <v>44647</v>
      </c>
      <c r="D367" s="279" t="str">
        <f>IF(ISERROR(VLOOKUP($A367&amp;" "&amp;D$6,D!$B:$H,7,FALSE))=TRUE,"",VLOOKUP($A367&amp;" "&amp;D$6,D!$B:$H,7,FALSE))</f>
        <v/>
      </c>
      <c r="E367" s="279" t="str">
        <f>IF(ISERROR(VLOOKUP($A367&amp;" "&amp;E$6,D!$B:$H,7,FALSE))=TRUE,"",VLOOKUP($A367&amp;" "&amp;E$6,D!$B:$H,7,FALSE))</f>
        <v/>
      </c>
      <c r="F367" s="279" t="str">
        <f>IF(ISERROR(VLOOKUP($A367&amp;" "&amp;F$6,D!$B:$H,7,FALSE))=TRUE,"",VLOOKUP($A367&amp;" "&amp;F$6,D!$B:$H,7,FALSE))</f>
        <v/>
      </c>
      <c r="G367" s="226">
        <f t="shared" si="17"/>
        <v>0</v>
      </c>
      <c r="H367" s="279" t="str">
        <f>IF(ISERROR(VLOOKUP($A367&amp;" "&amp;H$6,D!$B:$H,7,FALSE))=TRUE,"",VLOOKUP($A367&amp;" "&amp;H$6,D!$B:$H,7,FALSE))</f>
        <v/>
      </c>
      <c r="I367" s="223" t="str">
        <f>IF(D367="","",VLOOKUP(A367,D!A:H,7,FALSE))</f>
        <v/>
      </c>
      <c r="J367" s="224" t="str">
        <f>IF(D367="","",SUMIFS(リグ!H:H,リグ!F:F,"&lt;"&amp;C367,リグ!G:G,"&gt;"&amp;C367))</f>
        <v/>
      </c>
    </row>
    <row r="368" spans="1:10">
      <c r="A368" s="224" t="str">
        <f t="shared" si="18"/>
        <v>2022-03-28</v>
      </c>
      <c r="B368" s="224" t="str">
        <f t="shared" si="16"/>
        <v>2022/03</v>
      </c>
      <c r="C368" s="225">
        <v>44648</v>
      </c>
      <c r="D368" s="279" t="str">
        <f>IF(ISERROR(VLOOKUP($A368&amp;" "&amp;D$6,D!$B:$H,7,FALSE))=TRUE,"",VLOOKUP($A368&amp;" "&amp;D$6,D!$B:$H,7,FALSE))</f>
        <v/>
      </c>
      <c r="E368" s="279" t="str">
        <f>IF(ISERROR(VLOOKUP($A368&amp;" "&amp;E$6,D!$B:$H,7,FALSE))=TRUE,"",VLOOKUP($A368&amp;" "&amp;E$6,D!$B:$H,7,FALSE))</f>
        <v/>
      </c>
      <c r="F368" s="279" t="str">
        <f>IF(ISERROR(VLOOKUP($A368&amp;" "&amp;F$6,D!$B:$H,7,FALSE))=TRUE,"",VLOOKUP($A368&amp;" "&amp;F$6,D!$B:$H,7,FALSE))</f>
        <v/>
      </c>
      <c r="G368" s="226">
        <f t="shared" si="17"/>
        <v>0</v>
      </c>
      <c r="H368" s="279" t="str">
        <f>IF(ISERROR(VLOOKUP($A368&amp;" "&amp;H$6,D!$B:$H,7,FALSE))=TRUE,"",VLOOKUP($A368&amp;" "&amp;H$6,D!$B:$H,7,FALSE))</f>
        <v/>
      </c>
      <c r="I368" s="223" t="str">
        <f>IF(D368="","",VLOOKUP(A368,D!A:H,7,FALSE))</f>
        <v/>
      </c>
      <c r="J368" s="224" t="str">
        <f>IF(D368="","",SUMIFS(リグ!H:H,リグ!F:F,"&lt;"&amp;C368,リグ!G:G,"&gt;"&amp;C368))</f>
        <v/>
      </c>
    </row>
    <row r="369" spans="1:10">
      <c r="A369" s="224" t="str">
        <f t="shared" si="18"/>
        <v>2022-03-29</v>
      </c>
      <c r="B369" s="224" t="str">
        <f t="shared" si="16"/>
        <v>2022/03</v>
      </c>
      <c r="C369" s="225">
        <v>44649</v>
      </c>
      <c r="D369" s="279" t="str">
        <f>IF(ISERROR(VLOOKUP($A369&amp;" "&amp;D$6,D!$B:$H,7,FALSE))=TRUE,"",VLOOKUP($A369&amp;" "&amp;D$6,D!$B:$H,7,FALSE))</f>
        <v/>
      </c>
      <c r="E369" s="279" t="str">
        <f>IF(ISERROR(VLOOKUP($A369&amp;" "&amp;E$6,D!$B:$H,7,FALSE))=TRUE,"",VLOOKUP($A369&amp;" "&amp;E$6,D!$B:$H,7,FALSE))</f>
        <v/>
      </c>
      <c r="F369" s="279" t="str">
        <f>IF(ISERROR(VLOOKUP($A369&amp;" "&amp;F$6,D!$B:$H,7,FALSE))=TRUE,"",VLOOKUP($A369&amp;" "&amp;F$6,D!$B:$H,7,FALSE))</f>
        <v/>
      </c>
      <c r="G369" s="226">
        <f t="shared" si="17"/>
        <v>0</v>
      </c>
      <c r="H369" s="279" t="str">
        <f>IF(ISERROR(VLOOKUP($A369&amp;" "&amp;H$6,D!$B:$H,7,FALSE))=TRUE,"",VLOOKUP($A369&amp;" "&amp;H$6,D!$B:$H,7,FALSE))</f>
        <v/>
      </c>
      <c r="I369" s="223" t="str">
        <f>IF(D369="","",VLOOKUP(A369,D!A:H,7,FALSE))</f>
        <v/>
      </c>
      <c r="J369" s="224" t="str">
        <f>IF(D369="","",SUMIFS(リグ!H:H,リグ!F:F,"&lt;"&amp;C369,リグ!G:G,"&gt;"&amp;C369))</f>
        <v/>
      </c>
    </row>
    <row r="370" spans="1:10">
      <c r="A370" s="224" t="str">
        <f t="shared" si="18"/>
        <v>2022-03-30</v>
      </c>
      <c r="B370" s="224" t="str">
        <f t="shared" si="16"/>
        <v>2022/03</v>
      </c>
      <c r="C370" s="225">
        <v>44650</v>
      </c>
      <c r="D370" s="279" t="str">
        <f>IF(ISERROR(VLOOKUP($A370&amp;" "&amp;D$6,D!$B:$H,7,FALSE))=TRUE,"",VLOOKUP($A370&amp;" "&amp;D$6,D!$B:$H,7,FALSE))</f>
        <v/>
      </c>
      <c r="E370" s="279" t="str">
        <f>IF(ISERROR(VLOOKUP($A370&amp;" "&amp;E$6,D!$B:$H,7,FALSE))=TRUE,"",VLOOKUP($A370&amp;" "&amp;E$6,D!$B:$H,7,FALSE))</f>
        <v/>
      </c>
      <c r="F370" s="279" t="str">
        <f>IF(ISERROR(VLOOKUP($A370&amp;" "&amp;F$6,D!$B:$H,7,FALSE))=TRUE,"",VLOOKUP($A370&amp;" "&amp;F$6,D!$B:$H,7,FALSE))</f>
        <v/>
      </c>
      <c r="G370" s="226">
        <f t="shared" si="17"/>
        <v>0</v>
      </c>
      <c r="H370" s="279" t="str">
        <f>IF(ISERROR(VLOOKUP($A370&amp;" "&amp;H$6,D!$B:$H,7,FALSE))=TRUE,"",VLOOKUP($A370&amp;" "&amp;H$6,D!$B:$H,7,FALSE))</f>
        <v/>
      </c>
      <c r="I370" s="223" t="str">
        <f>IF(D370="","",VLOOKUP(A370,D!A:H,7,FALSE))</f>
        <v/>
      </c>
      <c r="J370" s="224" t="str">
        <f>IF(D370="","",SUMIFS(リグ!H:H,リグ!F:F,"&lt;"&amp;C370,リグ!G:G,"&gt;"&amp;C370))</f>
        <v/>
      </c>
    </row>
    <row r="371" spans="1:10">
      <c r="A371" s="224" t="str">
        <f t="shared" si="18"/>
        <v>2022-03-31</v>
      </c>
      <c r="B371" s="224" t="str">
        <f t="shared" si="16"/>
        <v>2022/03</v>
      </c>
      <c r="C371" s="225">
        <v>44651</v>
      </c>
      <c r="D371" s="279" t="str">
        <f>IF(ISERROR(VLOOKUP($A371&amp;" "&amp;D$6,D!$B:$H,7,FALSE))=TRUE,"",VLOOKUP($A371&amp;" "&amp;D$6,D!$B:$H,7,FALSE))</f>
        <v/>
      </c>
      <c r="E371" s="279" t="str">
        <f>IF(ISERROR(VLOOKUP($A371&amp;" "&amp;E$6,D!$B:$H,7,FALSE))=TRUE,"",VLOOKUP($A371&amp;" "&amp;E$6,D!$B:$H,7,FALSE))</f>
        <v/>
      </c>
      <c r="F371" s="279" t="str">
        <f>IF(ISERROR(VLOOKUP($A371&amp;" "&amp;F$6,D!$B:$H,7,FALSE))=TRUE,"",VLOOKUP($A371&amp;" "&amp;F$6,D!$B:$H,7,FALSE))</f>
        <v/>
      </c>
      <c r="G371" s="226">
        <f t="shared" si="17"/>
        <v>0</v>
      </c>
      <c r="H371" s="279" t="str">
        <f>IF(ISERROR(VLOOKUP($A371&amp;" "&amp;H$6,D!$B:$H,7,FALSE))=TRUE,"",VLOOKUP($A371&amp;" "&amp;H$6,D!$B:$H,7,FALSE))</f>
        <v/>
      </c>
      <c r="I371" s="223" t="str">
        <f>IF(D371="","",VLOOKUP(A371,D!A:H,7,FALSE))</f>
        <v/>
      </c>
      <c r="J371" s="224" t="str">
        <f>IF(D371="","",SUMIFS(リグ!H:H,リグ!F:F,"&lt;"&amp;C371,リグ!G:G,"&gt;"&amp;C371))</f>
        <v/>
      </c>
    </row>
    <row r="372" spans="1:10">
      <c r="A372" s="224" t="str">
        <f t="shared" si="18"/>
        <v>2022-04-01</v>
      </c>
      <c r="B372" s="224" t="str">
        <f t="shared" si="16"/>
        <v>2022/04</v>
      </c>
      <c r="C372" s="225">
        <v>44652</v>
      </c>
      <c r="D372" s="279" t="str">
        <f>IF(ISERROR(VLOOKUP($A372&amp;" "&amp;D$6,D!$B:$H,7,FALSE))=TRUE,"",VLOOKUP($A372&amp;" "&amp;D$6,D!$B:$H,7,FALSE))</f>
        <v/>
      </c>
      <c r="E372" s="279" t="str">
        <f>IF(ISERROR(VLOOKUP($A372&amp;" "&amp;E$6,D!$B:$H,7,FALSE))=TRUE,"",VLOOKUP($A372&amp;" "&amp;E$6,D!$B:$H,7,FALSE))</f>
        <v/>
      </c>
      <c r="F372" s="279" t="str">
        <f>IF(ISERROR(VLOOKUP($A372&amp;" "&amp;F$6,D!$B:$H,7,FALSE))=TRUE,"",VLOOKUP($A372&amp;" "&amp;F$6,D!$B:$H,7,FALSE))</f>
        <v/>
      </c>
      <c r="G372" s="226">
        <f t="shared" si="17"/>
        <v>0</v>
      </c>
      <c r="H372" s="279" t="str">
        <f>IF(ISERROR(VLOOKUP($A372&amp;" "&amp;H$6,D!$B:$H,7,FALSE))=TRUE,"",VLOOKUP($A372&amp;" "&amp;H$6,D!$B:$H,7,FALSE))</f>
        <v/>
      </c>
      <c r="I372" s="223" t="str">
        <f>IF(D372="","",VLOOKUP(A372,D!A:H,7,FALSE))</f>
        <v/>
      </c>
      <c r="J372" s="224" t="str">
        <f>IF(D372="","",SUMIFS(リグ!H:H,リグ!F:F,"&lt;"&amp;C372,リグ!G:G,"&gt;"&amp;C372))</f>
        <v/>
      </c>
    </row>
    <row r="373" spans="1:10">
      <c r="A373" s="224" t="str">
        <f t="shared" si="18"/>
        <v>2022-04-02</v>
      </c>
      <c r="B373" s="224" t="str">
        <f t="shared" ref="B373:B436" si="19">TEXT(C373,"yyyy/mm")</f>
        <v>2022/04</v>
      </c>
      <c r="C373" s="225">
        <v>44653</v>
      </c>
      <c r="D373" s="279" t="str">
        <f>IF(ISERROR(VLOOKUP($A373&amp;" "&amp;D$6,D!$B:$H,7,FALSE))=TRUE,"",VLOOKUP($A373&amp;" "&amp;D$6,D!$B:$H,7,FALSE))</f>
        <v/>
      </c>
      <c r="E373" s="279" t="str">
        <f>IF(ISERROR(VLOOKUP($A373&amp;" "&amp;E$6,D!$B:$H,7,FALSE))=TRUE,"",VLOOKUP($A373&amp;" "&amp;E$6,D!$B:$H,7,FALSE))</f>
        <v/>
      </c>
      <c r="F373" s="279" t="str">
        <f>IF(ISERROR(VLOOKUP($A373&amp;" "&amp;F$6,D!$B:$H,7,FALSE))=TRUE,"",VLOOKUP($A373&amp;" "&amp;F$6,D!$B:$H,7,FALSE))</f>
        <v/>
      </c>
      <c r="G373" s="226">
        <f t="shared" si="17"/>
        <v>0</v>
      </c>
      <c r="H373" s="279" t="str">
        <f>IF(ISERROR(VLOOKUP($A373&amp;" "&amp;H$6,D!$B:$H,7,FALSE))=TRUE,"",VLOOKUP($A373&amp;" "&amp;H$6,D!$B:$H,7,FALSE))</f>
        <v/>
      </c>
      <c r="I373" s="223" t="str">
        <f>IF(D373="","",VLOOKUP(A373,D!A:H,7,FALSE))</f>
        <v/>
      </c>
      <c r="J373" s="224" t="str">
        <f>IF(D373="","",SUMIFS(リグ!H:H,リグ!F:F,"&lt;"&amp;C373,リグ!G:G,"&gt;"&amp;C373))</f>
        <v/>
      </c>
    </row>
    <row r="374" spans="1:10">
      <c r="A374" s="224" t="str">
        <f t="shared" si="18"/>
        <v>2022-04-03</v>
      </c>
      <c r="B374" s="224" t="str">
        <f t="shared" si="19"/>
        <v>2022/04</v>
      </c>
      <c r="C374" s="225">
        <v>44654</v>
      </c>
      <c r="D374" s="279" t="str">
        <f>IF(ISERROR(VLOOKUP($A374&amp;" "&amp;D$6,D!$B:$H,7,FALSE))=TRUE,"",VLOOKUP($A374&amp;" "&amp;D$6,D!$B:$H,7,FALSE))</f>
        <v/>
      </c>
      <c r="E374" s="279" t="str">
        <f>IF(ISERROR(VLOOKUP($A374&amp;" "&amp;E$6,D!$B:$H,7,FALSE))=TRUE,"",VLOOKUP($A374&amp;" "&amp;E$6,D!$B:$H,7,FALSE))</f>
        <v/>
      </c>
      <c r="F374" s="279" t="str">
        <f>IF(ISERROR(VLOOKUP($A374&amp;" "&amp;F$6,D!$B:$H,7,FALSE))=TRUE,"",VLOOKUP($A374&amp;" "&amp;F$6,D!$B:$H,7,FALSE))</f>
        <v/>
      </c>
      <c r="G374" s="226">
        <f t="shared" si="17"/>
        <v>0</v>
      </c>
      <c r="H374" s="279" t="str">
        <f>IF(ISERROR(VLOOKUP($A374&amp;" "&amp;H$6,D!$B:$H,7,FALSE))=TRUE,"",VLOOKUP($A374&amp;" "&amp;H$6,D!$B:$H,7,FALSE))</f>
        <v/>
      </c>
      <c r="I374" s="223" t="str">
        <f>IF(D374="","",VLOOKUP(A374,D!A:H,7,FALSE))</f>
        <v/>
      </c>
      <c r="J374" s="224" t="str">
        <f>IF(D374="","",SUMIFS(リグ!H:H,リグ!F:F,"&lt;"&amp;C374,リグ!G:G,"&gt;"&amp;C374))</f>
        <v/>
      </c>
    </row>
    <row r="375" spans="1:10">
      <c r="A375" s="224" t="str">
        <f t="shared" si="18"/>
        <v>2022-04-04</v>
      </c>
      <c r="B375" s="224" t="str">
        <f t="shared" si="19"/>
        <v>2022/04</v>
      </c>
      <c r="C375" s="225">
        <v>44655</v>
      </c>
      <c r="D375" s="279" t="str">
        <f>IF(ISERROR(VLOOKUP($A375&amp;" "&amp;D$6,D!$B:$H,7,FALSE))=TRUE,"",VLOOKUP($A375&amp;" "&amp;D$6,D!$B:$H,7,FALSE))</f>
        <v/>
      </c>
      <c r="E375" s="279" t="str">
        <f>IF(ISERROR(VLOOKUP($A375&amp;" "&amp;E$6,D!$B:$H,7,FALSE))=TRUE,"",VLOOKUP($A375&amp;" "&amp;E$6,D!$B:$H,7,FALSE))</f>
        <v/>
      </c>
      <c r="F375" s="279" t="str">
        <f>IF(ISERROR(VLOOKUP($A375&amp;" "&amp;F$6,D!$B:$H,7,FALSE))=TRUE,"",VLOOKUP($A375&amp;" "&amp;F$6,D!$B:$H,7,FALSE))</f>
        <v/>
      </c>
      <c r="G375" s="226">
        <f t="shared" si="17"/>
        <v>0</v>
      </c>
      <c r="H375" s="279" t="str">
        <f>IF(ISERROR(VLOOKUP($A375&amp;" "&amp;H$6,D!$B:$H,7,FALSE))=TRUE,"",VLOOKUP($A375&amp;" "&amp;H$6,D!$B:$H,7,FALSE))</f>
        <v/>
      </c>
      <c r="I375" s="223" t="str">
        <f>IF(D375="","",VLOOKUP(A375,D!A:H,7,FALSE))</f>
        <v/>
      </c>
      <c r="J375" s="224" t="str">
        <f>IF(D375="","",SUMIFS(リグ!H:H,リグ!F:F,"&lt;"&amp;C375,リグ!G:G,"&gt;"&amp;C375))</f>
        <v/>
      </c>
    </row>
    <row r="376" spans="1:10">
      <c r="A376" s="224" t="str">
        <f t="shared" si="18"/>
        <v>2022-04-05</v>
      </c>
      <c r="B376" s="224" t="str">
        <f t="shared" si="19"/>
        <v>2022/04</v>
      </c>
      <c r="C376" s="225">
        <v>44656</v>
      </c>
      <c r="D376" s="279" t="str">
        <f>IF(ISERROR(VLOOKUP($A376&amp;" "&amp;D$6,D!$B:$H,7,FALSE))=TRUE,"",VLOOKUP($A376&amp;" "&amp;D$6,D!$B:$H,7,FALSE))</f>
        <v/>
      </c>
      <c r="E376" s="279" t="str">
        <f>IF(ISERROR(VLOOKUP($A376&amp;" "&amp;E$6,D!$B:$H,7,FALSE))=TRUE,"",VLOOKUP($A376&amp;" "&amp;E$6,D!$B:$H,7,FALSE))</f>
        <v/>
      </c>
      <c r="F376" s="279" t="str">
        <f>IF(ISERROR(VLOOKUP($A376&amp;" "&amp;F$6,D!$B:$H,7,FALSE))=TRUE,"",VLOOKUP($A376&amp;" "&amp;F$6,D!$B:$H,7,FALSE))</f>
        <v/>
      </c>
      <c r="G376" s="226">
        <f t="shared" si="17"/>
        <v>0</v>
      </c>
      <c r="H376" s="279" t="str">
        <f>IF(ISERROR(VLOOKUP($A376&amp;" "&amp;H$6,D!$B:$H,7,FALSE))=TRUE,"",VLOOKUP($A376&amp;" "&amp;H$6,D!$B:$H,7,FALSE))</f>
        <v/>
      </c>
      <c r="I376" s="223" t="str">
        <f>IF(D376="","",VLOOKUP(A376,D!A:H,7,FALSE))</f>
        <v/>
      </c>
      <c r="J376" s="224" t="str">
        <f>IF(D376="","",SUMIFS(リグ!H:H,リグ!F:F,"&lt;"&amp;C376,リグ!G:G,"&gt;"&amp;C376))</f>
        <v/>
      </c>
    </row>
    <row r="377" spans="1:10">
      <c r="A377" s="224" t="str">
        <f t="shared" si="18"/>
        <v>2022-04-06</v>
      </c>
      <c r="B377" s="224" t="str">
        <f t="shared" si="19"/>
        <v>2022/04</v>
      </c>
      <c r="C377" s="225">
        <v>44657</v>
      </c>
      <c r="D377" s="279" t="str">
        <f>IF(ISERROR(VLOOKUP($A377&amp;" "&amp;D$6,D!$B:$H,7,FALSE))=TRUE,"",VLOOKUP($A377&amp;" "&amp;D$6,D!$B:$H,7,FALSE))</f>
        <v/>
      </c>
      <c r="E377" s="279" t="str">
        <f>IF(ISERROR(VLOOKUP($A377&amp;" "&amp;E$6,D!$B:$H,7,FALSE))=TRUE,"",VLOOKUP($A377&amp;" "&amp;E$6,D!$B:$H,7,FALSE))</f>
        <v/>
      </c>
      <c r="F377" s="279" t="str">
        <f>IF(ISERROR(VLOOKUP($A377&amp;" "&amp;F$6,D!$B:$H,7,FALSE))=TRUE,"",VLOOKUP($A377&amp;" "&amp;F$6,D!$B:$H,7,FALSE))</f>
        <v/>
      </c>
      <c r="G377" s="226">
        <f t="shared" si="17"/>
        <v>0</v>
      </c>
      <c r="H377" s="279" t="str">
        <f>IF(ISERROR(VLOOKUP($A377&amp;" "&amp;H$6,D!$B:$H,7,FALSE))=TRUE,"",VLOOKUP($A377&amp;" "&amp;H$6,D!$B:$H,7,FALSE))</f>
        <v/>
      </c>
      <c r="I377" s="223" t="str">
        <f>IF(D377="","",VLOOKUP(A377,D!A:H,7,FALSE))</f>
        <v/>
      </c>
      <c r="J377" s="224" t="str">
        <f>IF(D377="","",SUMIFS(リグ!H:H,リグ!F:F,"&lt;"&amp;C377,リグ!G:G,"&gt;"&amp;C377))</f>
        <v/>
      </c>
    </row>
    <row r="378" spans="1:10">
      <c r="A378" s="224" t="str">
        <f t="shared" si="18"/>
        <v>2022-04-07</v>
      </c>
      <c r="B378" s="224" t="str">
        <f t="shared" si="19"/>
        <v>2022/04</v>
      </c>
      <c r="C378" s="225">
        <v>44658</v>
      </c>
      <c r="D378" s="279" t="str">
        <f>IF(ISERROR(VLOOKUP($A378&amp;" "&amp;D$6,D!$B:$H,7,FALSE))=TRUE,"",VLOOKUP($A378&amp;" "&amp;D$6,D!$B:$H,7,FALSE))</f>
        <v/>
      </c>
      <c r="E378" s="279" t="str">
        <f>IF(ISERROR(VLOOKUP($A378&amp;" "&amp;E$6,D!$B:$H,7,FALSE))=TRUE,"",VLOOKUP($A378&amp;" "&amp;E$6,D!$B:$H,7,FALSE))</f>
        <v/>
      </c>
      <c r="F378" s="279" t="str">
        <f>IF(ISERROR(VLOOKUP($A378&amp;" "&amp;F$6,D!$B:$H,7,FALSE))=TRUE,"",VLOOKUP($A378&amp;" "&amp;F$6,D!$B:$H,7,FALSE))</f>
        <v/>
      </c>
      <c r="G378" s="226">
        <f t="shared" si="17"/>
        <v>0</v>
      </c>
      <c r="H378" s="279" t="str">
        <f>IF(ISERROR(VLOOKUP($A378&amp;" "&amp;H$6,D!$B:$H,7,FALSE))=TRUE,"",VLOOKUP($A378&amp;" "&amp;H$6,D!$B:$H,7,FALSE))</f>
        <v/>
      </c>
      <c r="I378" s="223" t="str">
        <f>IF(D378="","",VLOOKUP(A378,D!A:H,7,FALSE))</f>
        <v/>
      </c>
      <c r="J378" s="224" t="str">
        <f>IF(D378="","",SUMIFS(リグ!H:H,リグ!F:F,"&lt;"&amp;C378,リグ!G:G,"&gt;"&amp;C378))</f>
        <v/>
      </c>
    </row>
    <row r="379" spans="1:10">
      <c r="A379" s="224" t="str">
        <f t="shared" si="18"/>
        <v>2022-04-08</v>
      </c>
      <c r="B379" s="224" t="str">
        <f t="shared" si="19"/>
        <v>2022/04</v>
      </c>
      <c r="C379" s="225">
        <v>44659</v>
      </c>
      <c r="D379" s="279" t="str">
        <f>IF(ISERROR(VLOOKUP($A379&amp;" "&amp;D$6,D!$B:$H,7,FALSE))=TRUE,"",VLOOKUP($A379&amp;" "&amp;D$6,D!$B:$H,7,FALSE))</f>
        <v/>
      </c>
      <c r="E379" s="279" t="str">
        <f>IF(ISERROR(VLOOKUP($A379&amp;" "&amp;E$6,D!$B:$H,7,FALSE))=TRUE,"",VLOOKUP($A379&amp;" "&amp;E$6,D!$B:$H,7,FALSE))</f>
        <v/>
      </c>
      <c r="F379" s="279" t="str">
        <f>IF(ISERROR(VLOOKUP($A379&amp;" "&amp;F$6,D!$B:$H,7,FALSE))=TRUE,"",VLOOKUP($A379&amp;" "&amp;F$6,D!$B:$H,7,FALSE))</f>
        <v/>
      </c>
      <c r="G379" s="226">
        <f t="shared" si="17"/>
        <v>0</v>
      </c>
      <c r="H379" s="279" t="str">
        <f>IF(ISERROR(VLOOKUP($A379&amp;" "&amp;H$6,D!$B:$H,7,FALSE))=TRUE,"",VLOOKUP($A379&amp;" "&amp;H$6,D!$B:$H,7,FALSE))</f>
        <v/>
      </c>
      <c r="I379" s="223" t="str">
        <f>IF(D379="","",VLOOKUP(A379,D!A:H,7,FALSE))</f>
        <v/>
      </c>
      <c r="J379" s="224" t="str">
        <f>IF(D379="","",SUMIFS(リグ!H:H,リグ!F:F,"&lt;"&amp;C379,リグ!G:G,"&gt;"&amp;C379))</f>
        <v/>
      </c>
    </row>
    <row r="380" spans="1:10">
      <c r="A380" s="224" t="str">
        <f t="shared" si="18"/>
        <v>2022-04-09</v>
      </c>
      <c r="B380" s="224" t="str">
        <f t="shared" si="19"/>
        <v>2022/04</v>
      </c>
      <c r="C380" s="225">
        <v>44660</v>
      </c>
      <c r="D380" s="279" t="str">
        <f>IF(ISERROR(VLOOKUP($A380&amp;" "&amp;D$6,D!$B:$H,7,FALSE))=TRUE,"",VLOOKUP($A380&amp;" "&amp;D$6,D!$B:$H,7,FALSE))</f>
        <v/>
      </c>
      <c r="E380" s="279" t="str">
        <f>IF(ISERROR(VLOOKUP($A380&amp;" "&amp;E$6,D!$B:$H,7,FALSE))=TRUE,"",VLOOKUP($A380&amp;" "&amp;E$6,D!$B:$H,7,FALSE))</f>
        <v/>
      </c>
      <c r="F380" s="279" t="str">
        <f>IF(ISERROR(VLOOKUP($A380&amp;" "&amp;F$6,D!$B:$H,7,FALSE))=TRUE,"",VLOOKUP($A380&amp;" "&amp;F$6,D!$B:$H,7,FALSE))</f>
        <v/>
      </c>
      <c r="G380" s="226">
        <f t="shared" si="17"/>
        <v>0</v>
      </c>
      <c r="H380" s="279" t="str">
        <f>IF(ISERROR(VLOOKUP($A380&amp;" "&amp;H$6,D!$B:$H,7,FALSE))=TRUE,"",VLOOKUP($A380&amp;" "&amp;H$6,D!$B:$H,7,FALSE))</f>
        <v/>
      </c>
      <c r="I380" s="223" t="str">
        <f>IF(D380="","",VLOOKUP(A380,D!A:H,7,FALSE))</f>
        <v/>
      </c>
      <c r="J380" s="224" t="str">
        <f>IF(D380="","",SUMIFS(リグ!H:H,リグ!F:F,"&lt;"&amp;C380,リグ!G:G,"&gt;"&amp;C380))</f>
        <v/>
      </c>
    </row>
    <row r="381" spans="1:10">
      <c r="A381" s="224" t="str">
        <f t="shared" si="18"/>
        <v>2022-04-10</v>
      </c>
      <c r="B381" s="224" t="str">
        <f t="shared" si="19"/>
        <v>2022/04</v>
      </c>
      <c r="C381" s="225">
        <v>44661</v>
      </c>
      <c r="D381" s="279" t="str">
        <f>IF(ISERROR(VLOOKUP($A381&amp;" "&amp;D$6,D!$B:$H,7,FALSE))=TRUE,"",VLOOKUP($A381&amp;" "&amp;D$6,D!$B:$H,7,FALSE))</f>
        <v/>
      </c>
      <c r="E381" s="279" t="str">
        <f>IF(ISERROR(VLOOKUP($A381&amp;" "&amp;E$6,D!$B:$H,7,FALSE))=TRUE,"",VLOOKUP($A381&amp;" "&amp;E$6,D!$B:$H,7,FALSE))</f>
        <v/>
      </c>
      <c r="F381" s="279" t="str">
        <f>IF(ISERROR(VLOOKUP($A381&amp;" "&amp;F$6,D!$B:$H,7,FALSE))=TRUE,"",VLOOKUP($A381&amp;" "&amp;F$6,D!$B:$H,7,FALSE))</f>
        <v/>
      </c>
      <c r="G381" s="226">
        <f t="shared" si="17"/>
        <v>0</v>
      </c>
      <c r="H381" s="279" t="str">
        <f>IF(ISERROR(VLOOKUP($A381&amp;" "&amp;H$6,D!$B:$H,7,FALSE))=TRUE,"",VLOOKUP($A381&amp;" "&amp;H$6,D!$B:$H,7,FALSE))</f>
        <v/>
      </c>
      <c r="I381" s="223" t="str">
        <f>IF(D381="","",VLOOKUP(A381,D!A:H,7,FALSE))</f>
        <v/>
      </c>
      <c r="J381" s="224" t="str">
        <f>IF(D381="","",SUMIFS(リグ!H:H,リグ!F:F,"&lt;"&amp;C381,リグ!G:G,"&gt;"&amp;C381))</f>
        <v/>
      </c>
    </row>
    <row r="382" spans="1:10">
      <c r="A382" s="224" t="str">
        <f t="shared" si="18"/>
        <v>2022-04-11</v>
      </c>
      <c r="B382" s="224" t="str">
        <f t="shared" si="19"/>
        <v>2022/04</v>
      </c>
      <c r="C382" s="225">
        <v>44662</v>
      </c>
      <c r="D382" s="279" t="str">
        <f>IF(ISERROR(VLOOKUP($A382&amp;" "&amp;D$6,D!$B:$H,7,FALSE))=TRUE,"",VLOOKUP($A382&amp;" "&amp;D$6,D!$B:$H,7,FALSE))</f>
        <v/>
      </c>
      <c r="E382" s="279" t="str">
        <f>IF(ISERROR(VLOOKUP($A382&amp;" "&amp;E$6,D!$B:$H,7,FALSE))=TRUE,"",VLOOKUP($A382&amp;" "&amp;E$6,D!$B:$H,7,FALSE))</f>
        <v/>
      </c>
      <c r="F382" s="279" t="str">
        <f>IF(ISERROR(VLOOKUP($A382&amp;" "&amp;F$6,D!$B:$H,7,FALSE))=TRUE,"",VLOOKUP($A382&amp;" "&amp;F$6,D!$B:$H,7,FALSE))</f>
        <v/>
      </c>
      <c r="G382" s="226">
        <f t="shared" si="17"/>
        <v>0</v>
      </c>
      <c r="H382" s="279" t="str">
        <f>IF(ISERROR(VLOOKUP($A382&amp;" "&amp;H$6,D!$B:$H,7,FALSE))=TRUE,"",VLOOKUP($A382&amp;" "&amp;H$6,D!$B:$H,7,FALSE))</f>
        <v/>
      </c>
      <c r="I382" s="223" t="str">
        <f>IF(D382="","",VLOOKUP(A382,D!A:H,7,FALSE))</f>
        <v/>
      </c>
      <c r="J382" s="224" t="str">
        <f>IF(D382="","",SUMIFS(リグ!H:H,リグ!F:F,"&lt;"&amp;C382,リグ!G:G,"&gt;"&amp;C382))</f>
        <v/>
      </c>
    </row>
    <row r="383" spans="1:10">
      <c r="A383" s="224" t="str">
        <f t="shared" si="18"/>
        <v>2022-04-12</v>
      </c>
      <c r="B383" s="224" t="str">
        <f t="shared" si="19"/>
        <v>2022/04</v>
      </c>
      <c r="C383" s="225">
        <v>44663</v>
      </c>
      <c r="D383" s="279" t="str">
        <f>IF(ISERROR(VLOOKUP($A383&amp;" "&amp;D$6,D!$B:$H,7,FALSE))=TRUE,"",VLOOKUP($A383&amp;" "&amp;D$6,D!$B:$H,7,FALSE))</f>
        <v/>
      </c>
      <c r="E383" s="279" t="str">
        <f>IF(ISERROR(VLOOKUP($A383&amp;" "&amp;E$6,D!$B:$H,7,FALSE))=TRUE,"",VLOOKUP($A383&amp;" "&amp;E$6,D!$B:$H,7,FALSE))</f>
        <v/>
      </c>
      <c r="F383" s="279" t="str">
        <f>IF(ISERROR(VLOOKUP($A383&amp;" "&amp;F$6,D!$B:$H,7,FALSE))=TRUE,"",VLOOKUP($A383&amp;" "&amp;F$6,D!$B:$H,7,FALSE))</f>
        <v/>
      </c>
      <c r="G383" s="226">
        <f t="shared" si="17"/>
        <v>0</v>
      </c>
      <c r="H383" s="279" t="str">
        <f>IF(ISERROR(VLOOKUP($A383&amp;" "&amp;H$6,D!$B:$H,7,FALSE))=TRUE,"",VLOOKUP($A383&amp;" "&amp;H$6,D!$B:$H,7,FALSE))</f>
        <v/>
      </c>
      <c r="I383" s="223" t="str">
        <f>IF(D383="","",VLOOKUP(A383,D!A:H,7,FALSE))</f>
        <v/>
      </c>
      <c r="J383" s="224" t="str">
        <f>IF(D383="","",SUMIFS(リグ!H:H,リグ!F:F,"&lt;"&amp;C383,リグ!G:G,"&gt;"&amp;C383))</f>
        <v/>
      </c>
    </row>
    <row r="384" spans="1:10">
      <c r="A384" s="224" t="str">
        <f t="shared" si="18"/>
        <v>2022-04-13</v>
      </c>
      <c r="B384" s="224" t="str">
        <f t="shared" si="19"/>
        <v>2022/04</v>
      </c>
      <c r="C384" s="225">
        <v>44664</v>
      </c>
      <c r="D384" s="279" t="str">
        <f>IF(ISERROR(VLOOKUP($A384&amp;" "&amp;D$6,D!$B:$H,7,FALSE))=TRUE,"",VLOOKUP($A384&amp;" "&amp;D$6,D!$B:$H,7,FALSE))</f>
        <v/>
      </c>
      <c r="E384" s="279" t="str">
        <f>IF(ISERROR(VLOOKUP($A384&amp;" "&amp;E$6,D!$B:$H,7,FALSE))=TRUE,"",VLOOKUP($A384&amp;" "&amp;E$6,D!$B:$H,7,FALSE))</f>
        <v/>
      </c>
      <c r="F384" s="279" t="str">
        <f>IF(ISERROR(VLOOKUP($A384&amp;" "&amp;F$6,D!$B:$H,7,FALSE))=TRUE,"",VLOOKUP($A384&amp;" "&amp;F$6,D!$B:$H,7,FALSE))</f>
        <v/>
      </c>
      <c r="G384" s="226">
        <f t="shared" si="17"/>
        <v>0</v>
      </c>
      <c r="H384" s="279" t="str">
        <f>IF(ISERROR(VLOOKUP($A384&amp;" "&amp;H$6,D!$B:$H,7,FALSE))=TRUE,"",VLOOKUP($A384&amp;" "&amp;H$6,D!$B:$H,7,FALSE))</f>
        <v/>
      </c>
      <c r="I384" s="223" t="str">
        <f>IF(D384="","",VLOOKUP(A384,D!A:H,7,FALSE))</f>
        <v/>
      </c>
      <c r="J384" s="224" t="str">
        <f>IF(D384="","",SUMIFS(リグ!H:H,リグ!F:F,"&lt;"&amp;C384,リグ!G:G,"&gt;"&amp;C384))</f>
        <v/>
      </c>
    </row>
    <row r="385" spans="1:10">
      <c r="A385" s="224" t="str">
        <f t="shared" si="18"/>
        <v>2022-04-14</v>
      </c>
      <c r="B385" s="224" t="str">
        <f t="shared" si="19"/>
        <v>2022/04</v>
      </c>
      <c r="C385" s="225">
        <v>44665</v>
      </c>
      <c r="D385" s="279" t="str">
        <f>IF(ISERROR(VLOOKUP($A385&amp;" "&amp;D$6,D!$B:$H,7,FALSE))=TRUE,"",VLOOKUP($A385&amp;" "&amp;D$6,D!$B:$H,7,FALSE))</f>
        <v/>
      </c>
      <c r="E385" s="279" t="str">
        <f>IF(ISERROR(VLOOKUP($A385&amp;" "&amp;E$6,D!$B:$H,7,FALSE))=TRUE,"",VLOOKUP($A385&amp;" "&amp;E$6,D!$B:$H,7,FALSE))</f>
        <v/>
      </c>
      <c r="F385" s="279" t="str">
        <f>IF(ISERROR(VLOOKUP($A385&amp;" "&amp;F$6,D!$B:$H,7,FALSE))=TRUE,"",VLOOKUP($A385&amp;" "&amp;F$6,D!$B:$H,7,FALSE))</f>
        <v/>
      </c>
      <c r="G385" s="226">
        <f t="shared" si="17"/>
        <v>0</v>
      </c>
      <c r="H385" s="279" t="str">
        <f>IF(ISERROR(VLOOKUP($A385&amp;" "&amp;H$6,D!$B:$H,7,FALSE))=TRUE,"",VLOOKUP($A385&amp;" "&amp;H$6,D!$B:$H,7,FALSE))</f>
        <v/>
      </c>
      <c r="I385" s="223" t="str">
        <f>IF(D385="","",VLOOKUP(A385,D!A:H,7,FALSE))</f>
        <v/>
      </c>
      <c r="J385" s="224" t="str">
        <f>IF(D385="","",SUMIFS(リグ!H:H,リグ!F:F,"&lt;"&amp;C385,リグ!G:G,"&gt;"&amp;C385))</f>
        <v/>
      </c>
    </row>
    <row r="386" spans="1:10">
      <c r="A386" s="224" t="str">
        <f t="shared" si="18"/>
        <v>2022-04-15</v>
      </c>
      <c r="B386" s="224" t="str">
        <f t="shared" si="19"/>
        <v>2022/04</v>
      </c>
      <c r="C386" s="225">
        <v>44666</v>
      </c>
      <c r="D386" s="279" t="str">
        <f>IF(ISERROR(VLOOKUP($A386&amp;" "&amp;D$6,D!$B:$H,7,FALSE))=TRUE,"",VLOOKUP($A386&amp;" "&amp;D$6,D!$B:$H,7,FALSE))</f>
        <v/>
      </c>
      <c r="E386" s="279" t="str">
        <f>IF(ISERROR(VLOOKUP($A386&amp;" "&amp;E$6,D!$B:$H,7,FALSE))=TRUE,"",VLOOKUP($A386&amp;" "&amp;E$6,D!$B:$H,7,FALSE))</f>
        <v/>
      </c>
      <c r="F386" s="279" t="str">
        <f>IF(ISERROR(VLOOKUP($A386&amp;" "&amp;F$6,D!$B:$H,7,FALSE))=TRUE,"",VLOOKUP($A386&amp;" "&amp;F$6,D!$B:$H,7,FALSE))</f>
        <v/>
      </c>
      <c r="G386" s="226">
        <f t="shared" si="17"/>
        <v>0</v>
      </c>
      <c r="H386" s="279" t="str">
        <f>IF(ISERROR(VLOOKUP($A386&amp;" "&amp;H$6,D!$B:$H,7,FALSE))=TRUE,"",VLOOKUP($A386&amp;" "&amp;H$6,D!$B:$H,7,FALSE))</f>
        <v/>
      </c>
      <c r="I386" s="223" t="str">
        <f>IF(D386="","",VLOOKUP(A386,D!A:H,7,FALSE))</f>
        <v/>
      </c>
      <c r="J386" s="224" t="str">
        <f>IF(D386="","",SUMIFS(リグ!H:H,リグ!F:F,"&lt;"&amp;C386,リグ!G:G,"&gt;"&amp;C386))</f>
        <v/>
      </c>
    </row>
    <row r="387" spans="1:10">
      <c r="A387" s="224" t="str">
        <f t="shared" si="18"/>
        <v>2022-04-16</v>
      </c>
      <c r="B387" s="224" t="str">
        <f t="shared" si="19"/>
        <v>2022/04</v>
      </c>
      <c r="C387" s="225">
        <v>44667</v>
      </c>
      <c r="D387" s="279" t="str">
        <f>IF(ISERROR(VLOOKUP($A387&amp;" "&amp;D$6,D!$B:$H,7,FALSE))=TRUE,"",VLOOKUP($A387&amp;" "&amp;D$6,D!$B:$H,7,FALSE))</f>
        <v/>
      </c>
      <c r="E387" s="279" t="str">
        <f>IF(ISERROR(VLOOKUP($A387&amp;" "&amp;E$6,D!$B:$H,7,FALSE))=TRUE,"",VLOOKUP($A387&amp;" "&amp;E$6,D!$B:$H,7,FALSE))</f>
        <v/>
      </c>
      <c r="F387" s="279" t="str">
        <f>IF(ISERROR(VLOOKUP($A387&amp;" "&amp;F$6,D!$B:$H,7,FALSE))=TRUE,"",VLOOKUP($A387&amp;" "&amp;F$6,D!$B:$H,7,FALSE))</f>
        <v/>
      </c>
      <c r="G387" s="226">
        <f t="shared" si="17"/>
        <v>0</v>
      </c>
      <c r="H387" s="279" t="str">
        <f>IF(ISERROR(VLOOKUP($A387&amp;" "&amp;H$6,D!$B:$H,7,FALSE))=TRUE,"",VLOOKUP($A387&amp;" "&amp;H$6,D!$B:$H,7,FALSE))</f>
        <v/>
      </c>
      <c r="I387" s="223" t="str">
        <f>IF(D387="","",VLOOKUP(A387,D!A:H,7,FALSE))</f>
        <v/>
      </c>
      <c r="J387" s="224" t="str">
        <f>IF(D387="","",SUMIFS(リグ!H:H,リグ!F:F,"&lt;"&amp;C387,リグ!G:G,"&gt;"&amp;C387))</f>
        <v/>
      </c>
    </row>
    <row r="388" spans="1:10">
      <c r="A388" s="224" t="str">
        <f t="shared" si="18"/>
        <v>2022-04-17</v>
      </c>
      <c r="B388" s="224" t="str">
        <f t="shared" si="19"/>
        <v>2022/04</v>
      </c>
      <c r="C388" s="225">
        <v>44668</v>
      </c>
      <c r="D388" s="279" t="str">
        <f>IF(ISERROR(VLOOKUP($A388&amp;" "&amp;D$6,D!$B:$H,7,FALSE))=TRUE,"",VLOOKUP($A388&amp;" "&amp;D$6,D!$B:$H,7,FALSE))</f>
        <v/>
      </c>
      <c r="E388" s="279" t="str">
        <f>IF(ISERROR(VLOOKUP($A388&amp;" "&amp;E$6,D!$B:$H,7,FALSE))=TRUE,"",VLOOKUP($A388&amp;" "&amp;E$6,D!$B:$H,7,FALSE))</f>
        <v/>
      </c>
      <c r="F388" s="279" t="str">
        <f>IF(ISERROR(VLOOKUP($A388&amp;" "&amp;F$6,D!$B:$H,7,FALSE))=TRUE,"",VLOOKUP($A388&amp;" "&amp;F$6,D!$B:$H,7,FALSE))</f>
        <v/>
      </c>
      <c r="G388" s="226">
        <f t="shared" ref="G388:G451" si="20">SUM(D388:F388)</f>
        <v>0</v>
      </c>
      <c r="H388" s="279" t="str">
        <f>IF(ISERROR(VLOOKUP($A388&amp;" "&amp;H$6,D!$B:$H,7,FALSE))=TRUE,"",VLOOKUP($A388&amp;" "&amp;H$6,D!$B:$H,7,FALSE))</f>
        <v/>
      </c>
      <c r="I388" s="223" t="str">
        <f>IF(D388="","",VLOOKUP(A388,D!A:H,7,FALSE))</f>
        <v/>
      </c>
      <c r="J388" s="224" t="str">
        <f>IF(D388="","",SUMIFS(リグ!H:H,リグ!F:F,"&lt;"&amp;C388,リグ!G:G,"&gt;"&amp;C388))</f>
        <v/>
      </c>
    </row>
    <row r="389" spans="1:10">
      <c r="A389" s="224" t="str">
        <f t="shared" si="18"/>
        <v>2022-04-18</v>
      </c>
      <c r="B389" s="224" t="str">
        <f t="shared" si="19"/>
        <v>2022/04</v>
      </c>
      <c r="C389" s="225">
        <v>44669</v>
      </c>
      <c r="D389" s="279" t="str">
        <f>IF(ISERROR(VLOOKUP($A389&amp;" "&amp;D$6,D!$B:$H,7,FALSE))=TRUE,"",VLOOKUP($A389&amp;" "&amp;D$6,D!$B:$H,7,FALSE))</f>
        <v/>
      </c>
      <c r="E389" s="279" t="str">
        <f>IF(ISERROR(VLOOKUP($A389&amp;" "&amp;E$6,D!$B:$H,7,FALSE))=TRUE,"",VLOOKUP($A389&amp;" "&amp;E$6,D!$B:$H,7,FALSE))</f>
        <v/>
      </c>
      <c r="F389" s="279" t="str">
        <f>IF(ISERROR(VLOOKUP($A389&amp;" "&amp;F$6,D!$B:$H,7,FALSE))=TRUE,"",VLOOKUP($A389&amp;" "&amp;F$6,D!$B:$H,7,FALSE))</f>
        <v/>
      </c>
      <c r="G389" s="226">
        <f t="shared" si="20"/>
        <v>0</v>
      </c>
      <c r="H389" s="279" t="str">
        <f>IF(ISERROR(VLOOKUP($A389&amp;" "&amp;H$6,D!$B:$H,7,FALSE))=TRUE,"",VLOOKUP($A389&amp;" "&amp;H$6,D!$B:$H,7,FALSE))</f>
        <v/>
      </c>
      <c r="I389" s="223" t="str">
        <f>IF(D389="","",VLOOKUP(A389,D!A:H,7,FALSE))</f>
        <v/>
      </c>
      <c r="J389" s="224" t="str">
        <f>IF(D389="","",SUMIFS(リグ!H:H,リグ!F:F,"&lt;"&amp;C389,リグ!G:G,"&gt;"&amp;C389))</f>
        <v/>
      </c>
    </row>
    <row r="390" spans="1:10">
      <c r="A390" s="224" t="str">
        <f t="shared" si="18"/>
        <v>2022-04-19</v>
      </c>
      <c r="B390" s="224" t="str">
        <f t="shared" si="19"/>
        <v>2022/04</v>
      </c>
      <c r="C390" s="225">
        <v>44670</v>
      </c>
      <c r="D390" s="279" t="str">
        <f>IF(ISERROR(VLOOKUP($A390&amp;" "&amp;D$6,D!$B:$H,7,FALSE))=TRUE,"",VLOOKUP($A390&amp;" "&amp;D$6,D!$B:$H,7,FALSE))</f>
        <v/>
      </c>
      <c r="E390" s="279" t="str">
        <f>IF(ISERROR(VLOOKUP($A390&amp;" "&amp;E$6,D!$B:$H,7,FALSE))=TRUE,"",VLOOKUP($A390&amp;" "&amp;E$6,D!$B:$H,7,FALSE))</f>
        <v/>
      </c>
      <c r="F390" s="279" t="str">
        <f>IF(ISERROR(VLOOKUP($A390&amp;" "&amp;F$6,D!$B:$H,7,FALSE))=TRUE,"",VLOOKUP($A390&amp;" "&amp;F$6,D!$B:$H,7,FALSE))</f>
        <v/>
      </c>
      <c r="G390" s="226">
        <f t="shared" si="20"/>
        <v>0</v>
      </c>
      <c r="H390" s="279" t="str">
        <f>IF(ISERROR(VLOOKUP($A390&amp;" "&amp;H$6,D!$B:$H,7,FALSE))=TRUE,"",VLOOKUP($A390&amp;" "&amp;H$6,D!$B:$H,7,FALSE))</f>
        <v/>
      </c>
      <c r="I390" s="223" t="str">
        <f>IF(D390="","",VLOOKUP(A390,D!A:H,7,FALSE))</f>
        <v/>
      </c>
      <c r="J390" s="224" t="str">
        <f>IF(D390="","",SUMIFS(リグ!H:H,リグ!F:F,"&lt;"&amp;C390,リグ!G:G,"&gt;"&amp;C390))</f>
        <v/>
      </c>
    </row>
    <row r="391" spans="1:10">
      <c r="A391" s="224" t="str">
        <f t="shared" si="18"/>
        <v>2022-04-20</v>
      </c>
      <c r="B391" s="224" t="str">
        <f t="shared" si="19"/>
        <v>2022/04</v>
      </c>
      <c r="C391" s="225">
        <v>44671</v>
      </c>
      <c r="D391" s="279" t="str">
        <f>IF(ISERROR(VLOOKUP($A391&amp;" "&amp;D$6,D!$B:$H,7,FALSE))=TRUE,"",VLOOKUP($A391&amp;" "&amp;D$6,D!$B:$H,7,FALSE))</f>
        <v/>
      </c>
      <c r="E391" s="279" t="str">
        <f>IF(ISERROR(VLOOKUP($A391&amp;" "&amp;E$6,D!$B:$H,7,FALSE))=TRUE,"",VLOOKUP($A391&amp;" "&amp;E$6,D!$B:$H,7,FALSE))</f>
        <v/>
      </c>
      <c r="F391" s="279" t="str">
        <f>IF(ISERROR(VLOOKUP($A391&amp;" "&amp;F$6,D!$B:$H,7,FALSE))=TRUE,"",VLOOKUP($A391&amp;" "&amp;F$6,D!$B:$H,7,FALSE))</f>
        <v/>
      </c>
      <c r="G391" s="226">
        <f t="shared" si="20"/>
        <v>0</v>
      </c>
      <c r="H391" s="279" t="str">
        <f>IF(ISERROR(VLOOKUP($A391&amp;" "&amp;H$6,D!$B:$H,7,FALSE))=TRUE,"",VLOOKUP($A391&amp;" "&amp;H$6,D!$B:$H,7,FALSE))</f>
        <v/>
      </c>
      <c r="I391" s="223" t="str">
        <f>IF(D391="","",VLOOKUP(A391,D!A:H,7,FALSE))</f>
        <v/>
      </c>
      <c r="J391" s="224" t="str">
        <f>IF(D391="","",SUMIFS(リグ!H:H,リグ!F:F,"&lt;"&amp;C391,リグ!G:G,"&gt;"&amp;C391))</f>
        <v/>
      </c>
    </row>
    <row r="392" spans="1:10">
      <c r="A392" s="224" t="str">
        <f t="shared" ref="A392:A456" si="21">TEXT(C392,"yyyy-mm-dd")</f>
        <v>2022-04-21</v>
      </c>
      <c r="B392" s="224" t="str">
        <f t="shared" si="19"/>
        <v>2022/04</v>
      </c>
      <c r="C392" s="225">
        <v>44672</v>
      </c>
      <c r="D392" s="279" t="str">
        <f>IF(ISERROR(VLOOKUP($A392&amp;" "&amp;D$6,D!$B:$H,7,FALSE))=TRUE,"",VLOOKUP($A392&amp;" "&amp;D$6,D!$B:$H,7,FALSE))</f>
        <v/>
      </c>
      <c r="E392" s="279" t="str">
        <f>IF(ISERROR(VLOOKUP($A392&amp;" "&amp;E$6,D!$B:$H,7,FALSE))=TRUE,"",VLOOKUP($A392&amp;" "&amp;E$6,D!$B:$H,7,FALSE))</f>
        <v/>
      </c>
      <c r="F392" s="279" t="str">
        <f>IF(ISERROR(VLOOKUP($A392&amp;" "&amp;F$6,D!$B:$H,7,FALSE))=TRUE,"",VLOOKUP($A392&amp;" "&amp;F$6,D!$B:$H,7,FALSE))</f>
        <v/>
      </c>
      <c r="G392" s="226">
        <f t="shared" si="20"/>
        <v>0</v>
      </c>
      <c r="H392" s="279" t="str">
        <f>IF(ISERROR(VLOOKUP($A392&amp;" "&amp;H$6,D!$B:$H,7,FALSE))=TRUE,"",VLOOKUP($A392&amp;" "&amp;H$6,D!$B:$H,7,FALSE))</f>
        <v/>
      </c>
      <c r="I392" s="223" t="str">
        <f>IF(D392="","",VLOOKUP(A392,D!A:H,7,FALSE))</f>
        <v/>
      </c>
      <c r="J392" s="224" t="str">
        <f>IF(D392="","",SUMIFS(リグ!H:H,リグ!F:F,"&lt;"&amp;C392,リグ!G:G,"&gt;"&amp;C392))</f>
        <v/>
      </c>
    </row>
    <row r="393" spans="1:10">
      <c r="A393" s="224" t="str">
        <f t="shared" si="21"/>
        <v>2022-04-22</v>
      </c>
      <c r="B393" s="224" t="str">
        <f t="shared" si="19"/>
        <v>2022/04</v>
      </c>
      <c r="C393" s="225">
        <v>44673</v>
      </c>
      <c r="D393" s="279" t="str">
        <f>IF(ISERROR(VLOOKUP($A393&amp;" "&amp;D$6,D!$B:$H,7,FALSE))=TRUE,"",VLOOKUP($A393&amp;" "&amp;D$6,D!$B:$H,7,FALSE))</f>
        <v/>
      </c>
      <c r="E393" s="279" t="str">
        <f>IF(ISERROR(VLOOKUP($A393&amp;" "&amp;E$6,D!$B:$H,7,FALSE))=TRUE,"",VLOOKUP($A393&amp;" "&amp;E$6,D!$B:$H,7,FALSE))</f>
        <v/>
      </c>
      <c r="F393" s="279" t="str">
        <f>IF(ISERROR(VLOOKUP($A393&amp;" "&amp;F$6,D!$B:$H,7,FALSE))=TRUE,"",VLOOKUP($A393&amp;" "&amp;F$6,D!$B:$H,7,FALSE))</f>
        <v/>
      </c>
      <c r="G393" s="226">
        <f t="shared" si="20"/>
        <v>0</v>
      </c>
      <c r="H393" s="279" t="str">
        <f>IF(ISERROR(VLOOKUP($A393&amp;" "&amp;H$6,D!$B:$H,7,FALSE))=TRUE,"",VLOOKUP($A393&amp;" "&amp;H$6,D!$B:$H,7,FALSE))</f>
        <v/>
      </c>
      <c r="I393" s="223" t="str">
        <f>IF(D393="","",VLOOKUP(A393,D!A:H,7,FALSE))</f>
        <v/>
      </c>
      <c r="J393" s="224" t="str">
        <f>IF(D393="","",SUMIFS(リグ!H:H,リグ!F:F,"&lt;"&amp;C393,リグ!G:G,"&gt;"&amp;C393))</f>
        <v/>
      </c>
    </row>
    <row r="394" spans="1:10">
      <c r="A394" s="224" t="str">
        <f t="shared" si="21"/>
        <v>2022-04-23</v>
      </c>
      <c r="B394" s="224" t="str">
        <f t="shared" si="19"/>
        <v>2022/04</v>
      </c>
      <c r="C394" s="225">
        <v>44674</v>
      </c>
      <c r="D394" s="279" t="str">
        <f>IF(ISERROR(VLOOKUP($A394&amp;" "&amp;D$6,D!$B:$H,7,FALSE))=TRUE,"",VLOOKUP($A394&amp;" "&amp;D$6,D!$B:$H,7,FALSE))</f>
        <v/>
      </c>
      <c r="E394" s="279" t="str">
        <f>IF(ISERROR(VLOOKUP($A394&amp;" "&amp;E$6,D!$B:$H,7,FALSE))=TRUE,"",VLOOKUP($A394&amp;" "&amp;E$6,D!$B:$H,7,FALSE))</f>
        <v/>
      </c>
      <c r="F394" s="279" t="str">
        <f>IF(ISERROR(VLOOKUP($A394&amp;" "&amp;F$6,D!$B:$H,7,FALSE))=TRUE,"",VLOOKUP($A394&amp;" "&amp;F$6,D!$B:$H,7,FALSE))</f>
        <v/>
      </c>
      <c r="G394" s="226">
        <f t="shared" si="20"/>
        <v>0</v>
      </c>
      <c r="H394" s="279" t="str">
        <f>IF(ISERROR(VLOOKUP($A394&amp;" "&amp;H$6,D!$B:$H,7,FALSE))=TRUE,"",VLOOKUP($A394&amp;" "&amp;H$6,D!$B:$H,7,FALSE))</f>
        <v/>
      </c>
      <c r="I394" s="223" t="str">
        <f>IF(D394="","",VLOOKUP(A394,D!A:H,7,FALSE))</f>
        <v/>
      </c>
      <c r="J394" s="224" t="str">
        <f>IF(D394="","",SUMIFS(リグ!H:H,リグ!F:F,"&lt;"&amp;C394,リグ!G:G,"&gt;"&amp;C394))</f>
        <v/>
      </c>
    </row>
    <row r="395" spans="1:10">
      <c r="A395" s="224" t="str">
        <f t="shared" si="21"/>
        <v>2022-04-24</v>
      </c>
      <c r="B395" s="224" t="str">
        <f t="shared" si="19"/>
        <v>2022/04</v>
      </c>
      <c r="C395" s="225">
        <v>44675</v>
      </c>
      <c r="D395" s="279" t="str">
        <f>IF(ISERROR(VLOOKUP($A395&amp;" "&amp;D$6,D!$B:$H,7,FALSE))=TRUE,"",VLOOKUP($A395&amp;" "&amp;D$6,D!$B:$H,7,FALSE))</f>
        <v/>
      </c>
      <c r="E395" s="279" t="str">
        <f>IF(ISERROR(VLOOKUP($A395&amp;" "&amp;E$6,D!$B:$H,7,FALSE))=TRUE,"",VLOOKUP($A395&amp;" "&amp;E$6,D!$B:$H,7,FALSE))</f>
        <v/>
      </c>
      <c r="F395" s="279" t="str">
        <f>IF(ISERROR(VLOOKUP($A395&amp;" "&amp;F$6,D!$B:$H,7,FALSE))=TRUE,"",VLOOKUP($A395&amp;" "&amp;F$6,D!$B:$H,7,FALSE))</f>
        <v/>
      </c>
      <c r="G395" s="226">
        <f t="shared" si="20"/>
        <v>0</v>
      </c>
      <c r="H395" s="279" t="str">
        <f>IF(ISERROR(VLOOKUP($A395&amp;" "&amp;H$6,D!$B:$H,7,FALSE))=TRUE,"",VLOOKUP($A395&amp;" "&amp;H$6,D!$B:$H,7,FALSE))</f>
        <v/>
      </c>
      <c r="I395" s="223" t="str">
        <f>IF(D395="","",VLOOKUP(A395,D!A:H,7,FALSE))</f>
        <v/>
      </c>
      <c r="J395" s="224" t="str">
        <f>IF(D395="","",SUMIFS(リグ!H:H,リグ!F:F,"&lt;"&amp;C395,リグ!G:G,"&gt;"&amp;C395))</f>
        <v/>
      </c>
    </row>
    <row r="396" spans="1:10">
      <c r="A396" s="224" t="str">
        <f t="shared" si="21"/>
        <v>2022-04-25</v>
      </c>
      <c r="B396" s="224" t="str">
        <f t="shared" si="19"/>
        <v>2022/04</v>
      </c>
      <c r="C396" s="225">
        <v>44676</v>
      </c>
      <c r="D396" s="279" t="str">
        <f>IF(ISERROR(VLOOKUP($A396&amp;" "&amp;D$6,D!$B:$H,7,FALSE))=TRUE,"",VLOOKUP($A396&amp;" "&amp;D$6,D!$B:$H,7,FALSE))</f>
        <v/>
      </c>
      <c r="E396" s="279" t="str">
        <f>IF(ISERROR(VLOOKUP($A396&amp;" "&amp;E$6,D!$B:$H,7,FALSE))=TRUE,"",VLOOKUP($A396&amp;" "&amp;E$6,D!$B:$H,7,FALSE))</f>
        <v/>
      </c>
      <c r="F396" s="279" t="str">
        <f>IF(ISERROR(VLOOKUP($A396&amp;" "&amp;F$6,D!$B:$H,7,FALSE))=TRUE,"",VLOOKUP($A396&amp;" "&amp;F$6,D!$B:$H,7,FALSE))</f>
        <v/>
      </c>
      <c r="G396" s="226">
        <f t="shared" si="20"/>
        <v>0</v>
      </c>
      <c r="H396" s="279" t="str">
        <f>IF(ISERROR(VLOOKUP($A396&amp;" "&amp;H$6,D!$B:$H,7,FALSE))=TRUE,"",VLOOKUP($A396&amp;" "&amp;H$6,D!$B:$H,7,FALSE))</f>
        <v/>
      </c>
      <c r="I396" s="223" t="str">
        <f>IF(D396="","",VLOOKUP(A396,D!A:H,7,FALSE))</f>
        <v/>
      </c>
      <c r="J396" s="224" t="str">
        <f>IF(D396="","",SUMIFS(リグ!H:H,リグ!F:F,"&lt;"&amp;C396,リグ!G:G,"&gt;"&amp;C396))</f>
        <v/>
      </c>
    </row>
    <row r="397" spans="1:10">
      <c r="A397" s="224" t="str">
        <f t="shared" si="21"/>
        <v>2022-04-26</v>
      </c>
      <c r="B397" s="224" t="str">
        <f t="shared" si="19"/>
        <v>2022/04</v>
      </c>
      <c r="C397" s="225">
        <v>44677</v>
      </c>
      <c r="D397" s="279" t="str">
        <f>IF(ISERROR(VLOOKUP($A397&amp;" "&amp;D$6,D!$B:$H,7,FALSE))=TRUE,"",VLOOKUP($A397&amp;" "&amp;D$6,D!$B:$H,7,FALSE))</f>
        <v/>
      </c>
      <c r="E397" s="279" t="str">
        <f>IF(ISERROR(VLOOKUP($A397&amp;" "&amp;E$6,D!$B:$H,7,FALSE))=TRUE,"",VLOOKUP($A397&amp;" "&amp;E$6,D!$B:$H,7,FALSE))</f>
        <v/>
      </c>
      <c r="F397" s="279" t="str">
        <f>IF(ISERROR(VLOOKUP($A397&amp;" "&amp;F$6,D!$B:$H,7,FALSE))=TRUE,"",VLOOKUP($A397&amp;" "&amp;F$6,D!$B:$H,7,FALSE))</f>
        <v/>
      </c>
      <c r="G397" s="226">
        <f t="shared" si="20"/>
        <v>0</v>
      </c>
      <c r="H397" s="279" t="str">
        <f>IF(ISERROR(VLOOKUP($A397&amp;" "&amp;H$6,D!$B:$H,7,FALSE))=TRUE,"",VLOOKUP($A397&amp;" "&amp;H$6,D!$B:$H,7,FALSE))</f>
        <v/>
      </c>
      <c r="I397" s="223" t="str">
        <f>IF(D397="","",VLOOKUP(A397,D!A:H,7,FALSE))</f>
        <v/>
      </c>
      <c r="J397" s="224" t="str">
        <f>IF(D397="","",SUMIFS(リグ!H:H,リグ!F:F,"&lt;"&amp;C397,リグ!G:G,"&gt;"&amp;C397))</f>
        <v/>
      </c>
    </row>
    <row r="398" spans="1:10">
      <c r="A398" s="224" t="str">
        <f t="shared" si="21"/>
        <v>2022-04-27</v>
      </c>
      <c r="B398" s="224" t="str">
        <f t="shared" si="19"/>
        <v>2022/04</v>
      </c>
      <c r="C398" s="225">
        <v>44678</v>
      </c>
      <c r="D398" s="279" t="str">
        <f>IF(ISERROR(VLOOKUP($A398&amp;" "&amp;D$6,D!$B:$H,7,FALSE))=TRUE,"",VLOOKUP($A398&amp;" "&amp;D$6,D!$B:$H,7,FALSE))</f>
        <v/>
      </c>
      <c r="E398" s="279" t="str">
        <f>IF(ISERROR(VLOOKUP($A398&amp;" "&amp;E$6,D!$B:$H,7,FALSE))=TRUE,"",VLOOKUP($A398&amp;" "&amp;E$6,D!$B:$H,7,FALSE))</f>
        <v/>
      </c>
      <c r="F398" s="279" t="str">
        <f>IF(ISERROR(VLOOKUP($A398&amp;" "&amp;F$6,D!$B:$H,7,FALSE))=TRUE,"",VLOOKUP($A398&amp;" "&amp;F$6,D!$B:$H,7,FALSE))</f>
        <v/>
      </c>
      <c r="G398" s="226">
        <f t="shared" si="20"/>
        <v>0</v>
      </c>
      <c r="H398" s="279" t="str">
        <f>IF(ISERROR(VLOOKUP($A398&amp;" "&amp;H$6,D!$B:$H,7,FALSE))=TRUE,"",VLOOKUP($A398&amp;" "&amp;H$6,D!$B:$H,7,FALSE))</f>
        <v/>
      </c>
      <c r="I398" s="223" t="str">
        <f>IF(D398="","",VLOOKUP(A398,D!A:H,7,FALSE))</f>
        <v/>
      </c>
      <c r="J398" s="224" t="str">
        <f>IF(D398="","",SUMIFS(リグ!H:H,リグ!F:F,"&lt;"&amp;C398,リグ!G:G,"&gt;"&amp;C398))</f>
        <v/>
      </c>
    </row>
    <row r="399" spans="1:10">
      <c r="A399" s="224" t="str">
        <f t="shared" si="21"/>
        <v>2022-04-28</v>
      </c>
      <c r="B399" s="224" t="str">
        <f t="shared" si="19"/>
        <v>2022/04</v>
      </c>
      <c r="C399" s="225">
        <v>44679</v>
      </c>
      <c r="D399" s="279" t="str">
        <f>IF(ISERROR(VLOOKUP($A399&amp;" "&amp;D$6,D!$B:$H,7,FALSE))=TRUE,"",VLOOKUP($A399&amp;" "&amp;D$6,D!$B:$H,7,FALSE))</f>
        <v/>
      </c>
      <c r="E399" s="279" t="str">
        <f>IF(ISERROR(VLOOKUP($A399&amp;" "&amp;E$6,D!$B:$H,7,FALSE))=TRUE,"",VLOOKUP($A399&amp;" "&amp;E$6,D!$B:$H,7,FALSE))</f>
        <v/>
      </c>
      <c r="F399" s="279" t="str">
        <f>IF(ISERROR(VLOOKUP($A399&amp;" "&amp;F$6,D!$B:$H,7,FALSE))=TRUE,"",VLOOKUP($A399&amp;" "&amp;F$6,D!$B:$H,7,FALSE))</f>
        <v/>
      </c>
      <c r="G399" s="226">
        <f t="shared" si="20"/>
        <v>0</v>
      </c>
      <c r="H399" s="279" t="str">
        <f>IF(ISERROR(VLOOKUP($A399&amp;" "&amp;H$6,D!$B:$H,7,FALSE))=TRUE,"",VLOOKUP($A399&amp;" "&amp;H$6,D!$B:$H,7,FALSE))</f>
        <v/>
      </c>
      <c r="I399" s="223" t="str">
        <f>IF(D399="","",VLOOKUP(A399,D!A:H,7,FALSE))</f>
        <v/>
      </c>
      <c r="J399" s="224" t="str">
        <f>IF(D399="","",SUMIFS(リグ!H:H,リグ!F:F,"&lt;"&amp;C399,リグ!G:G,"&gt;"&amp;C399))</f>
        <v/>
      </c>
    </row>
    <row r="400" spans="1:10">
      <c r="A400" s="224" t="str">
        <f t="shared" si="21"/>
        <v>2022-04-29</v>
      </c>
      <c r="B400" s="224" t="str">
        <f t="shared" si="19"/>
        <v>2022/04</v>
      </c>
      <c r="C400" s="225">
        <v>44680</v>
      </c>
      <c r="D400" s="279" t="str">
        <f>IF(ISERROR(VLOOKUP($A400&amp;" "&amp;D$6,D!$B:$H,7,FALSE))=TRUE,"",VLOOKUP($A400&amp;" "&amp;D$6,D!$B:$H,7,FALSE))</f>
        <v/>
      </c>
      <c r="E400" s="279" t="str">
        <f>IF(ISERROR(VLOOKUP($A400&amp;" "&amp;E$6,D!$B:$H,7,FALSE))=TRUE,"",VLOOKUP($A400&amp;" "&amp;E$6,D!$B:$H,7,FALSE))</f>
        <v/>
      </c>
      <c r="F400" s="279" t="str">
        <f>IF(ISERROR(VLOOKUP($A400&amp;" "&amp;F$6,D!$B:$H,7,FALSE))=TRUE,"",VLOOKUP($A400&amp;" "&amp;F$6,D!$B:$H,7,FALSE))</f>
        <v/>
      </c>
      <c r="G400" s="226">
        <f t="shared" si="20"/>
        <v>0</v>
      </c>
      <c r="H400" s="279" t="str">
        <f>IF(ISERROR(VLOOKUP($A400&amp;" "&amp;H$6,D!$B:$H,7,FALSE))=TRUE,"",VLOOKUP($A400&amp;" "&amp;H$6,D!$B:$H,7,FALSE))</f>
        <v/>
      </c>
      <c r="I400" s="223" t="str">
        <f>IF(D400="","",VLOOKUP(A400,D!A:H,7,FALSE))</f>
        <v/>
      </c>
      <c r="J400" s="224" t="str">
        <f>IF(D400="","",SUMIFS(リグ!H:H,リグ!F:F,"&lt;"&amp;C400,リグ!G:G,"&gt;"&amp;C400))</f>
        <v/>
      </c>
    </row>
    <row r="401" spans="1:10">
      <c r="A401" s="224" t="str">
        <f t="shared" si="21"/>
        <v>2022-04-30</v>
      </c>
      <c r="B401" s="224" t="str">
        <f t="shared" si="19"/>
        <v>2022/04</v>
      </c>
      <c r="C401" s="225">
        <v>44681</v>
      </c>
      <c r="D401" s="279" t="str">
        <f>IF(ISERROR(VLOOKUP($A401&amp;" "&amp;D$6,D!$B:$H,7,FALSE))=TRUE,"",VLOOKUP($A401&amp;" "&amp;D$6,D!$B:$H,7,FALSE))</f>
        <v/>
      </c>
      <c r="E401" s="279" t="str">
        <f>IF(ISERROR(VLOOKUP($A401&amp;" "&amp;E$6,D!$B:$H,7,FALSE))=TRUE,"",VLOOKUP($A401&amp;" "&amp;E$6,D!$B:$H,7,FALSE))</f>
        <v/>
      </c>
      <c r="F401" s="279" t="str">
        <f>IF(ISERROR(VLOOKUP($A401&amp;" "&amp;F$6,D!$B:$H,7,FALSE))=TRUE,"",VLOOKUP($A401&amp;" "&amp;F$6,D!$B:$H,7,FALSE))</f>
        <v/>
      </c>
      <c r="G401" s="226">
        <f t="shared" si="20"/>
        <v>0</v>
      </c>
      <c r="H401" s="279" t="str">
        <f>IF(ISERROR(VLOOKUP($A401&amp;" "&amp;H$6,D!$B:$H,7,FALSE))=TRUE,"",VLOOKUP($A401&amp;" "&amp;H$6,D!$B:$H,7,FALSE))</f>
        <v/>
      </c>
      <c r="I401" s="223" t="str">
        <f>IF(D401="","",VLOOKUP(A401,D!A:H,7,FALSE))</f>
        <v/>
      </c>
      <c r="J401" s="224" t="str">
        <f>IF(D401="","",SUMIFS(リグ!H:H,リグ!F:F,"&lt;"&amp;C401,リグ!G:G,"&gt;"&amp;C401))</f>
        <v/>
      </c>
    </row>
    <row r="402" spans="1:10">
      <c r="A402" s="224" t="str">
        <f t="shared" si="21"/>
        <v>2022-05-01</v>
      </c>
      <c r="B402" s="224" t="str">
        <f t="shared" si="19"/>
        <v>2022/05</v>
      </c>
      <c r="C402" s="225">
        <v>44682</v>
      </c>
      <c r="D402" s="279" t="str">
        <f>IF(ISERROR(VLOOKUP($A402&amp;" "&amp;D$6,D!$B:$H,7,FALSE))=TRUE,"",VLOOKUP($A402&amp;" "&amp;D$6,D!$B:$H,7,FALSE))</f>
        <v/>
      </c>
      <c r="E402" s="279" t="str">
        <f>IF(ISERROR(VLOOKUP($A402&amp;" "&amp;E$6,D!$B:$H,7,FALSE))=TRUE,"",VLOOKUP($A402&amp;" "&amp;E$6,D!$B:$H,7,FALSE))</f>
        <v/>
      </c>
      <c r="F402" s="279" t="str">
        <f>IF(ISERROR(VLOOKUP($A402&amp;" "&amp;F$6,D!$B:$H,7,FALSE))=TRUE,"",VLOOKUP($A402&amp;" "&amp;F$6,D!$B:$H,7,FALSE))</f>
        <v/>
      </c>
      <c r="G402" s="226">
        <f t="shared" si="20"/>
        <v>0</v>
      </c>
      <c r="H402" s="279" t="str">
        <f>IF(ISERROR(VLOOKUP($A402&amp;" "&amp;H$6,D!$B:$H,7,FALSE))=TRUE,"",VLOOKUP($A402&amp;" "&amp;H$6,D!$B:$H,7,FALSE))</f>
        <v/>
      </c>
      <c r="I402" s="223" t="str">
        <f>IF(D402="","",VLOOKUP(A402,D!A:H,7,FALSE))</f>
        <v/>
      </c>
      <c r="J402" s="224" t="str">
        <f>IF(D402="","",SUMIFS(リグ!H:H,リグ!F:F,"&lt;"&amp;C402,リグ!G:G,"&gt;"&amp;C402))</f>
        <v/>
      </c>
    </row>
    <row r="403" spans="1:10">
      <c r="A403" s="224" t="str">
        <f t="shared" si="21"/>
        <v>2022-05-02</v>
      </c>
      <c r="B403" s="224" t="str">
        <f t="shared" si="19"/>
        <v>2022/05</v>
      </c>
      <c r="C403" s="225">
        <v>44683</v>
      </c>
      <c r="D403" s="279" t="str">
        <f>IF(ISERROR(VLOOKUP($A403&amp;" "&amp;D$6,D!$B:$H,7,FALSE))=TRUE,"",VLOOKUP($A403&amp;" "&amp;D$6,D!$B:$H,7,FALSE))</f>
        <v/>
      </c>
      <c r="E403" s="279" t="str">
        <f>IF(ISERROR(VLOOKUP($A403&amp;" "&amp;E$6,D!$B:$H,7,FALSE))=TRUE,"",VLOOKUP($A403&amp;" "&amp;E$6,D!$B:$H,7,FALSE))</f>
        <v/>
      </c>
      <c r="F403" s="279" t="str">
        <f>IF(ISERROR(VLOOKUP($A403&amp;" "&amp;F$6,D!$B:$H,7,FALSE))=TRUE,"",VLOOKUP($A403&amp;" "&amp;F$6,D!$B:$H,7,FALSE))</f>
        <v/>
      </c>
      <c r="G403" s="226">
        <f t="shared" si="20"/>
        <v>0</v>
      </c>
      <c r="H403" s="279" t="str">
        <f>IF(ISERROR(VLOOKUP($A403&amp;" "&amp;H$6,D!$B:$H,7,FALSE))=TRUE,"",VLOOKUP($A403&amp;" "&amp;H$6,D!$B:$H,7,FALSE))</f>
        <v/>
      </c>
      <c r="I403" s="223" t="str">
        <f>IF(D403="","",VLOOKUP(A403,D!A:H,7,FALSE))</f>
        <v/>
      </c>
      <c r="J403" s="224" t="str">
        <f>IF(D403="","",SUMIFS(リグ!H:H,リグ!F:F,"&lt;"&amp;C403,リグ!G:G,"&gt;"&amp;C403))</f>
        <v/>
      </c>
    </row>
    <row r="404" spans="1:10">
      <c r="A404" s="224" t="str">
        <f t="shared" si="21"/>
        <v>2022-05-03</v>
      </c>
      <c r="B404" s="224" t="str">
        <f t="shared" si="19"/>
        <v>2022/05</v>
      </c>
      <c r="C404" s="225">
        <v>44684</v>
      </c>
      <c r="D404" s="279" t="str">
        <f>IF(ISERROR(VLOOKUP($A404&amp;" "&amp;D$6,D!$B:$H,7,FALSE))=TRUE,"",VLOOKUP($A404&amp;" "&amp;D$6,D!$B:$H,7,FALSE))</f>
        <v/>
      </c>
      <c r="E404" s="279" t="str">
        <f>IF(ISERROR(VLOOKUP($A404&amp;" "&amp;E$6,D!$B:$H,7,FALSE))=TRUE,"",VLOOKUP($A404&amp;" "&amp;E$6,D!$B:$H,7,FALSE))</f>
        <v/>
      </c>
      <c r="F404" s="279" t="str">
        <f>IF(ISERROR(VLOOKUP($A404&amp;" "&amp;F$6,D!$B:$H,7,FALSE))=TRUE,"",VLOOKUP($A404&amp;" "&amp;F$6,D!$B:$H,7,FALSE))</f>
        <v/>
      </c>
      <c r="G404" s="226">
        <f t="shared" si="20"/>
        <v>0</v>
      </c>
      <c r="H404" s="279" t="str">
        <f>IF(ISERROR(VLOOKUP($A404&amp;" "&amp;H$6,D!$B:$H,7,FALSE))=TRUE,"",VLOOKUP($A404&amp;" "&amp;H$6,D!$B:$H,7,FALSE))</f>
        <v/>
      </c>
      <c r="I404" s="223" t="str">
        <f>IF(D404="","",VLOOKUP(A404,D!A:H,7,FALSE))</f>
        <v/>
      </c>
      <c r="J404" s="224" t="str">
        <f>IF(D404="","",SUMIFS(リグ!H:H,リグ!F:F,"&lt;"&amp;C404,リグ!G:G,"&gt;"&amp;C404))</f>
        <v/>
      </c>
    </row>
    <row r="405" spans="1:10">
      <c r="A405" s="224" t="str">
        <f t="shared" si="21"/>
        <v>2022-05-04</v>
      </c>
      <c r="B405" s="224" t="str">
        <f t="shared" si="19"/>
        <v>2022/05</v>
      </c>
      <c r="C405" s="225">
        <v>44685</v>
      </c>
      <c r="D405" s="279" t="str">
        <f>IF(ISERROR(VLOOKUP($A405&amp;" "&amp;D$6,D!$B:$H,7,FALSE))=TRUE,"",VLOOKUP($A405&amp;" "&amp;D$6,D!$B:$H,7,FALSE))</f>
        <v/>
      </c>
      <c r="E405" s="279" t="str">
        <f>IF(ISERROR(VLOOKUP($A405&amp;" "&amp;E$6,D!$B:$H,7,FALSE))=TRUE,"",VLOOKUP($A405&amp;" "&amp;E$6,D!$B:$H,7,FALSE))</f>
        <v/>
      </c>
      <c r="F405" s="279" t="str">
        <f>IF(ISERROR(VLOOKUP($A405&amp;" "&amp;F$6,D!$B:$H,7,FALSE))=TRUE,"",VLOOKUP($A405&amp;" "&amp;F$6,D!$B:$H,7,FALSE))</f>
        <v/>
      </c>
      <c r="G405" s="226">
        <f t="shared" si="20"/>
        <v>0</v>
      </c>
      <c r="H405" s="279" t="str">
        <f>IF(ISERROR(VLOOKUP($A405&amp;" "&amp;H$6,D!$B:$H,7,FALSE))=TRUE,"",VLOOKUP($A405&amp;" "&amp;H$6,D!$B:$H,7,FALSE))</f>
        <v/>
      </c>
      <c r="I405" s="223" t="str">
        <f>IF(D405="","",VLOOKUP(A405,D!A:H,7,FALSE))</f>
        <v/>
      </c>
      <c r="J405" s="224" t="str">
        <f>IF(D405="","",SUMIFS(リグ!H:H,リグ!F:F,"&lt;"&amp;C405,リグ!G:G,"&gt;"&amp;C405))</f>
        <v/>
      </c>
    </row>
    <row r="406" spans="1:10">
      <c r="A406" s="224" t="str">
        <f t="shared" si="21"/>
        <v>2022-05-05</v>
      </c>
      <c r="B406" s="224" t="str">
        <f t="shared" si="19"/>
        <v>2022/05</v>
      </c>
      <c r="C406" s="225">
        <v>44686</v>
      </c>
      <c r="D406" s="279" t="str">
        <f>IF(ISERROR(VLOOKUP($A406&amp;" "&amp;D$6,D!$B:$H,7,FALSE))=TRUE,"",VLOOKUP($A406&amp;" "&amp;D$6,D!$B:$H,7,FALSE))</f>
        <v/>
      </c>
      <c r="E406" s="279" t="str">
        <f>IF(ISERROR(VLOOKUP($A406&amp;" "&amp;E$6,D!$B:$H,7,FALSE))=TRUE,"",VLOOKUP($A406&amp;" "&amp;E$6,D!$B:$H,7,FALSE))</f>
        <v/>
      </c>
      <c r="F406" s="279" t="str">
        <f>IF(ISERROR(VLOOKUP($A406&amp;" "&amp;F$6,D!$B:$H,7,FALSE))=TRUE,"",VLOOKUP($A406&amp;" "&amp;F$6,D!$B:$H,7,FALSE))</f>
        <v/>
      </c>
      <c r="G406" s="226">
        <f t="shared" si="20"/>
        <v>0</v>
      </c>
      <c r="H406" s="279" t="str">
        <f>IF(ISERROR(VLOOKUP($A406&amp;" "&amp;H$6,D!$B:$H,7,FALSE))=TRUE,"",VLOOKUP($A406&amp;" "&amp;H$6,D!$B:$H,7,FALSE))</f>
        <v/>
      </c>
      <c r="I406" s="223" t="str">
        <f>IF(D406="","",VLOOKUP(A406,D!A:H,7,FALSE))</f>
        <v/>
      </c>
      <c r="J406" s="224" t="str">
        <f>IF(D406="","",SUMIFS(リグ!H:H,リグ!F:F,"&lt;"&amp;C406,リグ!G:G,"&gt;"&amp;C406))</f>
        <v/>
      </c>
    </row>
    <row r="407" spans="1:10">
      <c r="A407" s="224" t="str">
        <f t="shared" si="21"/>
        <v>2022-05-06</v>
      </c>
      <c r="B407" s="224" t="str">
        <f t="shared" si="19"/>
        <v>2022/05</v>
      </c>
      <c r="C407" s="225">
        <v>44687</v>
      </c>
      <c r="D407" s="279" t="str">
        <f>IF(ISERROR(VLOOKUP($A407&amp;" "&amp;D$6,D!$B:$H,7,FALSE))=TRUE,"",VLOOKUP($A407&amp;" "&amp;D$6,D!$B:$H,7,FALSE))</f>
        <v/>
      </c>
      <c r="E407" s="279" t="str">
        <f>IF(ISERROR(VLOOKUP($A407&amp;" "&amp;E$6,D!$B:$H,7,FALSE))=TRUE,"",VLOOKUP($A407&amp;" "&amp;E$6,D!$B:$H,7,FALSE))</f>
        <v/>
      </c>
      <c r="F407" s="279" t="str">
        <f>IF(ISERROR(VLOOKUP($A407&amp;" "&amp;F$6,D!$B:$H,7,FALSE))=TRUE,"",VLOOKUP($A407&amp;" "&amp;F$6,D!$B:$H,7,FALSE))</f>
        <v/>
      </c>
      <c r="G407" s="226">
        <f t="shared" si="20"/>
        <v>0</v>
      </c>
      <c r="H407" s="279" t="str">
        <f>IF(ISERROR(VLOOKUP($A407&amp;" "&amp;H$6,D!$B:$H,7,FALSE))=TRUE,"",VLOOKUP($A407&amp;" "&amp;H$6,D!$B:$H,7,FALSE))</f>
        <v/>
      </c>
      <c r="I407" s="223" t="str">
        <f>IF(D407="","",VLOOKUP(A407,D!A:H,7,FALSE))</f>
        <v/>
      </c>
      <c r="J407" s="224" t="str">
        <f>IF(D407="","",SUMIFS(リグ!H:H,リグ!F:F,"&lt;"&amp;C407,リグ!G:G,"&gt;"&amp;C407))</f>
        <v/>
      </c>
    </row>
    <row r="408" spans="1:10">
      <c r="A408" s="224" t="str">
        <f t="shared" si="21"/>
        <v>2022-05-07</v>
      </c>
      <c r="B408" s="224" t="str">
        <f t="shared" si="19"/>
        <v>2022/05</v>
      </c>
      <c r="C408" s="225">
        <v>44688</v>
      </c>
      <c r="D408" s="279" t="str">
        <f>IF(ISERROR(VLOOKUP($A408&amp;" "&amp;D$6,D!$B:$H,7,FALSE))=TRUE,"",VLOOKUP($A408&amp;" "&amp;D$6,D!$B:$H,7,FALSE))</f>
        <v/>
      </c>
      <c r="E408" s="279" t="str">
        <f>IF(ISERROR(VLOOKUP($A408&amp;" "&amp;E$6,D!$B:$H,7,FALSE))=TRUE,"",VLOOKUP($A408&amp;" "&amp;E$6,D!$B:$H,7,FALSE))</f>
        <v/>
      </c>
      <c r="F408" s="279" t="str">
        <f>IF(ISERROR(VLOOKUP($A408&amp;" "&amp;F$6,D!$B:$H,7,FALSE))=TRUE,"",VLOOKUP($A408&amp;" "&amp;F$6,D!$B:$H,7,FALSE))</f>
        <v/>
      </c>
      <c r="G408" s="226">
        <f t="shared" si="20"/>
        <v>0</v>
      </c>
      <c r="H408" s="279" t="str">
        <f>IF(ISERROR(VLOOKUP($A408&amp;" "&amp;H$6,D!$B:$H,7,FALSE))=TRUE,"",VLOOKUP($A408&amp;" "&amp;H$6,D!$B:$H,7,FALSE))</f>
        <v/>
      </c>
      <c r="I408" s="223" t="str">
        <f>IF(D408="","",VLOOKUP(A408,D!A:H,7,FALSE))</f>
        <v/>
      </c>
      <c r="J408" s="224" t="str">
        <f>IF(D408="","",SUMIFS(リグ!H:H,リグ!F:F,"&lt;"&amp;C408,リグ!G:G,"&gt;"&amp;C408))</f>
        <v/>
      </c>
    </row>
    <row r="409" spans="1:10">
      <c r="A409" s="224" t="str">
        <f t="shared" si="21"/>
        <v>2022-05-08</v>
      </c>
      <c r="B409" s="224" t="str">
        <f t="shared" si="19"/>
        <v>2022/05</v>
      </c>
      <c r="C409" s="225">
        <v>44689</v>
      </c>
      <c r="D409" s="279" t="str">
        <f>IF(ISERROR(VLOOKUP($A409&amp;" "&amp;D$6,D!$B:$H,7,FALSE))=TRUE,"",VLOOKUP($A409&amp;" "&amp;D$6,D!$B:$H,7,FALSE))</f>
        <v/>
      </c>
      <c r="E409" s="279" t="str">
        <f>IF(ISERROR(VLOOKUP($A409&amp;" "&amp;E$6,D!$B:$H,7,FALSE))=TRUE,"",VLOOKUP($A409&amp;" "&amp;E$6,D!$B:$H,7,FALSE))</f>
        <v/>
      </c>
      <c r="F409" s="279" t="str">
        <f>IF(ISERROR(VLOOKUP($A409&amp;" "&amp;F$6,D!$B:$H,7,FALSE))=TRUE,"",VLOOKUP($A409&amp;" "&amp;F$6,D!$B:$H,7,FALSE))</f>
        <v/>
      </c>
      <c r="G409" s="226">
        <f t="shared" si="20"/>
        <v>0</v>
      </c>
      <c r="H409" s="279" t="str">
        <f>IF(ISERROR(VLOOKUP($A409&amp;" "&amp;H$6,D!$B:$H,7,FALSE))=TRUE,"",VLOOKUP($A409&amp;" "&amp;H$6,D!$B:$H,7,FALSE))</f>
        <v/>
      </c>
      <c r="I409" s="223" t="str">
        <f>IF(D409="","",VLOOKUP(A409,D!A:H,7,FALSE))</f>
        <v/>
      </c>
      <c r="J409" s="224" t="str">
        <f>IF(D409="","",SUMIFS(リグ!H:H,リグ!F:F,"&lt;"&amp;C409,リグ!G:G,"&gt;"&amp;C409))</f>
        <v/>
      </c>
    </row>
    <row r="410" spans="1:10">
      <c r="A410" s="224" t="str">
        <f t="shared" si="21"/>
        <v>2022-05-09</v>
      </c>
      <c r="B410" s="224" t="str">
        <f t="shared" si="19"/>
        <v>2022/05</v>
      </c>
      <c r="C410" s="225">
        <v>44690</v>
      </c>
      <c r="D410" s="279" t="str">
        <f>IF(ISERROR(VLOOKUP($A410&amp;" "&amp;D$6,D!$B:$H,7,FALSE))=TRUE,"",VLOOKUP($A410&amp;" "&amp;D$6,D!$B:$H,7,FALSE))</f>
        <v/>
      </c>
      <c r="E410" s="279" t="str">
        <f>IF(ISERROR(VLOOKUP($A410&amp;" "&amp;E$6,D!$B:$H,7,FALSE))=TRUE,"",VLOOKUP($A410&amp;" "&amp;E$6,D!$B:$H,7,FALSE))</f>
        <v/>
      </c>
      <c r="F410" s="279" t="str">
        <f>IF(ISERROR(VLOOKUP($A410&amp;" "&amp;F$6,D!$B:$H,7,FALSE))=TRUE,"",VLOOKUP($A410&amp;" "&amp;F$6,D!$B:$H,7,FALSE))</f>
        <v/>
      </c>
      <c r="G410" s="226">
        <f t="shared" si="20"/>
        <v>0</v>
      </c>
      <c r="H410" s="279" t="str">
        <f>IF(ISERROR(VLOOKUP($A410&amp;" "&amp;H$6,D!$B:$H,7,FALSE))=TRUE,"",VLOOKUP($A410&amp;" "&amp;H$6,D!$B:$H,7,FALSE))</f>
        <v/>
      </c>
      <c r="I410" s="223" t="str">
        <f>IF(D410="","",VLOOKUP(A410,D!A:H,7,FALSE))</f>
        <v/>
      </c>
      <c r="J410" s="224" t="str">
        <f>IF(D410="","",SUMIFS(リグ!H:H,リグ!F:F,"&lt;"&amp;C410,リグ!G:G,"&gt;"&amp;C410))</f>
        <v/>
      </c>
    </row>
    <row r="411" spans="1:10">
      <c r="A411" s="224" t="str">
        <f t="shared" si="21"/>
        <v>2022-05-10</v>
      </c>
      <c r="B411" s="224" t="str">
        <f t="shared" si="19"/>
        <v>2022/05</v>
      </c>
      <c r="C411" s="225">
        <v>44691</v>
      </c>
      <c r="D411" s="279" t="str">
        <f>IF(ISERROR(VLOOKUP($A411&amp;" "&amp;D$6,D!$B:$H,7,FALSE))=TRUE,"",VLOOKUP($A411&amp;" "&amp;D$6,D!$B:$H,7,FALSE))</f>
        <v/>
      </c>
      <c r="E411" s="279" t="str">
        <f>IF(ISERROR(VLOOKUP($A411&amp;" "&amp;E$6,D!$B:$H,7,FALSE))=TRUE,"",VLOOKUP($A411&amp;" "&amp;E$6,D!$B:$H,7,FALSE))</f>
        <v/>
      </c>
      <c r="F411" s="279" t="str">
        <f>IF(ISERROR(VLOOKUP($A411&amp;" "&amp;F$6,D!$B:$H,7,FALSE))=TRUE,"",VLOOKUP($A411&amp;" "&amp;F$6,D!$B:$H,7,FALSE))</f>
        <v/>
      </c>
      <c r="G411" s="226">
        <f t="shared" si="20"/>
        <v>0</v>
      </c>
      <c r="H411" s="279" t="str">
        <f>IF(ISERROR(VLOOKUP($A411&amp;" "&amp;H$6,D!$B:$H,7,FALSE))=TRUE,"",VLOOKUP($A411&amp;" "&amp;H$6,D!$B:$H,7,FALSE))</f>
        <v/>
      </c>
      <c r="I411" s="223" t="str">
        <f>IF(D411="","",VLOOKUP(A411,D!A:H,7,FALSE))</f>
        <v/>
      </c>
      <c r="J411" s="224" t="str">
        <f>IF(D411="","",SUMIFS(リグ!H:H,リグ!F:F,"&lt;"&amp;C411,リグ!G:G,"&gt;"&amp;C411))</f>
        <v/>
      </c>
    </row>
    <row r="412" spans="1:10">
      <c r="A412" s="224" t="str">
        <f t="shared" si="21"/>
        <v>2022-05-11</v>
      </c>
      <c r="B412" s="224" t="str">
        <f t="shared" si="19"/>
        <v>2022/05</v>
      </c>
      <c r="C412" s="225">
        <v>44692</v>
      </c>
      <c r="D412" s="279" t="str">
        <f>IF(ISERROR(VLOOKUP($A412&amp;" "&amp;D$6,D!$B:$H,7,FALSE))=TRUE,"",VLOOKUP($A412&amp;" "&amp;D$6,D!$B:$H,7,FALSE))</f>
        <v/>
      </c>
      <c r="E412" s="279" t="str">
        <f>IF(ISERROR(VLOOKUP($A412&amp;" "&amp;E$6,D!$B:$H,7,FALSE))=TRUE,"",VLOOKUP($A412&amp;" "&amp;E$6,D!$B:$H,7,FALSE))</f>
        <v/>
      </c>
      <c r="F412" s="279" t="str">
        <f>IF(ISERROR(VLOOKUP($A412&amp;" "&amp;F$6,D!$B:$H,7,FALSE))=TRUE,"",VLOOKUP($A412&amp;" "&amp;F$6,D!$B:$H,7,FALSE))</f>
        <v/>
      </c>
      <c r="G412" s="226">
        <f t="shared" si="20"/>
        <v>0</v>
      </c>
      <c r="H412" s="279" t="str">
        <f>IF(ISERROR(VLOOKUP($A412&amp;" "&amp;H$6,D!$B:$H,7,FALSE))=TRUE,"",VLOOKUP($A412&amp;" "&amp;H$6,D!$B:$H,7,FALSE))</f>
        <v/>
      </c>
      <c r="I412" s="223" t="str">
        <f>IF(D412="","",VLOOKUP(A412,D!A:H,7,FALSE))</f>
        <v/>
      </c>
      <c r="J412" s="224" t="str">
        <f>IF(D412="","",SUMIFS(リグ!H:H,リグ!F:F,"&lt;"&amp;C412,リグ!G:G,"&gt;"&amp;C412))</f>
        <v/>
      </c>
    </row>
    <row r="413" spans="1:10">
      <c r="A413" s="224" t="str">
        <f t="shared" si="21"/>
        <v>2022-05-12</v>
      </c>
      <c r="B413" s="224" t="str">
        <f t="shared" si="19"/>
        <v>2022/05</v>
      </c>
      <c r="C413" s="225">
        <v>44693</v>
      </c>
      <c r="D413" s="279" t="str">
        <f>IF(ISERROR(VLOOKUP($A413&amp;" "&amp;D$6,D!$B:$H,7,FALSE))=TRUE,"",VLOOKUP($A413&amp;" "&amp;D$6,D!$B:$H,7,FALSE))</f>
        <v/>
      </c>
      <c r="E413" s="279" t="str">
        <f>IF(ISERROR(VLOOKUP($A413&amp;" "&amp;E$6,D!$B:$H,7,FALSE))=TRUE,"",VLOOKUP($A413&amp;" "&amp;E$6,D!$B:$H,7,FALSE))</f>
        <v/>
      </c>
      <c r="F413" s="279" t="str">
        <f>IF(ISERROR(VLOOKUP($A413&amp;" "&amp;F$6,D!$B:$H,7,FALSE))=TRUE,"",VLOOKUP($A413&amp;" "&amp;F$6,D!$B:$H,7,FALSE))</f>
        <v/>
      </c>
      <c r="G413" s="226">
        <f t="shared" si="20"/>
        <v>0</v>
      </c>
      <c r="H413" s="279" t="str">
        <f>IF(ISERROR(VLOOKUP($A413&amp;" "&amp;H$6,D!$B:$H,7,FALSE))=TRUE,"",VLOOKUP($A413&amp;" "&amp;H$6,D!$B:$H,7,FALSE))</f>
        <v/>
      </c>
      <c r="I413" s="223" t="str">
        <f>IF(D413="","",VLOOKUP(A413,D!A:H,7,FALSE))</f>
        <v/>
      </c>
      <c r="J413" s="224" t="str">
        <f>IF(D413="","",SUMIFS(リグ!H:H,リグ!F:F,"&lt;"&amp;C413,リグ!G:G,"&gt;"&amp;C413))</f>
        <v/>
      </c>
    </row>
    <row r="414" spans="1:10">
      <c r="A414" s="224" t="str">
        <f t="shared" si="21"/>
        <v>2022-05-13</v>
      </c>
      <c r="B414" s="224" t="str">
        <f t="shared" si="19"/>
        <v>2022/05</v>
      </c>
      <c r="C414" s="225">
        <v>44694</v>
      </c>
      <c r="D414" s="279" t="str">
        <f>IF(ISERROR(VLOOKUP($A414&amp;" "&amp;D$6,D!$B:$H,7,FALSE))=TRUE,"",VLOOKUP($A414&amp;" "&amp;D$6,D!$B:$H,7,FALSE))</f>
        <v/>
      </c>
      <c r="E414" s="279" t="str">
        <f>IF(ISERROR(VLOOKUP($A414&amp;" "&amp;E$6,D!$B:$H,7,FALSE))=TRUE,"",VLOOKUP($A414&amp;" "&amp;E$6,D!$B:$H,7,FALSE))</f>
        <v/>
      </c>
      <c r="F414" s="279" t="str">
        <f>IF(ISERROR(VLOOKUP($A414&amp;" "&amp;F$6,D!$B:$H,7,FALSE))=TRUE,"",VLOOKUP($A414&amp;" "&amp;F$6,D!$B:$H,7,FALSE))</f>
        <v/>
      </c>
      <c r="G414" s="226">
        <f t="shared" si="20"/>
        <v>0</v>
      </c>
      <c r="H414" s="279" t="str">
        <f>IF(ISERROR(VLOOKUP($A414&amp;" "&amp;H$6,D!$B:$H,7,FALSE))=TRUE,"",VLOOKUP($A414&amp;" "&amp;H$6,D!$B:$H,7,FALSE))</f>
        <v/>
      </c>
      <c r="I414" s="223" t="str">
        <f>IF(D414="","",VLOOKUP(A414,D!A:H,7,FALSE))</f>
        <v/>
      </c>
      <c r="J414" s="224" t="str">
        <f>IF(D414="","",SUMIFS(リグ!H:H,リグ!F:F,"&lt;"&amp;C414,リグ!G:G,"&gt;"&amp;C414))</f>
        <v/>
      </c>
    </row>
    <row r="415" spans="1:10">
      <c r="A415" s="224" t="str">
        <f t="shared" si="21"/>
        <v>2022-05-14</v>
      </c>
      <c r="B415" s="224" t="str">
        <f t="shared" si="19"/>
        <v>2022/05</v>
      </c>
      <c r="C415" s="225">
        <v>44695</v>
      </c>
      <c r="D415" s="279" t="str">
        <f>IF(ISERROR(VLOOKUP($A415&amp;" "&amp;D$6,D!$B:$H,7,FALSE))=TRUE,"",VLOOKUP($A415&amp;" "&amp;D$6,D!$B:$H,7,FALSE))</f>
        <v/>
      </c>
      <c r="E415" s="279" t="str">
        <f>IF(ISERROR(VLOOKUP($A415&amp;" "&amp;E$6,D!$B:$H,7,FALSE))=TRUE,"",VLOOKUP($A415&amp;" "&amp;E$6,D!$B:$H,7,FALSE))</f>
        <v/>
      </c>
      <c r="F415" s="279" t="str">
        <f>IF(ISERROR(VLOOKUP($A415&amp;" "&amp;F$6,D!$B:$H,7,FALSE))=TRUE,"",VLOOKUP($A415&amp;" "&amp;F$6,D!$B:$H,7,FALSE))</f>
        <v/>
      </c>
      <c r="G415" s="226">
        <f t="shared" si="20"/>
        <v>0</v>
      </c>
      <c r="H415" s="279" t="str">
        <f>IF(ISERROR(VLOOKUP($A415&amp;" "&amp;H$6,D!$B:$H,7,FALSE))=TRUE,"",VLOOKUP($A415&amp;" "&amp;H$6,D!$B:$H,7,FALSE))</f>
        <v/>
      </c>
      <c r="I415" s="223" t="str">
        <f>IF(D415="","",VLOOKUP(A415,D!A:H,7,FALSE))</f>
        <v/>
      </c>
      <c r="J415" s="224" t="str">
        <f>IF(D415="","",SUMIFS(リグ!H:H,リグ!F:F,"&lt;"&amp;C415,リグ!G:G,"&gt;"&amp;C415))</f>
        <v/>
      </c>
    </row>
    <row r="416" spans="1:10">
      <c r="A416" s="224" t="str">
        <f t="shared" si="21"/>
        <v>2022-05-15</v>
      </c>
      <c r="B416" s="224" t="str">
        <f t="shared" si="19"/>
        <v>2022/05</v>
      </c>
      <c r="C416" s="225">
        <v>44696</v>
      </c>
      <c r="D416" s="279" t="str">
        <f>IF(ISERROR(VLOOKUP($A416&amp;" "&amp;D$6,D!$B:$H,7,FALSE))=TRUE,"",VLOOKUP($A416&amp;" "&amp;D$6,D!$B:$H,7,FALSE))</f>
        <v/>
      </c>
      <c r="E416" s="279" t="str">
        <f>IF(ISERROR(VLOOKUP($A416&amp;" "&amp;E$6,D!$B:$H,7,FALSE))=TRUE,"",VLOOKUP($A416&amp;" "&amp;E$6,D!$B:$H,7,FALSE))</f>
        <v/>
      </c>
      <c r="F416" s="279" t="str">
        <f>IF(ISERROR(VLOOKUP($A416&amp;" "&amp;F$6,D!$B:$H,7,FALSE))=TRUE,"",VLOOKUP($A416&amp;" "&amp;F$6,D!$B:$H,7,FALSE))</f>
        <v/>
      </c>
      <c r="G416" s="226">
        <f t="shared" si="20"/>
        <v>0</v>
      </c>
      <c r="H416" s="279" t="str">
        <f>IF(ISERROR(VLOOKUP($A416&amp;" "&amp;H$6,D!$B:$H,7,FALSE))=TRUE,"",VLOOKUP($A416&amp;" "&amp;H$6,D!$B:$H,7,FALSE))</f>
        <v/>
      </c>
      <c r="I416" s="223" t="str">
        <f>IF(D416="","",VLOOKUP(A416,D!A:H,7,FALSE))</f>
        <v/>
      </c>
      <c r="J416" s="224" t="str">
        <f>IF(D416="","",SUMIFS(リグ!H:H,リグ!F:F,"&lt;"&amp;C416,リグ!G:G,"&gt;"&amp;C416))</f>
        <v/>
      </c>
    </row>
    <row r="417" spans="1:10">
      <c r="A417" s="224" t="str">
        <f t="shared" si="21"/>
        <v>2022-05-16</v>
      </c>
      <c r="B417" s="224" t="str">
        <f t="shared" si="19"/>
        <v>2022/05</v>
      </c>
      <c r="C417" s="225">
        <v>44697</v>
      </c>
      <c r="D417" s="279" t="str">
        <f>IF(ISERROR(VLOOKUP($A417&amp;" "&amp;D$6,D!$B:$H,7,FALSE))=TRUE,"",VLOOKUP($A417&amp;" "&amp;D$6,D!$B:$H,7,FALSE))</f>
        <v/>
      </c>
      <c r="E417" s="279" t="str">
        <f>IF(ISERROR(VLOOKUP($A417&amp;" "&amp;E$6,D!$B:$H,7,FALSE))=TRUE,"",VLOOKUP($A417&amp;" "&amp;E$6,D!$B:$H,7,FALSE))</f>
        <v/>
      </c>
      <c r="F417" s="279" t="str">
        <f>IF(ISERROR(VLOOKUP($A417&amp;" "&amp;F$6,D!$B:$H,7,FALSE))=TRUE,"",VLOOKUP($A417&amp;" "&amp;F$6,D!$B:$H,7,FALSE))</f>
        <v/>
      </c>
      <c r="G417" s="226">
        <f t="shared" si="20"/>
        <v>0</v>
      </c>
      <c r="H417" s="279" t="str">
        <f>IF(ISERROR(VLOOKUP($A417&amp;" "&amp;H$6,D!$B:$H,7,FALSE))=TRUE,"",VLOOKUP($A417&amp;" "&amp;H$6,D!$B:$H,7,FALSE))</f>
        <v/>
      </c>
      <c r="I417" s="223" t="str">
        <f>IF(D417="","",VLOOKUP(A417,D!A:H,7,FALSE))</f>
        <v/>
      </c>
      <c r="J417" s="224" t="str">
        <f>IF(D417="","",SUMIFS(リグ!H:H,リグ!F:F,"&lt;"&amp;C417,リグ!G:G,"&gt;"&amp;C417))</f>
        <v/>
      </c>
    </row>
    <row r="418" spans="1:10">
      <c r="A418" s="224" t="str">
        <f t="shared" si="21"/>
        <v>2022-05-17</v>
      </c>
      <c r="B418" s="224" t="str">
        <f t="shared" si="19"/>
        <v>2022/05</v>
      </c>
      <c r="C418" s="225">
        <v>44698</v>
      </c>
      <c r="D418" s="279" t="str">
        <f>IF(ISERROR(VLOOKUP($A418&amp;" "&amp;D$6,D!$B:$H,7,FALSE))=TRUE,"",VLOOKUP($A418&amp;" "&amp;D$6,D!$B:$H,7,FALSE))</f>
        <v/>
      </c>
      <c r="E418" s="279" t="str">
        <f>IF(ISERROR(VLOOKUP($A418&amp;" "&amp;E$6,D!$B:$H,7,FALSE))=TRUE,"",VLOOKUP($A418&amp;" "&amp;E$6,D!$B:$H,7,FALSE))</f>
        <v/>
      </c>
      <c r="F418" s="279" t="str">
        <f>IF(ISERROR(VLOOKUP($A418&amp;" "&amp;F$6,D!$B:$H,7,FALSE))=TRUE,"",VLOOKUP($A418&amp;" "&amp;F$6,D!$B:$H,7,FALSE))</f>
        <v/>
      </c>
      <c r="G418" s="226">
        <f t="shared" si="20"/>
        <v>0</v>
      </c>
      <c r="H418" s="279" t="str">
        <f>IF(ISERROR(VLOOKUP($A418&amp;" "&amp;H$6,D!$B:$H,7,FALSE))=TRUE,"",VLOOKUP($A418&amp;" "&amp;H$6,D!$B:$H,7,FALSE))</f>
        <v/>
      </c>
      <c r="I418" s="223" t="str">
        <f>IF(D418="","",VLOOKUP(A418,D!A:H,7,FALSE))</f>
        <v/>
      </c>
      <c r="J418" s="224" t="str">
        <f>IF(D418="","",SUMIFS(リグ!H:H,リグ!F:F,"&lt;"&amp;C418,リグ!G:G,"&gt;"&amp;C418))</f>
        <v/>
      </c>
    </row>
    <row r="419" spans="1:10">
      <c r="A419" s="224" t="str">
        <f t="shared" si="21"/>
        <v>2022-05-18</v>
      </c>
      <c r="B419" s="224" t="str">
        <f t="shared" si="19"/>
        <v>2022/05</v>
      </c>
      <c r="C419" s="225">
        <v>44699</v>
      </c>
      <c r="D419" s="279" t="str">
        <f>IF(ISERROR(VLOOKUP($A419&amp;" "&amp;D$6,D!$B:$H,7,FALSE))=TRUE,"",VLOOKUP($A419&amp;" "&amp;D$6,D!$B:$H,7,FALSE))</f>
        <v/>
      </c>
      <c r="E419" s="279" t="str">
        <f>IF(ISERROR(VLOOKUP($A419&amp;" "&amp;E$6,D!$B:$H,7,FALSE))=TRUE,"",VLOOKUP($A419&amp;" "&amp;E$6,D!$B:$H,7,FALSE))</f>
        <v/>
      </c>
      <c r="F419" s="279" t="str">
        <f>IF(ISERROR(VLOOKUP($A419&amp;" "&amp;F$6,D!$B:$H,7,FALSE))=TRUE,"",VLOOKUP($A419&amp;" "&amp;F$6,D!$B:$H,7,FALSE))</f>
        <v/>
      </c>
      <c r="G419" s="226">
        <f t="shared" si="20"/>
        <v>0</v>
      </c>
      <c r="H419" s="279" t="str">
        <f>IF(ISERROR(VLOOKUP($A419&amp;" "&amp;H$6,D!$B:$H,7,FALSE))=TRUE,"",VLOOKUP($A419&amp;" "&amp;H$6,D!$B:$H,7,FALSE))</f>
        <v/>
      </c>
      <c r="I419" s="223" t="str">
        <f>IF(D419="","",VLOOKUP(A419,D!A:H,7,FALSE))</f>
        <v/>
      </c>
      <c r="J419" s="224" t="str">
        <f>IF(D419="","",SUMIFS(リグ!H:H,リグ!F:F,"&lt;"&amp;C419,リグ!G:G,"&gt;"&amp;C419))</f>
        <v/>
      </c>
    </row>
    <row r="420" spans="1:10">
      <c r="A420" s="224" t="str">
        <f t="shared" si="21"/>
        <v>2022-05-19</v>
      </c>
      <c r="B420" s="224" t="str">
        <f t="shared" si="19"/>
        <v>2022/05</v>
      </c>
      <c r="C420" s="225">
        <v>44700</v>
      </c>
      <c r="D420" s="279" t="str">
        <f>IF(ISERROR(VLOOKUP($A420&amp;" "&amp;D$6,D!$B:$H,7,FALSE))=TRUE,"",VLOOKUP($A420&amp;" "&amp;D$6,D!$B:$H,7,FALSE))</f>
        <v/>
      </c>
      <c r="E420" s="279" t="str">
        <f>IF(ISERROR(VLOOKUP($A420&amp;" "&amp;E$6,D!$B:$H,7,FALSE))=TRUE,"",VLOOKUP($A420&amp;" "&amp;E$6,D!$B:$H,7,FALSE))</f>
        <v/>
      </c>
      <c r="F420" s="279" t="str">
        <f>IF(ISERROR(VLOOKUP($A420&amp;" "&amp;F$6,D!$B:$H,7,FALSE))=TRUE,"",VLOOKUP($A420&amp;" "&amp;F$6,D!$B:$H,7,FALSE))</f>
        <v/>
      </c>
      <c r="G420" s="226">
        <f t="shared" si="20"/>
        <v>0</v>
      </c>
      <c r="H420" s="279" t="str">
        <f>IF(ISERROR(VLOOKUP($A420&amp;" "&amp;H$6,D!$B:$H,7,FALSE))=TRUE,"",VLOOKUP($A420&amp;" "&amp;H$6,D!$B:$H,7,FALSE))</f>
        <v/>
      </c>
      <c r="I420" s="223" t="str">
        <f>IF(D420="","",VLOOKUP(A420,D!A:H,7,FALSE))</f>
        <v/>
      </c>
      <c r="J420" s="224" t="str">
        <f>IF(D420="","",SUMIFS(リグ!H:H,リグ!F:F,"&lt;"&amp;C420,リグ!G:G,"&gt;"&amp;C420))</f>
        <v/>
      </c>
    </row>
    <row r="421" spans="1:10">
      <c r="A421" s="224" t="str">
        <f t="shared" si="21"/>
        <v>2022-05-20</v>
      </c>
      <c r="B421" s="224" t="str">
        <f t="shared" si="19"/>
        <v>2022/05</v>
      </c>
      <c r="C421" s="225">
        <v>44701</v>
      </c>
      <c r="D421" s="279" t="str">
        <f>IF(ISERROR(VLOOKUP($A421&amp;" "&amp;D$6,D!$B:$H,7,FALSE))=TRUE,"",VLOOKUP($A421&amp;" "&amp;D$6,D!$B:$H,7,FALSE))</f>
        <v/>
      </c>
      <c r="E421" s="279" t="str">
        <f>IF(ISERROR(VLOOKUP($A421&amp;" "&amp;E$6,D!$B:$H,7,FALSE))=TRUE,"",VLOOKUP($A421&amp;" "&amp;E$6,D!$B:$H,7,FALSE))</f>
        <v/>
      </c>
      <c r="F421" s="279" t="str">
        <f>IF(ISERROR(VLOOKUP($A421&amp;" "&amp;F$6,D!$B:$H,7,FALSE))=TRUE,"",VLOOKUP($A421&amp;" "&amp;F$6,D!$B:$H,7,FALSE))</f>
        <v/>
      </c>
      <c r="G421" s="226">
        <f t="shared" si="20"/>
        <v>0</v>
      </c>
      <c r="H421" s="279" t="str">
        <f>IF(ISERROR(VLOOKUP($A421&amp;" "&amp;H$6,D!$B:$H,7,FALSE))=TRUE,"",VLOOKUP($A421&amp;" "&amp;H$6,D!$B:$H,7,FALSE))</f>
        <v/>
      </c>
      <c r="I421" s="223" t="str">
        <f>IF(D421="","",VLOOKUP(A421,D!A:H,7,FALSE))</f>
        <v/>
      </c>
      <c r="J421" s="224" t="str">
        <f>IF(D421="","",SUMIFS(リグ!H:H,リグ!F:F,"&lt;"&amp;C421,リグ!G:G,"&gt;"&amp;C421))</f>
        <v/>
      </c>
    </row>
    <row r="422" spans="1:10">
      <c r="A422" s="224" t="str">
        <f t="shared" si="21"/>
        <v>2022-05-21</v>
      </c>
      <c r="B422" s="224" t="str">
        <f t="shared" si="19"/>
        <v>2022/05</v>
      </c>
      <c r="C422" s="225">
        <v>44702</v>
      </c>
      <c r="D422" s="279" t="str">
        <f>IF(ISERROR(VLOOKUP($A422&amp;" "&amp;D$6,D!$B:$H,7,FALSE))=TRUE,"",VLOOKUP($A422&amp;" "&amp;D$6,D!$B:$H,7,FALSE))</f>
        <v/>
      </c>
      <c r="E422" s="279" t="str">
        <f>IF(ISERROR(VLOOKUP($A422&amp;" "&amp;E$6,D!$B:$H,7,FALSE))=TRUE,"",VLOOKUP($A422&amp;" "&amp;E$6,D!$B:$H,7,FALSE))</f>
        <v/>
      </c>
      <c r="F422" s="279" t="str">
        <f>IF(ISERROR(VLOOKUP($A422&amp;" "&amp;F$6,D!$B:$H,7,FALSE))=TRUE,"",VLOOKUP($A422&amp;" "&amp;F$6,D!$B:$H,7,FALSE))</f>
        <v/>
      </c>
      <c r="G422" s="226">
        <f t="shared" si="20"/>
        <v>0</v>
      </c>
      <c r="H422" s="279" t="str">
        <f>IF(ISERROR(VLOOKUP($A422&amp;" "&amp;H$6,D!$B:$H,7,FALSE))=TRUE,"",VLOOKUP($A422&amp;" "&amp;H$6,D!$B:$H,7,FALSE))</f>
        <v/>
      </c>
      <c r="I422" s="223" t="str">
        <f>IF(D422="","",VLOOKUP(A422,D!A:H,7,FALSE))</f>
        <v/>
      </c>
      <c r="J422" s="224" t="str">
        <f>IF(D422="","",SUMIFS(リグ!H:H,リグ!F:F,"&lt;"&amp;C422,リグ!G:G,"&gt;"&amp;C422))</f>
        <v/>
      </c>
    </row>
    <row r="423" spans="1:10">
      <c r="A423" s="224" t="str">
        <f t="shared" si="21"/>
        <v>2022-05-22</v>
      </c>
      <c r="B423" s="224" t="str">
        <f t="shared" si="19"/>
        <v>2022/05</v>
      </c>
      <c r="C423" s="225">
        <v>44703</v>
      </c>
      <c r="D423" s="279" t="str">
        <f>IF(ISERROR(VLOOKUP($A423&amp;" "&amp;D$6,D!$B:$H,7,FALSE))=TRUE,"",VLOOKUP($A423&amp;" "&amp;D$6,D!$B:$H,7,FALSE))</f>
        <v/>
      </c>
      <c r="E423" s="279" t="str">
        <f>IF(ISERROR(VLOOKUP($A423&amp;" "&amp;E$6,D!$B:$H,7,FALSE))=TRUE,"",VLOOKUP($A423&amp;" "&amp;E$6,D!$B:$H,7,FALSE))</f>
        <v/>
      </c>
      <c r="F423" s="279" t="str">
        <f>IF(ISERROR(VLOOKUP($A423&amp;" "&amp;F$6,D!$B:$H,7,FALSE))=TRUE,"",VLOOKUP($A423&amp;" "&amp;F$6,D!$B:$H,7,FALSE))</f>
        <v/>
      </c>
      <c r="G423" s="226">
        <f t="shared" si="20"/>
        <v>0</v>
      </c>
      <c r="H423" s="279" t="str">
        <f>IF(ISERROR(VLOOKUP($A423&amp;" "&amp;H$6,D!$B:$H,7,FALSE))=TRUE,"",VLOOKUP($A423&amp;" "&amp;H$6,D!$B:$H,7,FALSE))</f>
        <v/>
      </c>
      <c r="I423" s="223" t="str">
        <f>IF(D423="","",VLOOKUP(A423,D!A:H,7,FALSE))</f>
        <v/>
      </c>
      <c r="J423" s="224" t="str">
        <f>IF(D423="","",SUMIFS(リグ!H:H,リグ!F:F,"&lt;"&amp;C423,リグ!G:G,"&gt;"&amp;C423))</f>
        <v/>
      </c>
    </row>
    <row r="424" spans="1:10">
      <c r="A424" s="224" t="str">
        <f t="shared" si="21"/>
        <v>2022-05-23</v>
      </c>
      <c r="B424" s="224" t="str">
        <f t="shared" si="19"/>
        <v>2022/05</v>
      </c>
      <c r="C424" s="225">
        <v>44704</v>
      </c>
      <c r="D424" s="279" t="str">
        <f>IF(ISERROR(VLOOKUP($A424&amp;" "&amp;D$6,D!$B:$H,7,FALSE))=TRUE,"",VLOOKUP($A424&amp;" "&amp;D$6,D!$B:$H,7,FALSE))</f>
        <v/>
      </c>
      <c r="E424" s="279" t="str">
        <f>IF(ISERROR(VLOOKUP($A424&amp;" "&amp;E$6,D!$B:$H,7,FALSE))=TRUE,"",VLOOKUP($A424&amp;" "&amp;E$6,D!$B:$H,7,FALSE))</f>
        <v/>
      </c>
      <c r="F424" s="279" t="str">
        <f>IF(ISERROR(VLOOKUP($A424&amp;" "&amp;F$6,D!$B:$H,7,FALSE))=TRUE,"",VLOOKUP($A424&amp;" "&amp;F$6,D!$B:$H,7,FALSE))</f>
        <v/>
      </c>
      <c r="G424" s="226">
        <f t="shared" si="20"/>
        <v>0</v>
      </c>
      <c r="H424" s="279" t="str">
        <f>IF(ISERROR(VLOOKUP($A424&amp;" "&amp;H$6,D!$B:$H,7,FALSE))=TRUE,"",VLOOKUP($A424&amp;" "&amp;H$6,D!$B:$H,7,FALSE))</f>
        <v/>
      </c>
      <c r="I424" s="223" t="str">
        <f>IF(D424="","",VLOOKUP(A424,D!A:H,7,FALSE))</f>
        <v/>
      </c>
      <c r="J424" s="224" t="str">
        <f>IF(D424="","",SUMIFS(リグ!H:H,リグ!F:F,"&lt;"&amp;C424,リグ!G:G,"&gt;"&amp;C424))</f>
        <v/>
      </c>
    </row>
    <row r="425" spans="1:10">
      <c r="A425" s="224" t="str">
        <f t="shared" si="21"/>
        <v>2022-05-24</v>
      </c>
      <c r="B425" s="224" t="str">
        <f t="shared" si="19"/>
        <v>2022/05</v>
      </c>
      <c r="C425" s="225">
        <v>44705</v>
      </c>
      <c r="D425" s="279" t="str">
        <f>IF(ISERROR(VLOOKUP($A425&amp;" "&amp;D$6,D!$B:$H,7,FALSE))=TRUE,"",VLOOKUP($A425&amp;" "&amp;D$6,D!$B:$H,7,FALSE))</f>
        <v/>
      </c>
      <c r="E425" s="279" t="str">
        <f>IF(ISERROR(VLOOKUP($A425&amp;" "&amp;E$6,D!$B:$H,7,FALSE))=TRUE,"",VLOOKUP($A425&amp;" "&amp;E$6,D!$B:$H,7,FALSE))</f>
        <v/>
      </c>
      <c r="F425" s="279" t="str">
        <f>IF(ISERROR(VLOOKUP($A425&amp;" "&amp;F$6,D!$B:$H,7,FALSE))=TRUE,"",VLOOKUP($A425&amp;" "&amp;F$6,D!$B:$H,7,FALSE))</f>
        <v/>
      </c>
      <c r="G425" s="226">
        <f t="shared" si="20"/>
        <v>0</v>
      </c>
      <c r="H425" s="279" t="str">
        <f>IF(ISERROR(VLOOKUP($A425&amp;" "&amp;H$6,D!$B:$H,7,FALSE))=TRUE,"",VLOOKUP($A425&amp;" "&amp;H$6,D!$B:$H,7,FALSE))</f>
        <v/>
      </c>
      <c r="I425" s="223" t="str">
        <f>IF(D425="","",VLOOKUP(A425,D!A:H,7,FALSE))</f>
        <v/>
      </c>
      <c r="J425" s="224" t="str">
        <f>IF(D425="","",SUMIFS(リグ!H:H,リグ!F:F,"&lt;"&amp;C425,リグ!G:G,"&gt;"&amp;C425))</f>
        <v/>
      </c>
    </row>
    <row r="426" spans="1:10">
      <c r="A426" s="224" t="str">
        <f t="shared" si="21"/>
        <v>2022-05-25</v>
      </c>
      <c r="B426" s="224" t="str">
        <f t="shared" si="19"/>
        <v>2022/05</v>
      </c>
      <c r="C426" s="225">
        <v>44706</v>
      </c>
      <c r="D426" s="279" t="str">
        <f>IF(ISERROR(VLOOKUP($A426&amp;" "&amp;D$6,D!$B:$H,7,FALSE))=TRUE,"",VLOOKUP($A426&amp;" "&amp;D$6,D!$B:$H,7,FALSE))</f>
        <v/>
      </c>
      <c r="E426" s="279" t="str">
        <f>IF(ISERROR(VLOOKUP($A426&amp;" "&amp;E$6,D!$B:$H,7,FALSE))=TRUE,"",VLOOKUP($A426&amp;" "&amp;E$6,D!$B:$H,7,FALSE))</f>
        <v/>
      </c>
      <c r="F426" s="279" t="str">
        <f>IF(ISERROR(VLOOKUP($A426&amp;" "&amp;F$6,D!$B:$H,7,FALSE))=TRUE,"",VLOOKUP($A426&amp;" "&amp;F$6,D!$B:$H,7,FALSE))</f>
        <v/>
      </c>
      <c r="G426" s="226">
        <f t="shared" si="20"/>
        <v>0</v>
      </c>
      <c r="H426" s="279" t="str">
        <f>IF(ISERROR(VLOOKUP($A426&amp;" "&amp;H$6,D!$B:$H,7,FALSE))=TRUE,"",VLOOKUP($A426&amp;" "&amp;H$6,D!$B:$H,7,FALSE))</f>
        <v/>
      </c>
      <c r="I426" s="223" t="str">
        <f>IF(D426="","",VLOOKUP(A426,D!A:H,7,FALSE))</f>
        <v/>
      </c>
      <c r="J426" s="224" t="str">
        <f>IF(D426="","",SUMIFS(リグ!H:H,リグ!F:F,"&lt;"&amp;C426,リグ!G:G,"&gt;"&amp;C426))</f>
        <v/>
      </c>
    </row>
    <row r="427" spans="1:10">
      <c r="A427" s="224" t="str">
        <f t="shared" si="21"/>
        <v>2022-05-26</v>
      </c>
      <c r="B427" s="224" t="str">
        <f t="shared" si="19"/>
        <v>2022/05</v>
      </c>
      <c r="C427" s="225">
        <v>44707</v>
      </c>
      <c r="D427" s="279" t="str">
        <f>IF(ISERROR(VLOOKUP($A427&amp;" "&amp;D$6,D!$B:$H,7,FALSE))=TRUE,"",VLOOKUP($A427&amp;" "&amp;D$6,D!$B:$H,7,FALSE))</f>
        <v/>
      </c>
      <c r="E427" s="279" t="str">
        <f>IF(ISERROR(VLOOKUP($A427&amp;" "&amp;E$6,D!$B:$H,7,FALSE))=TRUE,"",VLOOKUP($A427&amp;" "&amp;E$6,D!$B:$H,7,FALSE))</f>
        <v/>
      </c>
      <c r="F427" s="279" t="str">
        <f>IF(ISERROR(VLOOKUP($A427&amp;" "&amp;F$6,D!$B:$H,7,FALSE))=TRUE,"",VLOOKUP($A427&amp;" "&amp;F$6,D!$B:$H,7,FALSE))</f>
        <v/>
      </c>
      <c r="G427" s="226">
        <f t="shared" si="20"/>
        <v>0</v>
      </c>
      <c r="H427" s="279" t="str">
        <f>IF(ISERROR(VLOOKUP($A427&amp;" "&amp;H$6,D!$B:$H,7,FALSE))=TRUE,"",VLOOKUP($A427&amp;" "&amp;H$6,D!$B:$H,7,FALSE))</f>
        <v/>
      </c>
      <c r="I427" s="223" t="str">
        <f>IF(D427="","",VLOOKUP(A427,D!A:H,7,FALSE))</f>
        <v/>
      </c>
      <c r="J427" s="224" t="str">
        <f>IF(D427="","",SUMIFS(リグ!H:H,リグ!F:F,"&lt;"&amp;C427,リグ!G:G,"&gt;"&amp;C427))</f>
        <v/>
      </c>
    </row>
    <row r="428" spans="1:10">
      <c r="A428" s="224" t="str">
        <f t="shared" si="21"/>
        <v>2022-05-27</v>
      </c>
      <c r="B428" s="224" t="str">
        <f t="shared" si="19"/>
        <v>2022/05</v>
      </c>
      <c r="C428" s="225">
        <v>44708</v>
      </c>
      <c r="D428" s="279" t="str">
        <f>IF(ISERROR(VLOOKUP($A428&amp;" "&amp;D$6,D!$B:$H,7,FALSE))=TRUE,"",VLOOKUP($A428&amp;" "&amp;D$6,D!$B:$H,7,FALSE))</f>
        <v/>
      </c>
      <c r="E428" s="279" t="str">
        <f>IF(ISERROR(VLOOKUP($A428&amp;" "&amp;E$6,D!$B:$H,7,FALSE))=TRUE,"",VLOOKUP($A428&amp;" "&amp;E$6,D!$B:$H,7,FALSE))</f>
        <v/>
      </c>
      <c r="F428" s="279" t="str">
        <f>IF(ISERROR(VLOOKUP($A428&amp;" "&amp;F$6,D!$B:$H,7,FALSE))=TRUE,"",VLOOKUP($A428&amp;" "&amp;F$6,D!$B:$H,7,FALSE))</f>
        <v/>
      </c>
      <c r="G428" s="226">
        <f t="shared" si="20"/>
        <v>0</v>
      </c>
      <c r="H428" s="279" t="str">
        <f>IF(ISERROR(VLOOKUP($A428&amp;" "&amp;H$6,D!$B:$H,7,FALSE))=TRUE,"",VLOOKUP($A428&amp;" "&amp;H$6,D!$B:$H,7,FALSE))</f>
        <v/>
      </c>
      <c r="I428" s="223" t="str">
        <f>IF(D428="","",VLOOKUP(A428,D!A:H,7,FALSE))</f>
        <v/>
      </c>
      <c r="J428" s="224" t="str">
        <f>IF(D428="","",SUMIFS(リグ!H:H,リグ!F:F,"&lt;"&amp;C428,リグ!G:G,"&gt;"&amp;C428))</f>
        <v/>
      </c>
    </row>
    <row r="429" spans="1:10">
      <c r="A429" s="224" t="str">
        <f t="shared" si="21"/>
        <v>2022-05-28</v>
      </c>
      <c r="B429" s="224" t="str">
        <f t="shared" si="19"/>
        <v>2022/05</v>
      </c>
      <c r="C429" s="225">
        <v>44709</v>
      </c>
      <c r="D429" s="279" t="str">
        <f>IF(ISERROR(VLOOKUP($A429&amp;" "&amp;D$6,D!$B:$H,7,FALSE))=TRUE,"",VLOOKUP($A429&amp;" "&amp;D$6,D!$B:$H,7,FALSE))</f>
        <v/>
      </c>
      <c r="E429" s="279" t="str">
        <f>IF(ISERROR(VLOOKUP($A429&amp;" "&amp;E$6,D!$B:$H,7,FALSE))=TRUE,"",VLOOKUP($A429&amp;" "&amp;E$6,D!$B:$H,7,FALSE))</f>
        <v/>
      </c>
      <c r="F429" s="279" t="str">
        <f>IF(ISERROR(VLOOKUP($A429&amp;" "&amp;F$6,D!$B:$H,7,FALSE))=TRUE,"",VLOOKUP($A429&amp;" "&amp;F$6,D!$B:$H,7,FALSE))</f>
        <v/>
      </c>
      <c r="G429" s="226">
        <f t="shared" si="20"/>
        <v>0</v>
      </c>
      <c r="H429" s="279" t="str">
        <f>IF(ISERROR(VLOOKUP($A429&amp;" "&amp;H$6,D!$B:$H,7,FALSE))=TRUE,"",VLOOKUP($A429&amp;" "&amp;H$6,D!$B:$H,7,FALSE))</f>
        <v/>
      </c>
      <c r="I429" s="223" t="str">
        <f>IF(D429="","",VLOOKUP(A429,D!A:H,7,FALSE))</f>
        <v/>
      </c>
      <c r="J429" s="224" t="str">
        <f>IF(D429="","",SUMIFS(リグ!H:H,リグ!F:F,"&lt;"&amp;C429,リグ!G:G,"&gt;"&amp;C429))</f>
        <v/>
      </c>
    </row>
    <row r="430" spans="1:10">
      <c r="A430" s="224" t="str">
        <f t="shared" si="21"/>
        <v>2022-05-29</v>
      </c>
      <c r="B430" s="224" t="str">
        <f t="shared" si="19"/>
        <v>2022/05</v>
      </c>
      <c r="C430" s="225">
        <v>44710</v>
      </c>
      <c r="D430" s="279" t="str">
        <f>IF(ISERROR(VLOOKUP($A430&amp;" "&amp;D$6,D!$B:$H,7,FALSE))=TRUE,"",VLOOKUP($A430&amp;" "&amp;D$6,D!$B:$H,7,FALSE))</f>
        <v/>
      </c>
      <c r="E430" s="279" t="str">
        <f>IF(ISERROR(VLOOKUP($A430&amp;" "&amp;E$6,D!$B:$H,7,FALSE))=TRUE,"",VLOOKUP($A430&amp;" "&amp;E$6,D!$B:$H,7,FALSE))</f>
        <v/>
      </c>
      <c r="F430" s="279" t="str">
        <f>IF(ISERROR(VLOOKUP($A430&amp;" "&amp;F$6,D!$B:$H,7,FALSE))=TRUE,"",VLOOKUP($A430&amp;" "&amp;F$6,D!$B:$H,7,FALSE))</f>
        <v/>
      </c>
      <c r="G430" s="226">
        <f t="shared" si="20"/>
        <v>0</v>
      </c>
      <c r="H430" s="279" t="str">
        <f>IF(ISERROR(VLOOKUP($A430&amp;" "&amp;H$6,D!$B:$H,7,FALSE))=TRUE,"",VLOOKUP($A430&amp;" "&amp;H$6,D!$B:$H,7,FALSE))</f>
        <v/>
      </c>
      <c r="I430" s="223" t="str">
        <f>IF(D430="","",VLOOKUP(A430,D!A:H,7,FALSE))</f>
        <v/>
      </c>
      <c r="J430" s="224" t="str">
        <f>IF(D430="","",SUMIFS(リグ!H:H,リグ!F:F,"&lt;"&amp;C430,リグ!G:G,"&gt;"&amp;C430))</f>
        <v/>
      </c>
    </row>
    <row r="431" spans="1:10">
      <c r="A431" s="224" t="str">
        <f t="shared" si="21"/>
        <v>2022-05-30</v>
      </c>
      <c r="B431" s="224" t="str">
        <f t="shared" si="19"/>
        <v>2022/05</v>
      </c>
      <c r="C431" s="225">
        <v>44711</v>
      </c>
      <c r="D431" s="279" t="str">
        <f>IF(ISERROR(VLOOKUP($A431&amp;" "&amp;D$6,D!$B:$H,7,FALSE))=TRUE,"",VLOOKUP($A431&amp;" "&amp;D$6,D!$B:$H,7,FALSE))</f>
        <v/>
      </c>
      <c r="E431" s="279" t="str">
        <f>IF(ISERROR(VLOOKUP($A431&amp;" "&amp;E$6,D!$B:$H,7,FALSE))=TRUE,"",VLOOKUP($A431&amp;" "&amp;E$6,D!$B:$H,7,FALSE))</f>
        <v/>
      </c>
      <c r="F431" s="279" t="str">
        <f>IF(ISERROR(VLOOKUP($A431&amp;" "&amp;F$6,D!$B:$H,7,FALSE))=TRUE,"",VLOOKUP($A431&amp;" "&amp;F$6,D!$B:$H,7,FALSE))</f>
        <v/>
      </c>
      <c r="G431" s="226">
        <f t="shared" si="20"/>
        <v>0</v>
      </c>
      <c r="H431" s="279" t="str">
        <f>IF(ISERROR(VLOOKUP($A431&amp;" "&amp;H$6,D!$B:$H,7,FALSE))=TRUE,"",VLOOKUP($A431&amp;" "&amp;H$6,D!$B:$H,7,FALSE))</f>
        <v/>
      </c>
      <c r="I431" s="223" t="str">
        <f>IF(D431="","",VLOOKUP(A431,D!A:H,7,FALSE))</f>
        <v/>
      </c>
      <c r="J431" s="224" t="str">
        <f>IF(D431="","",SUMIFS(リグ!H:H,リグ!F:F,"&lt;"&amp;C431,リグ!G:G,"&gt;"&amp;C431))</f>
        <v/>
      </c>
    </row>
    <row r="432" spans="1:10">
      <c r="A432" s="224" t="str">
        <f t="shared" si="21"/>
        <v>2022-05-31</v>
      </c>
      <c r="B432" s="224" t="str">
        <f t="shared" si="19"/>
        <v>2022/05</v>
      </c>
      <c r="C432" s="225">
        <v>44712</v>
      </c>
      <c r="D432" s="279" t="str">
        <f>IF(ISERROR(VLOOKUP($A432&amp;" "&amp;D$6,D!$B:$H,7,FALSE))=TRUE,"",VLOOKUP($A432&amp;" "&amp;D$6,D!$B:$H,7,FALSE))</f>
        <v/>
      </c>
      <c r="E432" s="279" t="str">
        <f>IF(ISERROR(VLOOKUP($A432&amp;" "&amp;E$6,D!$B:$H,7,FALSE))=TRUE,"",VLOOKUP($A432&amp;" "&amp;E$6,D!$B:$H,7,FALSE))</f>
        <v/>
      </c>
      <c r="F432" s="279" t="str">
        <f>IF(ISERROR(VLOOKUP($A432&amp;" "&amp;F$6,D!$B:$H,7,FALSE))=TRUE,"",VLOOKUP($A432&amp;" "&amp;F$6,D!$B:$H,7,FALSE))</f>
        <v/>
      </c>
      <c r="G432" s="226">
        <f t="shared" si="20"/>
        <v>0</v>
      </c>
      <c r="H432" s="279" t="str">
        <f>IF(ISERROR(VLOOKUP($A432&amp;" "&amp;H$6,D!$B:$H,7,FALSE))=TRUE,"",VLOOKUP($A432&amp;" "&amp;H$6,D!$B:$H,7,FALSE))</f>
        <v/>
      </c>
      <c r="I432" s="223" t="str">
        <f>IF(D432="","",VLOOKUP(A432,D!A:H,7,FALSE))</f>
        <v/>
      </c>
      <c r="J432" s="224" t="str">
        <f>IF(D432="","",SUMIFS(リグ!H:H,リグ!F:F,"&lt;"&amp;C432,リグ!G:G,"&gt;"&amp;C432))</f>
        <v/>
      </c>
    </row>
    <row r="433" spans="1:10">
      <c r="A433" s="224" t="str">
        <f t="shared" si="21"/>
        <v>2022-06-01</v>
      </c>
      <c r="B433" s="224" t="str">
        <f t="shared" si="19"/>
        <v>2022/06</v>
      </c>
      <c r="C433" s="225">
        <v>44713</v>
      </c>
      <c r="D433" s="279" t="str">
        <f>IF(ISERROR(VLOOKUP($A433&amp;" "&amp;D$6,D!$B:$H,7,FALSE))=TRUE,"",VLOOKUP($A433&amp;" "&amp;D$6,D!$B:$H,7,FALSE))</f>
        <v/>
      </c>
      <c r="E433" s="279" t="str">
        <f>IF(ISERROR(VLOOKUP($A433&amp;" "&amp;E$6,D!$B:$H,7,FALSE))=TRUE,"",VLOOKUP($A433&amp;" "&amp;E$6,D!$B:$H,7,FALSE))</f>
        <v/>
      </c>
      <c r="F433" s="279" t="str">
        <f>IF(ISERROR(VLOOKUP($A433&amp;" "&amp;F$6,D!$B:$H,7,FALSE))=TRUE,"",VLOOKUP($A433&amp;" "&amp;F$6,D!$B:$H,7,FALSE))</f>
        <v/>
      </c>
      <c r="G433" s="226">
        <f t="shared" si="20"/>
        <v>0</v>
      </c>
      <c r="H433" s="279" t="str">
        <f>IF(ISERROR(VLOOKUP($A433&amp;" "&amp;H$6,D!$B:$H,7,FALSE))=TRUE,"",VLOOKUP($A433&amp;" "&amp;H$6,D!$B:$H,7,FALSE))</f>
        <v/>
      </c>
      <c r="I433" s="223" t="str">
        <f>IF(D433="","",VLOOKUP(A433,D!A:H,7,FALSE))</f>
        <v/>
      </c>
      <c r="J433" s="224" t="str">
        <f>IF(D433="","",SUMIFS(リグ!H:H,リグ!F:F,"&lt;"&amp;C433,リグ!G:G,"&gt;"&amp;C433))</f>
        <v/>
      </c>
    </row>
    <row r="434" spans="1:10">
      <c r="A434" s="224" t="str">
        <f t="shared" si="21"/>
        <v>2022-06-02</v>
      </c>
      <c r="B434" s="224" t="str">
        <f t="shared" si="19"/>
        <v>2022/06</v>
      </c>
      <c r="C434" s="225">
        <v>44714</v>
      </c>
      <c r="D434" s="279" t="str">
        <f>IF(ISERROR(VLOOKUP($A434&amp;" "&amp;D$6,D!$B:$H,7,FALSE))=TRUE,"",VLOOKUP($A434&amp;" "&amp;D$6,D!$B:$H,7,FALSE))</f>
        <v/>
      </c>
      <c r="E434" s="279" t="str">
        <f>IF(ISERROR(VLOOKUP($A434&amp;" "&amp;E$6,D!$B:$H,7,FALSE))=TRUE,"",VLOOKUP($A434&amp;" "&amp;E$6,D!$B:$H,7,FALSE))</f>
        <v/>
      </c>
      <c r="F434" s="279" t="str">
        <f>IF(ISERROR(VLOOKUP($A434&amp;" "&amp;F$6,D!$B:$H,7,FALSE))=TRUE,"",VLOOKUP($A434&amp;" "&amp;F$6,D!$B:$H,7,FALSE))</f>
        <v/>
      </c>
      <c r="G434" s="226">
        <f t="shared" si="20"/>
        <v>0</v>
      </c>
      <c r="H434" s="279" t="str">
        <f>IF(ISERROR(VLOOKUP($A434&amp;" "&amp;H$6,D!$B:$H,7,FALSE))=TRUE,"",VLOOKUP($A434&amp;" "&amp;H$6,D!$B:$H,7,FALSE))</f>
        <v/>
      </c>
      <c r="I434" s="223" t="str">
        <f>IF(D434="","",VLOOKUP(A434,D!A:H,7,FALSE))</f>
        <v/>
      </c>
      <c r="J434" s="224" t="str">
        <f>IF(D434="","",SUMIFS(リグ!H:H,リグ!F:F,"&lt;"&amp;C434,リグ!G:G,"&gt;"&amp;C434))</f>
        <v/>
      </c>
    </row>
    <row r="435" spans="1:10">
      <c r="A435" s="224" t="str">
        <f t="shared" si="21"/>
        <v>2022-06-03</v>
      </c>
      <c r="B435" s="224" t="str">
        <f t="shared" si="19"/>
        <v>2022/06</v>
      </c>
      <c r="C435" s="225">
        <v>44715</v>
      </c>
      <c r="D435" s="279" t="str">
        <f>IF(ISERROR(VLOOKUP($A435&amp;" "&amp;D$6,D!$B:$H,7,FALSE))=TRUE,"",VLOOKUP($A435&amp;" "&amp;D$6,D!$B:$H,7,FALSE))</f>
        <v/>
      </c>
      <c r="E435" s="279" t="str">
        <f>IF(ISERROR(VLOOKUP($A435&amp;" "&amp;E$6,D!$B:$H,7,FALSE))=TRUE,"",VLOOKUP($A435&amp;" "&amp;E$6,D!$B:$H,7,FALSE))</f>
        <v/>
      </c>
      <c r="F435" s="279" t="str">
        <f>IF(ISERROR(VLOOKUP($A435&amp;" "&amp;F$6,D!$B:$H,7,FALSE))=TRUE,"",VLOOKUP($A435&amp;" "&amp;F$6,D!$B:$H,7,FALSE))</f>
        <v/>
      </c>
      <c r="G435" s="226">
        <f t="shared" si="20"/>
        <v>0</v>
      </c>
      <c r="H435" s="279" t="str">
        <f>IF(ISERROR(VLOOKUP($A435&amp;" "&amp;H$6,D!$B:$H,7,FALSE))=TRUE,"",VLOOKUP($A435&amp;" "&amp;H$6,D!$B:$H,7,FALSE))</f>
        <v/>
      </c>
      <c r="I435" s="223" t="str">
        <f>IF(D435="","",VLOOKUP(A435,D!A:H,7,FALSE))</f>
        <v/>
      </c>
      <c r="J435" s="224" t="str">
        <f>IF(D435="","",SUMIFS(リグ!H:H,リグ!F:F,"&lt;"&amp;C435,リグ!G:G,"&gt;"&amp;C435))</f>
        <v/>
      </c>
    </row>
    <row r="436" spans="1:10">
      <c r="A436" s="224" t="str">
        <f t="shared" si="21"/>
        <v>2022-06-04</v>
      </c>
      <c r="B436" s="224" t="str">
        <f t="shared" si="19"/>
        <v>2022/06</v>
      </c>
      <c r="C436" s="225">
        <v>44716</v>
      </c>
      <c r="D436" s="279" t="str">
        <f>IF(ISERROR(VLOOKUP($A436&amp;" "&amp;D$6,D!$B:$H,7,FALSE))=TRUE,"",VLOOKUP($A436&amp;" "&amp;D$6,D!$B:$H,7,FALSE))</f>
        <v/>
      </c>
      <c r="E436" s="279" t="str">
        <f>IF(ISERROR(VLOOKUP($A436&amp;" "&amp;E$6,D!$B:$H,7,FALSE))=TRUE,"",VLOOKUP($A436&amp;" "&amp;E$6,D!$B:$H,7,FALSE))</f>
        <v/>
      </c>
      <c r="F436" s="279" t="str">
        <f>IF(ISERROR(VLOOKUP($A436&amp;" "&amp;F$6,D!$B:$H,7,FALSE))=TRUE,"",VLOOKUP($A436&amp;" "&amp;F$6,D!$B:$H,7,FALSE))</f>
        <v/>
      </c>
      <c r="G436" s="226">
        <f t="shared" si="20"/>
        <v>0</v>
      </c>
      <c r="H436" s="279" t="str">
        <f>IF(ISERROR(VLOOKUP($A436&amp;" "&amp;H$6,D!$B:$H,7,FALSE))=TRUE,"",VLOOKUP($A436&amp;" "&amp;H$6,D!$B:$H,7,FALSE))</f>
        <v/>
      </c>
      <c r="I436" s="223" t="str">
        <f>IF(D436="","",VLOOKUP(A436,D!A:H,7,FALSE))</f>
        <v/>
      </c>
      <c r="J436" s="224" t="str">
        <f>IF(D436="","",SUMIFS(リグ!H:H,リグ!F:F,"&lt;"&amp;C436,リグ!G:G,"&gt;"&amp;C436))</f>
        <v/>
      </c>
    </row>
    <row r="437" spans="1:10">
      <c r="A437" s="224" t="str">
        <f t="shared" si="21"/>
        <v>2022-06-05</v>
      </c>
      <c r="B437" s="224" t="str">
        <f t="shared" ref="B437:B500" si="22">TEXT(C437,"yyyy/mm")</f>
        <v>2022/06</v>
      </c>
      <c r="C437" s="225">
        <v>44717</v>
      </c>
      <c r="D437" s="279" t="str">
        <f>IF(ISERROR(VLOOKUP($A437&amp;" "&amp;D$6,D!$B:$H,7,FALSE))=TRUE,"",VLOOKUP($A437&amp;" "&amp;D$6,D!$B:$H,7,FALSE))</f>
        <v/>
      </c>
      <c r="E437" s="279" t="str">
        <f>IF(ISERROR(VLOOKUP($A437&amp;" "&amp;E$6,D!$B:$H,7,FALSE))=TRUE,"",VLOOKUP($A437&amp;" "&amp;E$6,D!$B:$H,7,FALSE))</f>
        <v/>
      </c>
      <c r="F437" s="279" t="str">
        <f>IF(ISERROR(VLOOKUP($A437&amp;" "&amp;F$6,D!$B:$H,7,FALSE))=TRUE,"",VLOOKUP($A437&amp;" "&amp;F$6,D!$B:$H,7,FALSE))</f>
        <v/>
      </c>
      <c r="G437" s="226">
        <f t="shared" si="20"/>
        <v>0</v>
      </c>
      <c r="H437" s="279" t="str">
        <f>IF(ISERROR(VLOOKUP($A437&amp;" "&amp;H$6,D!$B:$H,7,FALSE))=TRUE,"",VLOOKUP($A437&amp;" "&amp;H$6,D!$B:$H,7,FALSE))</f>
        <v/>
      </c>
      <c r="I437" s="223" t="str">
        <f>IF(D437="","",VLOOKUP(A437,D!A:H,7,FALSE))</f>
        <v/>
      </c>
      <c r="J437" s="224" t="str">
        <f>IF(D437="","",SUMIFS(リグ!H:H,リグ!F:F,"&lt;"&amp;C437,リグ!G:G,"&gt;"&amp;C437))</f>
        <v/>
      </c>
    </row>
    <row r="438" spans="1:10">
      <c r="A438" s="224" t="str">
        <f t="shared" si="21"/>
        <v>2022-06-06</v>
      </c>
      <c r="B438" s="224" t="str">
        <f t="shared" si="22"/>
        <v>2022/06</v>
      </c>
      <c r="C438" s="225">
        <v>44718</v>
      </c>
      <c r="D438" s="279" t="str">
        <f>IF(ISERROR(VLOOKUP($A438&amp;" "&amp;D$6,D!$B:$H,7,FALSE))=TRUE,"",VLOOKUP($A438&amp;" "&amp;D$6,D!$B:$H,7,FALSE))</f>
        <v/>
      </c>
      <c r="E438" s="279" t="str">
        <f>IF(ISERROR(VLOOKUP($A438&amp;" "&amp;E$6,D!$B:$H,7,FALSE))=TRUE,"",VLOOKUP($A438&amp;" "&amp;E$6,D!$B:$H,7,FALSE))</f>
        <v/>
      </c>
      <c r="F438" s="279" t="str">
        <f>IF(ISERROR(VLOOKUP($A438&amp;" "&amp;F$6,D!$B:$H,7,FALSE))=TRUE,"",VLOOKUP($A438&amp;" "&amp;F$6,D!$B:$H,7,FALSE))</f>
        <v/>
      </c>
      <c r="G438" s="226">
        <f t="shared" si="20"/>
        <v>0</v>
      </c>
      <c r="H438" s="279" t="str">
        <f>IF(ISERROR(VLOOKUP($A438&amp;" "&amp;H$6,D!$B:$H,7,FALSE))=TRUE,"",VLOOKUP($A438&amp;" "&amp;H$6,D!$B:$H,7,FALSE))</f>
        <v/>
      </c>
      <c r="I438" s="223" t="str">
        <f>IF(D438="","",VLOOKUP(A438,D!A:H,7,FALSE))</f>
        <v/>
      </c>
      <c r="J438" s="224" t="str">
        <f>IF(D438="","",SUMIFS(リグ!H:H,リグ!F:F,"&lt;"&amp;C438,リグ!G:G,"&gt;"&amp;C438))</f>
        <v/>
      </c>
    </row>
    <row r="439" spans="1:10">
      <c r="A439" s="224" t="str">
        <f t="shared" si="21"/>
        <v>2022-06-07</v>
      </c>
      <c r="B439" s="224" t="str">
        <f t="shared" si="22"/>
        <v>2022/06</v>
      </c>
      <c r="C439" s="225">
        <v>44719</v>
      </c>
      <c r="D439" s="279" t="str">
        <f>IF(ISERROR(VLOOKUP($A439&amp;" "&amp;D$6,D!$B:$H,7,FALSE))=TRUE,"",VLOOKUP($A439&amp;" "&amp;D$6,D!$B:$H,7,FALSE))</f>
        <v/>
      </c>
      <c r="E439" s="279" t="str">
        <f>IF(ISERROR(VLOOKUP($A439&amp;" "&amp;E$6,D!$B:$H,7,FALSE))=TRUE,"",VLOOKUP($A439&amp;" "&amp;E$6,D!$B:$H,7,FALSE))</f>
        <v/>
      </c>
      <c r="F439" s="279" t="str">
        <f>IF(ISERROR(VLOOKUP($A439&amp;" "&amp;F$6,D!$B:$H,7,FALSE))=TRUE,"",VLOOKUP($A439&amp;" "&amp;F$6,D!$B:$H,7,FALSE))</f>
        <v/>
      </c>
      <c r="G439" s="226">
        <f t="shared" si="20"/>
        <v>0</v>
      </c>
      <c r="H439" s="279" t="str">
        <f>IF(ISERROR(VLOOKUP($A439&amp;" "&amp;H$6,D!$B:$H,7,FALSE))=TRUE,"",VLOOKUP($A439&amp;" "&amp;H$6,D!$B:$H,7,FALSE))</f>
        <v/>
      </c>
      <c r="I439" s="223" t="str">
        <f>IF(D439="","",VLOOKUP(A439,D!A:H,7,FALSE))</f>
        <v/>
      </c>
      <c r="J439" s="224" t="str">
        <f>IF(D439="","",SUMIFS(リグ!H:H,リグ!F:F,"&lt;"&amp;C439,リグ!G:G,"&gt;"&amp;C439))</f>
        <v/>
      </c>
    </row>
    <row r="440" spans="1:10">
      <c r="A440" s="224" t="str">
        <f t="shared" si="21"/>
        <v>2022-06-08</v>
      </c>
      <c r="B440" s="224" t="str">
        <f t="shared" si="22"/>
        <v>2022/06</v>
      </c>
      <c r="C440" s="225">
        <v>44720</v>
      </c>
      <c r="D440" s="279" t="str">
        <f>IF(ISERROR(VLOOKUP($A440&amp;" "&amp;D$6,D!$B:$H,7,FALSE))=TRUE,"",VLOOKUP($A440&amp;" "&amp;D$6,D!$B:$H,7,FALSE))</f>
        <v/>
      </c>
      <c r="E440" s="279" t="str">
        <f>IF(ISERROR(VLOOKUP($A440&amp;" "&amp;E$6,D!$B:$H,7,FALSE))=TRUE,"",VLOOKUP($A440&amp;" "&amp;E$6,D!$B:$H,7,FALSE))</f>
        <v/>
      </c>
      <c r="F440" s="279" t="str">
        <f>IF(ISERROR(VLOOKUP($A440&amp;" "&amp;F$6,D!$B:$H,7,FALSE))=TRUE,"",VLOOKUP($A440&amp;" "&amp;F$6,D!$B:$H,7,FALSE))</f>
        <v/>
      </c>
      <c r="G440" s="226">
        <f t="shared" si="20"/>
        <v>0</v>
      </c>
      <c r="H440" s="279" t="str">
        <f>IF(ISERROR(VLOOKUP($A440&amp;" "&amp;H$6,D!$B:$H,7,FALSE))=TRUE,"",VLOOKUP($A440&amp;" "&amp;H$6,D!$B:$H,7,FALSE))</f>
        <v/>
      </c>
      <c r="I440" s="223" t="str">
        <f>IF(D440="","",VLOOKUP(A440,D!A:H,7,FALSE))</f>
        <v/>
      </c>
      <c r="J440" s="224" t="str">
        <f>IF(D440="","",SUMIFS(リグ!H:H,リグ!F:F,"&lt;"&amp;C440,リグ!G:G,"&gt;"&amp;C440))</f>
        <v/>
      </c>
    </row>
    <row r="441" spans="1:10">
      <c r="A441" s="224" t="str">
        <f t="shared" si="21"/>
        <v>2022-06-09</v>
      </c>
      <c r="B441" s="224" t="str">
        <f t="shared" si="22"/>
        <v>2022/06</v>
      </c>
      <c r="C441" s="225">
        <v>44721</v>
      </c>
      <c r="D441" s="279" t="str">
        <f>IF(ISERROR(VLOOKUP($A441&amp;" "&amp;D$6,D!$B:$H,7,FALSE))=TRUE,"",VLOOKUP($A441&amp;" "&amp;D$6,D!$B:$H,7,FALSE))</f>
        <v/>
      </c>
      <c r="E441" s="279" t="str">
        <f>IF(ISERROR(VLOOKUP($A441&amp;" "&amp;E$6,D!$B:$H,7,FALSE))=TRUE,"",VLOOKUP($A441&amp;" "&amp;E$6,D!$B:$H,7,FALSE))</f>
        <v/>
      </c>
      <c r="F441" s="279" t="str">
        <f>IF(ISERROR(VLOOKUP($A441&amp;" "&amp;F$6,D!$B:$H,7,FALSE))=TRUE,"",VLOOKUP($A441&amp;" "&amp;F$6,D!$B:$H,7,FALSE))</f>
        <v/>
      </c>
      <c r="G441" s="226">
        <f t="shared" si="20"/>
        <v>0</v>
      </c>
      <c r="H441" s="279" t="str">
        <f>IF(ISERROR(VLOOKUP($A441&amp;" "&amp;H$6,D!$B:$H,7,FALSE))=TRUE,"",VLOOKUP($A441&amp;" "&amp;H$6,D!$B:$H,7,FALSE))</f>
        <v/>
      </c>
      <c r="I441" s="223" t="str">
        <f>IF(D441="","",VLOOKUP(A441,D!A:H,7,FALSE))</f>
        <v/>
      </c>
      <c r="J441" s="224" t="str">
        <f>IF(D441="","",SUMIFS(リグ!H:H,リグ!F:F,"&lt;"&amp;C441,リグ!G:G,"&gt;"&amp;C441))</f>
        <v/>
      </c>
    </row>
    <row r="442" spans="1:10">
      <c r="A442" s="224" t="str">
        <f t="shared" si="21"/>
        <v>2022-06-10</v>
      </c>
      <c r="B442" s="224" t="str">
        <f t="shared" si="22"/>
        <v>2022/06</v>
      </c>
      <c r="C442" s="225">
        <v>44722</v>
      </c>
      <c r="D442" s="279" t="str">
        <f>IF(ISERROR(VLOOKUP($A442&amp;" "&amp;D$6,D!$B:$H,7,FALSE))=TRUE,"",VLOOKUP($A442&amp;" "&amp;D$6,D!$B:$H,7,FALSE))</f>
        <v/>
      </c>
      <c r="E442" s="279" t="str">
        <f>IF(ISERROR(VLOOKUP($A442&amp;" "&amp;E$6,D!$B:$H,7,FALSE))=TRUE,"",VLOOKUP($A442&amp;" "&amp;E$6,D!$B:$H,7,FALSE))</f>
        <v/>
      </c>
      <c r="F442" s="279" t="str">
        <f>IF(ISERROR(VLOOKUP($A442&amp;" "&amp;F$6,D!$B:$H,7,FALSE))=TRUE,"",VLOOKUP($A442&amp;" "&amp;F$6,D!$B:$H,7,FALSE))</f>
        <v/>
      </c>
      <c r="G442" s="226">
        <f t="shared" si="20"/>
        <v>0</v>
      </c>
      <c r="H442" s="279" t="str">
        <f>IF(ISERROR(VLOOKUP($A442&amp;" "&amp;H$6,D!$B:$H,7,FALSE))=TRUE,"",VLOOKUP($A442&amp;" "&amp;H$6,D!$B:$H,7,FALSE))</f>
        <v/>
      </c>
      <c r="I442" s="223" t="str">
        <f>IF(D442="","",VLOOKUP(A442,D!A:H,7,FALSE))</f>
        <v/>
      </c>
      <c r="J442" s="224" t="str">
        <f>IF(D442="","",SUMIFS(リグ!H:H,リグ!F:F,"&lt;"&amp;C442,リグ!G:G,"&gt;"&amp;C442))</f>
        <v/>
      </c>
    </row>
    <row r="443" spans="1:10">
      <c r="A443" s="224" t="str">
        <f t="shared" si="21"/>
        <v>2022-06-11</v>
      </c>
      <c r="B443" s="224" t="str">
        <f t="shared" si="22"/>
        <v>2022/06</v>
      </c>
      <c r="C443" s="225">
        <v>44723</v>
      </c>
      <c r="D443" s="279" t="str">
        <f>IF(ISERROR(VLOOKUP($A443&amp;" "&amp;D$6,D!$B:$H,7,FALSE))=TRUE,"",VLOOKUP($A443&amp;" "&amp;D$6,D!$B:$H,7,FALSE))</f>
        <v/>
      </c>
      <c r="E443" s="279" t="str">
        <f>IF(ISERROR(VLOOKUP($A443&amp;" "&amp;E$6,D!$B:$H,7,FALSE))=TRUE,"",VLOOKUP($A443&amp;" "&amp;E$6,D!$B:$H,7,FALSE))</f>
        <v/>
      </c>
      <c r="F443" s="279" t="str">
        <f>IF(ISERROR(VLOOKUP($A443&amp;" "&amp;F$6,D!$B:$H,7,FALSE))=TRUE,"",VLOOKUP($A443&amp;" "&amp;F$6,D!$B:$H,7,FALSE))</f>
        <v/>
      </c>
      <c r="G443" s="226">
        <f t="shared" si="20"/>
        <v>0</v>
      </c>
      <c r="H443" s="279" t="str">
        <f>IF(ISERROR(VLOOKUP($A443&amp;" "&amp;H$6,D!$B:$H,7,FALSE))=TRUE,"",VLOOKUP($A443&amp;" "&amp;H$6,D!$B:$H,7,FALSE))</f>
        <v/>
      </c>
      <c r="I443" s="223" t="str">
        <f>IF(D443="","",VLOOKUP(A443,D!A:H,7,FALSE))</f>
        <v/>
      </c>
      <c r="J443" s="224" t="str">
        <f>IF(D443="","",SUMIFS(リグ!H:H,リグ!F:F,"&lt;"&amp;C443,リグ!G:G,"&gt;"&amp;C443))</f>
        <v/>
      </c>
    </row>
    <row r="444" spans="1:10">
      <c r="A444" s="224" t="str">
        <f t="shared" si="21"/>
        <v>2022-06-12</v>
      </c>
      <c r="B444" s="224" t="str">
        <f t="shared" si="22"/>
        <v>2022/06</v>
      </c>
      <c r="C444" s="225">
        <v>44724</v>
      </c>
      <c r="D444" s="279" t="str">
        <f>IF(ISERROR(VLOOKUP($A444&amp;" "&amp;D$6,D!$B:$H,7,FALSE))=TRUE,"",VLOOKUP($A444&amp;" "&amp;D$6,D!$B:$H,7,FALSE))</f>
        <v/>
      </c>
      <c r="E444" s="279" t="str">
        <f>IF(ISERROR(VLOOKUP($A444&amp;" "&amp;E$6,D!$B:$H,7,FALSE))=TRUE,"",VLOOKUP($A444&amp;" "&amp;E$6,D!$B:$H,7,FALSE))</f>
        <v/>
      </c>
      <c r="F444" s="279" t="str">
        <f>IF(ISERROR(VLOOKUP($A444&amp;" "&amp;F$6,D!$B:$H,7,FALSE))=TRUE,"",VLOOKUP($A444&amp;" "&amp;F$6,D!$B:$H,7,FALSE))</f>
        <v/>
      </c>
      <c r="G444" s="226">
        <f t="shared" si="20"/>
        <v>0</v>
      </c>
      <c r="H444" s="279" t="str">
        <f>IF(ISERROR(VLOOKUP($A444&amp;" "&amp;H$6,D!$B:$H,7,FALSE))=TRUE,"",VLOOKUP($A444&amp;" "&amp;H$6,D!$B:$H,7,FALSE))</f>
        <v/>
      </c>
      <c r="I444" s="223" t="str">
        <f>IF(D444="","",VLOOKUP(A444,D!A:H,7,FALSE))</f>
        <v/>
      </c>
      <c r="J444" s="224" t="str">
        <f>IF(D444="","",SUMIFS(リグ!H:H,リグ!F:F,"&lt;"&amp;C444,リグ!G:G,"&gt;"&amp;C444))</f>
        <v/>
      </c>
    </row>
    <row r="445" spans="1:10">
      <c r="A445" s="224" t="str">
        <f t="shared" si="21"/>
        <v>2022-06-13</v>
      </c>
      <c r="B445" s="224" t="str">
        <f t="shared" si="22"/>
        <v>2022/06</v>
      </c>
      <c r="C445" s="225">
        <v>44725</v>
      </c>
      <c r="D445" s="279" t="str">
        <f>IF(ISERROR(VLOOKUP($A445&amp;" "&amp;D$6,D!$B:$H,7,FALSE))=TRUE,"",VLOOKUP($A445&amp;" "&amp;D$6,D!$B:$H,7,FALSE))</f>
        <v/>
      </c>
      <c r="E445" s="279" t="str">
        <f>IF(ISERROR(VLOOKUP($A445&amp;" "&amp;E$6,D!$B:$H,7,FALSE))=TRUE,"",VLOOKUP($A445&amp;" "&amp;E$6,D!$B:$H,7,FALSE))</f>
        <v/>
      </c>
      <c r="F445" s="279" t="str">
        <f>IF(ISERROR(VLOOKUP($A445&amp;" "&amp;F$6,D!$B:$H,7,FALSE))=TRUE,"",VLOOKUP($A445&amp;" "&amp;F$6,D!$B:$H,7,FALSE))</f>
        <v/>
      </c>
      <c r="G445" s="226">
        <f t="shared" si="20"/>
        <v>0</v>
      </c>
      <c r="H445" s="279" t="str">
        <f>IF(ISERROR(VLOOKUP($A445&amp;" "&amp;H$6,D!$B:$H,7,FALSE))=TRUE,"",VLOOKUP($A445&amp;" "&amp;H$6,D!$B:$H,7,FALSE))</f>
        <v/>
      </c>
      <c r="I445" s="223" t="str">
        <f>IF(D445="","",VLOOKUP(A445,D!A:H,7,FALSE))</f>
        <v/>
      </c>
      <c r="J445" s="224" t="str">
        <f>IF(D445="","",SUMIFS(リグ!H:H,リグ!F:F,"&lt;"&amp;C445,リグ!G:G,"&gt;"&amp;C445))</f>
        <v/>
      </c>
    </row>
    <row r="446" spans="1:10">
      <c r="A446" s="224" t="str">
        <f t="shared" si="21"/>
        <v>2022-06-14</v>
      </c>
      <c r="B446" s="224" t="str">
        <f t="shared" si="22"/>
        <v>2022/06</v>
      </c>
      <c r="C446" s="225">
        <v>44726</v>
      </c>
      <c r="D446" s="279" t="str">
        <f>IF(ISERROR(VLOOKUP($A446&amp;" "&amp;D$6,D!$B:$H,7,FALSE))=TRUE,"",VLOOKUP($A446&amp;" "&amp;D$6,D!$B:$H,7,FALSE))</f>
        <v/>
      </c>
      <c r="E446" s="279" t="str">
        <f>IF(ISERROR(VLOOKUP($A446&amp;" "&amp;E$6,D!$B:$H,7,FALSE))=TRUE,"",VLOOKUP($A446&amp;" "&amp;E$6,D!$B:$H,7,FALSE))</f>
        <v/>
      </c>
      <c r="F446" s="279" t="str">
        <f>IF(ISERROR(VLOOKUP($A446&amp;" "&amp;F$6,D!$B:$H,7,FALSE))=TRUE,"",VLOOKUP($A446&amp;" "&amp;F$6,D!$B:$H,7,FALSE))</f>
        <v/>
      </c>
      <c r="G446" s="226">
        <f t="shared" si="20"/>
        <v>0</v>
      </c>
      <c r="H446" s="279" t="str">
        <f>IF(ISERROR(VLOOKUP($A446&amp;" "&amp;H$6,D!$B:$H,7,FALSE))=TRUE,"",VLOOKUP($A446&amp;" "&amp;H$6,D!$B:$H,7,FALSE))</f>
        <v/>
      </c>
      <c r="I446" s="223" t="str">
        <f>IF(D446="","",VLOOKUP(A446,D!A:H,7,FALSE))</f>
        <v/>
      </c>
      <c r="J446" s="224" t="str">
        <f>IF(D446="","",SUMIFS(リグ!H:H,リグ!F:F,"&lt;"&amp;C446,リグ!G:G,"&gt;"&amp;C446))</f>
        <v/>
      </c>
    </row>
    <row r="447" spans="1:10">
      <c r="A447" s="224" t="str">
        <f t="shared" si="21"/>
        <v>2022-06-15</v>
      </c>
      <c r="B447" s="224" t="str">
        <f t="shared" si="22"/>
        <v>2022/06</v>
      </c>
      <c r="C447" s="225">
        <v>44727</v>
      </c>
      <c r="D447" s="279" t="str">
        <f>IF(ISERROR(VLOOKUP($A447&amp;" "&amp;D$6,D!$B:$H,7,FALSE))=TRUE,"",VLOOKUP($A447&amp;" "&amp;D$6,D!$B:$H,7,FALSE))</f>
        <v/>
      </c>
      <c r="E447" s="279" t="str">
        <f>IF(ISERROR(VLOOKUP($A447&amp;" "&amp;E$6,D!$B:$H,7,FALSE))=TRUE,"",VLOOKUP($A447&amp;" "&amp;E$6,D!$B:$H,7,FALSE))</f>
        <v/>
      </c>
      <c r="F447" s="279" t="str">
        <f>IF(ISERROR(VLOOKUP($A447&amp;" "&amp;F$6,D!$B:$H,7,FALSE))=TRUE,"",VLOOKUP($A447&amp;" "&amp;F$6,D!$B:$H,7,FALSE))</f>
        <v/>
      </c>
      <c r="G447" s="226">
        <f t="shared" si="20"/>
        <v>0</v>
      </c>
      <c r="H447" s="279" t="str">
        <f>IF(ISERROR(VLOOKUP($A447&amp;" "&amp;H$6,D!$B:$H,7,FALSE))=TRUE,"",VLOOKUP($A447&amp;" "&amp;H$6,D!$B:$H,7,FALSE))</f>
        <v/>
      </c>
      <c r="I447" s="223" t="str">
        <f>IF(D447="","",VLOOKUP(A447,D!A:H,7,FALSE))</f>
        <v/>
      </c>
      <c r="J447" s="224" t="str">
        <f>IF(D447="","",SUMIFS(リグ!H:H,リグ!F:F,"&lt;"&amp;C447,リグ!G:G,"&gt;"&amp;C447))</f>
        <v/>
      </c>
    </row>
    <row r="448" spans="1:10">
      <c r="A448" s="224" t="str">
        <f t="shared" si="21"/>
        <v>2022-06-16</v>
      </c>
      <c r="B448" s="224" t="str">
        <f t="shared" si="22"/>
        <v>2022/06</v>
      </c>
      <c r="C448" s="225">
        <v>44728</v>
      </c>
      <c r="D448" s="279" t="str">
        <f>IF(ISERROR(VLOOKUP($A448&amp;" "&amp;D$6,D!$B:$H,7,FALSE))=TRUE,"",VLOOKUP($A448&amp;" "&amp;D$6,D!$B:$H,7,FALSE))</f>
        <v/>
      </c>
      <c r="E448" s="279" t="str">
        <f>IF(ISERROR(VLOOKUP($A448&amp;" "&amp;E$6,D!$B:$H,7,FALSE))=TRUE,"",VLOOKUP($A448&amp;" "&amp;E$6,D!$B:$H,7,FALSE))</f>
        <v/>
      </c>
      <c r="F448" s="279" t="str">
        <f>IF(ISERROR(VLOOKUP($A448&amp;" "&amp;F$6,D!$B:$H,7,FALSE))=TRUE,"",VLOOKUP($A448&amp;" "&amp;F$6,D!$B:$H,7,FALSE))</f>
        <v/>
      </c>
      <c r="G448" s="226">
        <f t="shared" si="20"/>
        <v>0</v>
      </c>
      <c r="H448" s="279" t="str">
        <f>IF(ISERROR(VLOOKUP($A448&amp;" "&amp;H$6,D!$B:$H,7,FALSE))=TRUE,"",VLOOKUP($A448&amp;" "&amp;H$6,D!$B:$H,7,FALSE))</f>
        <v/>
      </c>
      <c r="I448" s="223" t="str">
        <f>IF(D448="","",VLOOKUP(A448,D!A:H,7,FALSE))</f>
        <v/>
      </c>
      <c r="J448" s="224" t="str">
        <f>IF(D448="","",SUMIFS(リグ!H:H,リグ!F:F,"&lt;"&amp;C448,リグ!G:G,"&gt;"&amp;C448))</f>
        <v/>
      </c>
    </row>
    <row r="449" spans="1:10">
      <c r="A449" s="224" t="str">
        <f t="shared" si="21"/>
        <v>2022-06-17</v>
      </c>
      <c r="B449" s="224" t="str">
        <f t="shared" si="22"/>
        <v>2022/06</v>
      </c>
      <c r="C449" s="225">
        <v>44729</v>
      </c>
      <c r="D449" s="279" t="str">
        <f>IF(ISERROR(VLOOKUP($A449&amp;" "&amp;D$6,D!$B:$H,7,FALSE))=TRUE,"",VLOOKUP($A449&amp;" "&amp;D$6,D!$B:$H,7,FALSE))</f>
        <v/>
      </c>
      <c r="E449" s="279" t="str">
        <f>IF(ISERROR(VLOOKUP($A449&amp;" "&amp;E$6,D!$B:$H,7,FALSE))=TRUE,"",VLOOKUP($A449&amp;" "&amp;E$6,D!$B:$H,7,FALSE))</f>
        <v/>
      </c>
      <c r="F449" s="279" t="str">
        <f>IF(ISERROR(VLOOKUP($A449&amp;" "&amp;F$6,D!$B:$H,7,FALSE))=TRUE,"",VLOOKUP($A449&amp;" "&amp;F$6,D!$B:$H,7,FALSE))</f>
        <v/>
      </c>
      <c r="G449" s="226">
        <f t="shared" si="20"/>
        <v>0</v>
      </c>
      <c r="H449" s="279" t="str">
        <f>IF(ISERROR(VLOOKUP($A449&amp;" "&amp;H$6,D!$B:$H,7,FALSE))=TRUE,"",VLOOKUP($A449&amp;" "&amp;H$6,D!$B:$H,7,FALSE))</f>
        <v/>
      </c>
      <c r="I449" s="223" t="str">
        <f>IF(D449="","",VLOOKUP(A449,D!A:H,7,FALSE))</f>
        <v/>
      </c>
      <c r="J449" s="224" t="str">
        <f>IF(D449="","",SUMIFS(リグ!H:H,リグ!F:F,"&lt;"&amp;C449,リグ!G:G,"&gt;"&amp;C449))</f>
        <v/>
      </c>
    </row>
    <row r="450" spans="1:10">
      <c r="A450" s="224" t="str">
        <f t="shared" si="21"/>
        <v>2022-06-18</v>
      </c>
      <c r="B450" s="224" t="str">
        <f t="shared" si="22"/>
        <v>2022/06</v>
      </c>
      <c r="C450" s="225">
        <v>44730</v>
      </c>
      <c r="D450" s="279" t="str">
        <f>IF(ISERROR(VLOOKUP($A450&amp;" "&amp;D$6,D!$B:$H,7,FALSE))=TRUE,"",VLOOKUP($A450&amp;" "&amp;D$6,D!$B:$H,7,FALSE))</f>
        <v/>
      </c>
      <c r="E450" s="279" t="str">
        <f>IF(ISERROR(VLOOKUP($A450&amp;" "&amp;E$6,D!$B:$H,7,FALSE))=TRUE,"",VLOOKUP($A450&amp;" "&amp;E$6,D!$B:$H,7,FALSE))</f>
        <v/>
      </c>
      <c r="F450" s="279" t="str">
        <f>IF(ISERROR(VLOOKUP($A450&amp;" "&amp;F$6,D!$B:$H,7,FALSE))=TRUE,"",VLOOKUP($A450&amp;" "&amp;F$6,D!$B:$H,7,FALSE))</f>
        <v/>
      </c>
      <c r="G450" s="226">
        <f t="shared" si="20"/>
        <v>0</v>
      </c>
      <c r="H450" s="279" t="str">
        <f>IF(ISERROR(VLOOKUP($A450&amp;" "&amp;H$6,D!$B:$H,7,FALSE))=TRUE,"",VLOOKUP($A450&amp;" "&amp;H$6,D!$B:$H,7,FALSE))</f>
        <v/>
      </c>
      <c r="I450" s="223" t="str">
        <f>IF(D450="","",VLOOKUP(A450,D!A:H,7,FALSE))</f>
        <v/>
      </c>
      <c r="J450" s="224" t="str">
        <f>IF(D450="","",SUMIFS(リグ!H:H,リグ!F:F,"&lt;"&amp;C450,リグ!G:G,"&gt;"&amp;C450))</f>
        <v/>
      </c>
    </row>
    <row r="451" spans="1:10">
      <c r="A451" s="224" t="str">
        <f t="shared" si="21"/>
        <v>2022-06-19</v>
      </c>
      <c r="B451" s="224" t="str">
        <f t="shared" si="22"/>
        <v>2022/06</v>
      </c>
      <c r="C451" s="225">
        <v>44731</v>
      </c>
      <c r="D451" s="279" t="str">
        <f>IF(ISERROR(VLOOKUP($A451&amp;" "&amp;D$6,D!$B:$H,7,FALSE))=TRUE,"",VLOOKUP($A451&amp;" "&amp;D$6,D!$B:$H,7,FALSE))</f>
        <v/>
      </c>
      <c r="E451" s="279" t="str">
        <f>IF(ISERROR(VLOOKUP($A451&amp;" "&amp;E$6,D!$B:$H,7,FALSE))=TRUE,"",VLOOKUP($A451&amp;" "&amp;E$6,D!$B:$H,7,FALSE))</f>
        <v/>
      </c>
      <c r="F451" s="279" t="str">
        <f>IF(ISERROR(VLOOKUP($A451&amp;" "&amp;F$6,D!$B:$H,7,FALSE))=TRUE,"",VLOOKUP($A451&amp;" "&amp;F$6,D!$B:$H,7,FALSE))</f>
        <v/>
      </c>
      <c r="G451" s="226">
        <f t="shared" si="20"/>
        <v>0</v>
      </c>
      <c r="H451" s="279" t="str">
        <f>IF(ISERROR(VLOOKUP($A451&amp;" "&amp;H$6,D!$B:$H,7,FALSE))=TRUE,"",VLOOKUP($A451&amp;" "&amp;H$6,D!$B:$H,7,FALSE))</f>
        <v/>
      </c>
      <c r="I451" s="223" t="str">
        <f>IF(D451="","",VLOOKUP(A451,D!A:H,7,FALSE))</f>
        <v/>
      </c>
      <c r="J451" s="224" t="str">
        <f>IF(D451="","",SUMIFS(リグ!H:H,リグ!F:F,"&lt;"&amp;C451,リグ!G:G,"&gt;"&amp;C451))</f>
        <v/>
      </c>
    </row>
    <row r="452" spans="1:10">
      <c r="A452" s="224" t="str">
        <f t="shared" si="21"/>
        <v>2022-06-20</v>
      </c>
      <c r="B452" s="224" t="str">
        <f t="shared" si="22"/>
        <v>2022/06</v>
      </c>
      <c r="C452" s="225">
        <v>44732</v>
      </c>
      <c r="D452" s="279" t="str">
        <f>IF(ISERROR(VLOOKUP($A452&amp;" "&amp;D$6,D!$B:$H,7,FALSE))=TRUE,"",VLOOKUP($A452&amp;" "&amp;D$6,D!$B:$H,7,FALSE))</f>
        <v/>
      </c>
      <c r="E452" s="279" t="str">
        <f>IF(ISERROR(VLOOKUP($A452&amp;" "&amp;E$6,D!$B:$H,7,FALSE))=TRUE,"",VLOOKUP($A452&amp;" "&amp;E$6,D!$B:$H,7,FALSE))</f>
        <v/>
      </c>
      <c r="F452" s="279" t="str">
        <f>IF(ISERROR(VLOOKUP($A452&amp;" "&amp;F$6,D!$B:$H,7,FALSE))=TRUE,"",VLOOKUP($A452&amp;" "&amp;F$6,D!$B:$H,7,FALSE))</f>
        <v/>
      </c>
      <c r="G452" s="226">
        <f t="shared" ref="G452:G515" si="23">SUM(D452:F452)</f>
        <v>0</v>
      </c>
      <c r="H452" s="279" t="str">
        <f>IF(ISERROR(VLOOKUP($A452&amp;" "&amp;H$6,D!$B:$H,7,FALSE))=TRUE,"",VLOOKUP($A452&amp;" "&amp;H$6,D!$B:$H,7,FALSE))</f>
        <v/>
      </c>
      <c r="I452" s="223" t="str">
        <f>IF(D452="","",VLOOKUP(A452,D!A:H,7,FALSE))</f>
        <v/>
      </c>
      <c r="J452" s="224" t="str">
        <f>IF(D452="","",SUMIFS(リグ!H:H,リグ!F:F,"&lt;"&amp;C452,リグ!G:G,"&gt;"&amp;C452))</f>
        <v/>
      </c>
    </row>
    <row r="453" spans="1:10">
      <c r="A453" s="224" t="str">
        <f t="shared" si="21"/>
        <v>2022-06-21</v>
      </c>
      <c r="B453" s="224" t="str">
        <f t="shared" si="22"/>
        <v>2022/06</v>
      </c>
      <c r="C453" s="225">
        <v>44733</v>
      </c>
      <c r="D453" s="279" t="str">
        <f>IF(ISERROR(VLOOKUP($A453&amp;" "&amp;D$6,D!$B:$H,7,FALSE))=TRUE,"",VLOOKUP($A453&amp;" "&amp;D$6,D!$B:$H,7,FALSE))</f>
        <v/>
      </c>
      <c r="E453" s="279" t="str">
        <f>IF(ISERROR(VLOOKUP($A453&amp;" "&amp;E$6,D!$B:$H,7,FALSE))=TRUE,"",VLOOKUP($A453&amp;" "&amp;E$6,D!$B:$H,7,FALSE))</f>
        <v/>
      </c>
      <c r="F453" s="279" t="str">
        <f>IF(ISERROR(VLOOKUP($A453&amp;" "&amp;F$6,D!$B:$H,7,FALSE))=TRUE,"",VLOOKUP($A453&amp;" "&amp;F$6,D!$B:$H,7,FALSE))</f>
        <v/>
      </c>
      <c r="G453" s="226">
        <f t="shared" si="23"/>
        <v>0</v>
      </c>
      <c r="H453" s="279" t="str">
        <f>IF(ISERROR(VLOOKUP($A453&amp;" "&amp;H$6,D!$B:$H,7,FALSE))=TRUE,"",VLOOKUP($A453&amp;" "&amp;H$6,D!$B:$H,7,FALSE))</f>
        <v/>
      </c>
      <c r="I453" s="223" t="str">
        <f>IF(D453="","",VLOOKUP(A453,D!A:H,7,FALSE))</f>
        <v/>
      </c>
      <c r="J453" s="224" t="str">
        <f>IF(D453="","",SUMIFS(リグ!H:H,リグ!F:F,"&lt;"&amp;C453,リグ!G:G,"&gt;"&amp;C453))</f>
        <v/>
      </c>
    </row>
    <row r="454" spans="1:10">
      <c r="A454" s="224" t="str">
        <f t="shared" si="21"/>
        <v>2022-06-22</v>
      </c>
      <c r="B454" s="224" t="str">
        <f t="shared" si="22"/>
        <v>2022/06</v>
      </c>
      <c r="C454" s="225">
        <v>44734</v>
      </c>
      <c r="D454" s="279" t="str">
        <f>IF(ISERROR(VLOOKUP($A454&amp;" "&amp;D$6,D!$B:$H,7,FALSE))=TRUE,"",VLOOKUP($A454&amp;" "&amp;D$6,D!$B:$H,7,FALSE))</f>
        <v/>
      </c>
      <c r="E454" s="279" t="str">
        <f>IF(ISERROR(VLOOKUP($A454&amp;" "&amp;E$6,D!$B:$H,7,FALSE))=TRUE,"",VLOOKUP($A454&amp;" "&amp;E$6,D!$B:$H,7,FALSE))</f>
        <v/>
      </c>
      <c r="F454" s="279" t="str">
        <f>IF(ISERROR(VLOOKUP($A454&amp;" "&amp;F$6,D!$B:$H,7,FALSE))=TRUE,"",VLOOKUP($A454&amp;" "&amp;F$6,D!$B:$H,7,FALSE))</f>
        <v/>
      </c>
      <c r="G454" s="226">
        <f t="shared" si="23"/>
        <v>0</v>
      </c>
      <c r="H454" s="279" t="str">
        <f>IF(ISERROR(VLOOKUP($A454&amp;" "&amp;H$6,D!$B:$H,7,FALSE))=TRUE,"",VLOOKUP($A454&amp;" "&amp;H$6,D!$B:$H,7,FALSE))</f>
        <v/>
      </c>
      <c r="I454" s="223" t="str">
        <f>IF(D454="","",VLOOKUP(A454,D!A:H,7,FALSE))</f>
        <v/>
      </c>
      <c r="J454" s="224" t="str">
        <f>IF(D454="","",SUMIFS(リグ!H:H,リグ!F:F,"&lt;"&amp;C454,リグ!G:G,"&gt;"&amp;C454))</f>
        <v/>
      </c>
    </row>
    <row r="455" spans="1:10">
      <c r="A455" s="224" t="str">
        <f t="shared" si="21"/>
        <v>2022-06-23</v>
      </c>
      <c r="B455" s="224" t="str">
        <f t="shared" si="22"/>
        <v>2022/06</v>
      </c>
      <c r="C455" s="225">
        <v>44735</v>
      </c>
      <c r="D455" s="279" t="str">
        <f>IF(ISERROR(VLOOKUP($A455&amp;" "&amp;D$6,D!$B:$H,7,FALSE))=TRUE,"",VLOOKUP($A455&amp;" "&amp;D$6,D!$B:$H,7,FALSE))</f>
        <v/>
      </c>
      <c r="E455" s="279" t="str">
        <f>IF(ISERROR(VLOOKUP($A455&amp;" "&amp;E$6,D!$B:$H,7,FALSE))=TRUE,"",VLOOKUP($A455&amp;" "&amp;E$6,D!$B:$H,7,FALSE))</f>
        <v/>
      </c>
      <c r="F455" s="279" t="str">
        <f>IF(ISERROR(VLOOKUP($A455&amp;" "&amp;F$6,D!$B:$H,7,FALSE))=TRUE,"",VLOOKUP($A455&amp;" "&amp;F$6,D!$B:$H,7,FALSE))</f>
        <v/>
      </c>
      <c r="G455" s="226">
        <f t="shared" si="23"/>
        <v>0</v>
      </c>
      <c r="H455" s="279" t="str">
        <f>IF(ISERROR(VLOOKUP($A455&amp;" "&amp;H$6,D!$B:$H,7,FALSE))=TRUE,"",VLOOKUP($A455&amp;" "&amp;H$6,D!$B:$H,7,FALSE))</f>
        <v/>
      </c>
      <c r="I455" s="223" t="str">
        <f>IF(D455="","",VLOOKUP(A455,D!A:H,7,FALSE))</f>
        <v/>
      </c>
      <c r="J455" s="224" t="str">
        <f>IF(D455="","",SUMIFS(リグ!H:H,リグ!F:F,"&lt;"&amp;C455,リグ!G:G,"&gt;"&amp;C455))</f>
        <v/>
      </c>
    </row>
    <row r="456" spans="1:10">
      <c r="A456" s="224" t="str">
        <f t="shared" si="21"/>
        <v>2022-06-24</v>
      </c>
      <c r="B456" s="224" t="str">
        <f t="shared" si="22"/>
        <v>2022/06</v>
      </c>
      <c r="C456" s="225">
        <v>44736</v>
      </c>
      <c r="D456" s="279" t="str">
        <f>IF(ISERROR(VLOOKUP($A456&amp;" "&amp;D$6,D!$B:$H,7,FALSE))=TRUE,"",VLOOKUP($A456&amp;" "&amp;D$6,D!$B:$H,7,FALSE))</f>
        <v/>
      </c>
      <c r="E456" s="279" t="str">
        <f>IF(ISERROR(VLOOKUP($A456&amp;" "&amp;E$6,D!$B:$H,7,FALSE))=TRUE,"",VLOOKUP($A456&amp;" "&amp;E$6,D!$B:$H,7,FALSE))</f>
        <v/>
      </c>
      <c r="F456" s="279" t="str">
        <f>IF(ISERROR(VLOOKUP($A456&amp;" "&amp;F$6,D!$B:$H,7,FALSE))=TRUE,"",VLOOKUP($A456&amp;" "&amp;F$6,D!$B:$H,7,FALSE))</f>
        <v/>
      </c>
      <c r="G456" s="226">
        <f t="shared" si="23"/>
        <v>0</v>
      </c>
      <c r="H456" s="279" t="str">
        <f>IF(ISERROR(VLOOKUP($A456&amp;" "&amp;H$6,D!$B:$H,7,FALSE))=TRUE,"",VLOOKUP($A456&amp;" "&amp;H$6,D!$B:$H,7,FALSE))</f>
        <v/>
      </c>
      <c r="I456" s="223" t="str">
        <f>IF(D456="","",VLOOKUP(A456,D!A:H,7,FALSE))</f>
        <v/>
      </c>
      <c r="J456" s="224" t="str">
        <f>IF(D456="","",SUMIFS(リグ!H:H,リグ!F:F,"&lt;"&amp;C456,リグ!G:G,"&gt;"&amp;C456))</f>
        <v/>
      </c>
    </row>
    <row r="457" spans="1:10">
      <c r="A457" s="224" t="str">
        <f t="shared" ref="A457:A520" si="24">TEXT(C457,"yyyy-mm-dd")</f>
        <v>2022-06-25</v>
      </c>
      <c r="B457" s="224" t="str">
        <f t="shared" si="22"/>
        <v>2022/06</v>
      </c>
      <c r="C457" s="225">
        <v>44737</v>
      </c>
      <c r="D457" s="279" t="str">
        <f>IF(ISERROR(VLOOKUP($A457&amp;" "&amp;D$6,D!$B:$H,7,FALSE))=TRUE,"",VLOOKUP($A457&amp;" "&amp;D$6,D!$B:$H,7,FALSE))</f>
        <v/>
      </c>
      <c r="E457" s="279" t="str">
        <f>IF(ISERROR(VLOOKUP($A457&amp;" "&amp;E$6,D!$B:$H,7,FALSE))=TRUE,"",VLOOKUP($A457&amp;" "&amp;E$6,D!$B:$H,7,FALSE))</f>
        <v/>
      </c>
      <c r="F457" s="279" t="str">
        <f>IF(ISERROR(VLOOKUP($A457&amp;" "&amp;F$6,D!$B:$H,7,FALSE))=TRUE,"",VLOOKUP($A457&amp;" "&amp;F$6,D!$B:$H,7,FALSE))</f>
        <v/>
      </c>
      <c r="G457" s="226">
        <f t="shared" si="23"/>
        <v>0</v>
      </c>
      <c r="H457" s="279" t="str">
        <f>IF(ISERROR(VLOOKUP($A457&amp;" "&amp;H$6,D!$B:$H,7,FALSE))=TRUE,"",VLOOKUP($A457&amp;" "&amp;H$6,D!$B:$H,7,FALSE))</f>
        <v/>
      </c>
      <c r="I457" s="223" t="str">
        <f>IF(D457="","",VLOOKUP(A457,D!A:H,7,FALSE))</f>
        <v/>
      </c>
      <c r="J457" s="224" t="str">
        <f>IF(D457="","",SUMIFS(リグ!H:H,リグ!F:F,"&lt;"&amp;C457,リグ!G:G,"&gt;"&amp;C457))</f>
        <v/>
      </c>
    </row>
    <row r="458" spans="1:10">
      <c r="A458" s="224" t="str">
        <f t="shared" si="24"/>
        <v>2022-06-26</v>
      </c>
      <c r="B458" s="224" t="str">
        <f t="shared" si="22"/>
        <v>2022/06</v>
      </c>
      <c r="C458" s="225">
        <v>44738</v>
      </c>
      <c r="D458" s="279" t="str">
        <f>IF(ISERROR(VLOOKUP($A458&amp;" "&amp;D$6,D!$B:$H,7,FALSE))=TRUE,"",VLOOKUP($A458&amp;" "&amp;D$6,D!$B:$H,7,FALSE))</f>
        <v/>
      </c>
      <c r="E458" s="279" t="str">
        <f>IF(ISERROR(VLOOKUP($A458&amp;" "&amp;E$6,D!$B:$H,7,FALSE))=TRUE,"",VLOOKUP($A458&amp;" "&amp;E$6,D!$B:$H,7,FALSE))</f>
        <v/>
      </c>
      <c r="F458" s="279" t="str">
        <f>IF(ISERROR(VLOOKUP($A458&amp;" "&amp;F$6,D!$B:$H,7,FALSE))=TRUE,"",VLOOKUP($A458&amp;" "&amp;F$6,D!$B:$H,7,FALSE))</f>
        <v/>
      </c>
      <c r="G458" s="226">
        <f t="shared" si="23"/>
        <v>0</v>
      </c>
      <c r="H458" s="279" t="str">
        <f>IF(ISERROR(VLOOKUP($A458&amp;" "&amp;H$6,D!$B:$H,7,FALSE))=TRUE,"",VLOOKUP($A458&amp;" "&amp;H$6,D!$B:$H,7,FALSE))</f>
        <v/>
      </c>
      <c r="I458" s="223" t="str">
        <f>IF(D458="","",VLOOKUP(A458,D!A:H,7,FALSE))</f>
        <v/>
      </c>
      <c r="J458" s="224" t="str">
        <f>IF(D458="","",SUMIFS(リグ!H:H,リグ!F:F,"&lt;"&amp;C458,リグ!G:G,"&gt;"&amp;C458))</f>
        <v/>
      </c>
    </row>
    <row r="459" spans="1:10">
      <c r="A459" s="224" t="str">
        <f t="shared" si="24"/>
        <v>2022-06-27</v>
      </c>
      <c r="B459" s="224" t="str">
        <f t="shared" si="22"/>
        <v>2022/06</v>
      </c>
      <c r="C459" s="225">
        <v>44739</v>
      </c>
      <c r="D459" s="279" t="str">
        <f>IF(ISERROR(VLOOKUP($A459&amp;" "&amp;D$6,D!$B:$H,7,FALSE))=TRUE,"",VLOOKUP($A459&amp;" "&amp;D$6,D!$B:$H,7,FALSE))</f>
        <v/>
      </c>
      <c r="E459" s="279" t="str">
        <f>IF(ISERROR(VLOOKUP($A459&amp;" "&amp;E$6,D!$B:$H,7,FALSE))=TRUE,"",VLOOKUP($A459&amp;" "&amp;E$6,D!$B:$H,7,FALSE))</f>
        <v/>
      </c>
      <c r="F459" s="279" t="str">
        <f>IF(ISERROR(VLOOKUP($A459&amp;" "&amp;F$6,D!$B:$H,7,FALSE))=TRUE,"",VLOOKUP($A459&amp;" "&amp;F$6,D!$B:$H,7,FALSE))</f>
        <v/>
      </c>
      <c r="G459" s="226">
        <f t="shared" si="23"/>
        <v>0</v>
      </c>
      <c r="H459" s="279" t="str">
        <f>IF(ISERROR(VLOOKUP($A459&amp;" "&amp;H$6,D!$B:$H,7,FALSE))=TRUE,"",VLOOKUP($A459&amp;" "&amp;H$6,D!$B:$H,7,FALSE))</f>
        <v/>
      </c>
      <c r="I459" s="223" t="str">
        <f>IF(D459="","",VLOOKUP(A459,D!A:H,7,FALSE))</f>
        <v/>
      </c>
      <c r="J459" s="224" t="str">
        <f>IF(D459="","",SUMIFS(リグ!H:H,リグ!F:F,"&lt;"&amp;C459,リグ!G:G,"&gt;"&amp;C459))</f>
        <v/>
      </c>
    </row>
    <row r="460" spans="1:10">
      <c r="A460" s="224" t="str">
        <f t="shared" si="24"/>
        <v>2022-06-28</v>
      </c>
      <c r="B460" s="224" t="str">
        <f t="shared" si="22"/>
        <v>2022/06</v>
      </c>
      <c r="C460" s="225">
        <v>44740</v>
      </c>
      <c r="D460" s="279" t="str">
        <f>IF(ISERROR(VLOOKUP($A460&amp;" "&amp;D$6,D!$B:$H,7,FALSE))=TRUE,"",VLOOKUP($A460&amp;" "&amp;D$6,D!$B:$H,7,FALSE))</f>
        <v/>
      </c>
      <c r="E460" s="279" t="str">
        <f>IF(ISERROR(VLOOKUP($A460&amp;" "&amp;E$6,D!$B:$H,7,FALSE))=TRUE,"",VLOOKUP($A460&amp;" "&amp;E$6,D!$B:$H,7,FALSE))</f>
        <v/>
      </c>
      <c r="F460" s="279" t="str">
        <f>IF(ISERROR(VLOOKUP($A460&amp;" "&amp;F$6,D!$B:$H,7,FALSE))=TRUE,"",VLOOKUP($A460&amp;" "&amp;F$6,D!$B:$H,7,FALSE))</f>
        <v/>
      </c>
      <c r="G460" s="226">
        <f t="shared" si="23"/>
        <v>0</v>
      </c>
      <c r="H460" s="279" t="str">
        <f>IF(ISERROR(VLOOKUP($A460&amp;" "&amp;H$6,D!$B:$H,7,FALSE))=TRUE,"",VLOOKUP($A460&amp;" "&amp;H$6,D!$B:$H,7,FALSE))</f>
        <v/>
      </c>
      <c r="I460" s="223" t="str">
        <f>IF(D460="","",VLOOKUP(A460,D!A:H,7,FALSE))</f>
        <v/>
      </c>
      <c r="J460" s="224" t="str">
        <f>IF(D460="","",SUMIFS(リグ!H:H,リグ!F:F,"&lt;"&amp;C460,リグ!G:G,"&gt;"&amp;C460))</f>
        <v/>
      </c>
    </row>
    <row r="461" spans="1:10">
      <c r="A461" s="224" t="str">
        <f t="shared" si="24"/>
        <v>2022-06-29</v>
      </c>
      <c r="B461" s="224" t="str">
        <f t="shared" si="22"/>
        <v>2022/06</v>
      </c>
      <c r="C461" s="225">
        <v>44741</v>
      </c>
      <c r="D461" s="279" t="str">
        <f>IF(ISERROR(VLOOKUP($A461&amp;" "&amp;D$6,D!$B:$H,7,FALSE))=TRUE,"",VLOOKUP($A461&amp;" "&amp;D$6,D!$B:$H,7,FALSE))</f>
        <v/>
      </c>
      <c r="E461" s="279" t="str">
        <f>IF(ISERROR(VLOOKUP($A461&amp;" "&amp;E$6,D!$B:$H,7,FALSE))=TRUE,"",VLOOKUP($A461&amp;" "&amp;E$6,D!$B:$H,7,FALSE))</f>
        <v/>
      </c>
      <c r="F461" s="279" t="str">
        <f>IF(ISERROR(VLOOKUP($A461&amp;" "&amp;F$6,D!$B:$H,7,FALSE))=TRUE,"",VLOOKUP($A461&amp;" "&amp;F$6,D!$B:$H,7,FALSE))</f>
        <v/>
      </c>
      <c r="G461" s="226">
        <f t="shared" si="23"/>
        <v>0</v>
      </c>
      <c r="H461" s="279" t="str">
        <f>IF(ISERROR(VLOOKUP($A461&amp;" "&amp;H$6,D!$B:$H,7,FALSE))=TRUE,"",VLOOKUP($A461&amp;" "&amp;H$6,D!$B:$H,7,FALSE))</f>
        <v/>
      </c>
      <c r="I461" s="223" t="str">
        <f>IF(D461="","",VLOOKUP(A461,D!A:H,7,FALSE))</f>
        <v/>
      </c>
      <c r="J461" s="224" t="str">
        <f>IF(D461="","",SUMIFS(リグ!H:H,リグ!F:F,"&lt;"&amp;C461,リグ!G:G,"&gt;"&amp;C461))</f>
        <v/>
      </c>
    </row>
    <row r="462" spans="1:10">
      <c r="A462" s="224" t="str">
        <f t="shared" si="24"/>
        <v>2022-06-30</v>
      </c>
      <c r="B462" s="224" t="str">
        <f t="shared" si="22"/>
        <v>2022/06</v>
      </c>
      <c r="C462" s="225">
        <v>44742</v>
      </c>
      <c r="D462" s="279" t="str">
        <f>IF(ISERROR(VLOOKUP($A462&amp;" "&amp;D$6,D!$B:$H,7,FALSE))=TRUE,"",VLOOKUP($A462&amp;" "&amp;D$6,D!$B:$H,7,FALSE))</f>
        <v/>
      </c>
      <c r="E462" s="279" t="str">
        <f>IF(ISERROR(VLOOKUP($A462&amp;" "&amp;E$6,D!$B:$H,7,FALSE))=TRUE,"",VLOOKUP($A462&amp;" "&amp;E$6,D!$B:$H,7,FALSE))</f>
        <v/>
      </c>
      <c r="F462" s="279" t="str">
        <f>IF(ISERROR(VLOOKUP($A462&amp;" "&amp;F$6,D!$B:$H,7,FALSE))=TRUE,"",VLOOKUP($A462&amp;" "&amp;F$6,D!$B:$H,7,FALSE))</f>
        <v/>
      </c>
      <c r="G462" s="226">
        <f t="shared" si="23"/>
        <v>0</v>
      </c>
      <c r="H462" s="279" t="str">
        <f>IF(ISERROR(VLOOKUP($A462&amp;" "&amp;H$6,D!$B:$H,7,FALSE))=TRUE,"",VLOOKUP($A462&amp;" "&amp;H$6,D!$B:$H,7,FALSE))</f>
        <v/>
      </c>
      <c r="I462" s="223" t="str">
        <f>IF(D462="","",VLOOKUP(A462,D!A:H,7,FALSE))</f>
        <v/>
      </c>
      <c r="J462" s="224" t="str">
        <f>IF(D462="","",SUMIFS(リグ!H:H,リグ!F:F,"&lt;"&amp;C462,リグ!G:G,"&gt;"&amp;C462))</f>
        <v/>
      </c>
    </row>
    <row r="463" spans="1:10">
      <c r="A463" s="224" t="str">
        <f t="shared" si="24"/>
        <v>2022-07-01</v>
      </c>
      <c r="B463" s="224" t="str">
        <f t="shared" si="22"/>
        <v>2022/07</v>
      </c>
      <c r="C463" s="225">
        <v>44743</v>
      </c>
      <c r="D463" s="279" t="str">
        <f>IF(ISERROR(VLOOKUP($A463&amp;" "&amp;D$6,D!$B:$H,7,FALSE))=TRUE,"",VLOOKUP($A463&amp;" "&amp;D$6,D!$B:$H,7,FALSE))</f>
        <v/>
      </c>
      <c r="E463" s="279" t="str">
        <f>IF(ISERROR(VLOOKUP($A463&amp;" "&amp;E$6,D!$B:$H,7,FALSE))=TRUE,"",VLOOKUP($A463&amp;" "&amp;E$6,D!$B:$H,7,FALSE))</f>
        <v/>
      </c>
      <c r="F463" s="279" t="str">
        <f>IF(ISERROR(VLOOKUP($A463&amp;" "&amp;F$6,D!$B:$H,7,FALSE))=TRUE,"",VLOOKUP($A463&amp;" "&amp;F$6,D!$B:$H,7,FALSE))</f>
        <v/>
      </c>
      <c r="G463" s="226">
        <f t="shared" si="23"/>
        <v>0</v>
      </c>
      <c r="H463" s="279" t="str">
        <f>IF(ISERROR(VLOOKUP($A463&amp;" "&amp;H$6,D!$B:$H,7,FALSE))=TRUE,"",VLOOKUP($A463&amp;" "&amp;H$6,D!$B:$H,7,FALSE))</f>
        <v/>
      </c>
      <c r="I463" s="223" t="str">
        <f>IF(D463="","",VLOOKUP(A463,D!A:H,7,FALSE))</f>
        <v/>
      </c>
      <c r="J463" s="224" t="str">
        <f>IF(D463="","",SUMIFS(リグ!H:H,リグ!F:F,"&lt;"&amp;C463,リグ!G:G,"&gt;"&amp;C463))</f>
        <v/>
      </c>
    </row>
    <row r="464" spans="1:10">
      <c r="A464" s="224" t="str">
        <f t="shared" si="24"/>
        <v>2022-07-02</v>
      </c>
      <c r="B464" s="224" t="str">
        <f t="shared" si="22"/>
        <v>2022/07</v>
      </c>
      <c r="C464" s="225">
        <v>44744</v>
      </c>
      <c r="D464" s="279" t="str">
        <f>IF(ISERROR(VLOOKUP($A464&amp;" "&amp;D$6,D!$B:$H,7,FALSE))=TRUE,"",VLOOKUP($A464&amp;" "&amp;D$6,D!$B:$H,7,FALSE))</f>
        <v/>
      </c>
      <c r="E464" s="279" t="str">
        <f>IF(ISERROR(VLOOKUP($A464&amp;" "&amp;E$6,D!$B:$H,7,FALSE))=TRUE,"",VLOOKUP($A464&amp;" "&amp;E$6,D!$B:$H,7,FALSE))</f>
        <v/>
      </c>
      <c r="F464" s="279" t="str">
        <f>IF(ISERROR(VLOOKUP($A464&amp;" "&amp;F$6,D!$B:$H,7,FALSE))=TRUE,"",VLOOKUP($A464&amp;" "&amp;F$6,D!$B:$H,7,FALSE))</f>
        <v/>
      </c>
      <c r="G464" s="226">
        <f t="shared" si="23"/>
        <v>0</v>
      </c>
      <c r="H464" s="279" t="str">
        <f>IF(ISERROR(VLOOKUP($A464&amp;" "&amp;H$6,D!$B:$H,7,FALSE))=TRUE,"",VLOOKUP($A464&amp;" "&amp;H$6,D!$B:$H,7,FALSE))</f>
        <v/>
      </c>
      <c r="I464" s="223" t="str">
        <f>IF(D464="","",VLOOKUP(A464,D!A:H,7,FALSE))</f>
        <v/>
      </c>
      <c r="J464" s="224" t="str">
        <f>IF(D464="","",SUMIFS(リグ!H:H,リグ!F:F,"&lt;"&amp;C464,リグ!G:G,"&gt;"&amp;C464))</f>
        <v/>
      </c>
    </row>
    <row r="465" spans="1:10">
      <c r="A465" s="224" t="str">
        <f t="shared" si="24"/>
        <v>2022-07-03</v>
      </c>
      <c r="B465" s="224" t="str">
        <f t="shared" si="22"/>
        <v>2022/07</v>
      </c>
      <c r="C465" s="225">
        <v>44745</v>
      </c>
      <c r="D465" s="279" t="str">
        <f>IF(ISERROR(VLOOKUP($A465&amp;" "&amp;D$6,D!$B:$H,7,FALSE))=TRUE,"",VLOOKUP($A465&amp;" "&amp;D$6,D!$B:$H,7,FALSE))</f>
        <v/>
      </c>
      <c r="E465" s="279" t="str">
        <f>IF(ISERROR(VLOOKUP($A465&amp;" "&amp;E$6,D!$B:$H,7,FALSE))=TRUE,"",VLOOKUP($A465&amp;" "&amp;E$6,D!$B:$H,7,FALSE))</f>
        <v/>
      </c>
      <c r="F465" s="279" t="str">
        <f>IF(ISERROR(VLOOKUP($A465&amp;" "&amp;F$6,D!$B:$H,7,FALSE))=TRUE,"",VLOOKUP($A465&amp;" "&amp;F$6,D!$B:$H,7,FALSE))</f>
        <v/>
      </c>
      <c r="G465" s="226">
        <f t="shared" si="23"/>
        <v>0</v>
      </c>
      <c r="H465" s="279" t="str">
        <f>IF(ISERROR(VLOOKUP($A465&amp;" "&amp;H$6,D!$B:$H,7,FALSE))=TRUE,"",VLOOKUP($A465&amp;" "&amp;H$6,D!$B:$H,7,FALSE))</f>
        <v/>
      </c>
      <c r="I465" s="223" t="str">
        <f>IF(D465="","",VLOOKUP(A465,D!A:H,7,FALSE))</f>
        <v/>
      </c>
      <c r="J465" s="224" t="str">
        <f>IF(D465="","",SUMIFS(リグ!H:H,リグ!F:F,"&lt;"&amp;C465,リグ!G:G,"&gt;"&amp;C465))</f>
        <v/>
      </c>
    </row>
    <row r="466" spans="1:10">
      <c r="A466" s="224" t="str">
        <f t="shared" si="24"/>
        <v>2022-07-04</v>
      </c>
      <c r="B466" s="224" t="str">
        <f t="shared" si="22"/>
        <v>2022/07</v>
      </c>
      <c r="C466" s="225">
        <v>44746</v>
      </c>
      <c r="D466" s="279" t="str">
        <f>IF(ISERROR(VLOOKUP($A466&amp;" "&amp;D$6,D!$B:$H,7,FALSE))=TRUE,"",VLOOKUP($A466&amp;" "&amp;D$6,D!$B:$H,7,FALSE))</f>
        <v/>
      </c>
      <c r="E466" s="279" t="str">
        <f>IF(ISERROR(VLOOKUP($A466&amp;" "&amp;E$6,D!$B:$H,7,FALSE))=TRUE,"",VLOOKUP($A466&amp;" "&amp;E$6,D!$B:$H,7,FALSE))</f>
        <v/>
      </c>
      <c r="F466" s="279" t="str">
        <f>IF(ISERROR(VLOOKUP($A466&amp;" "&amp;F$6,D!$B:$H,7,FALSE))=TRUE,"",VLOOKUP($A466&amp;" "&amp;F$6,D!$B:$H,7,FALSE))</f>
        <v/>
      </c>
      <c r="G466" s="226">
        <f t="shared" si="23"/>
        <v>0</v>
      </c>
      <c r="H466" s="279" t="str">
        <f>IF(ISERROR(VLOOKUP($A466&amp;" "&amp;H$6,D!$B:$H,7,FALSE))=TRUE,"",VLOOKUP($A466&amp;" "&amp;H$6,D!$B:$H,7,FALSE))</f>
        <v/>
      </c>
      <c r="I466" s="223" t="str">
        <f>IF(D466="","",VLOOKUP(A466,D!A:H,7,FALSE))</f>
        <v/>
      </c>
      <c r="J466" s="224" t="str">
        <f>IF(D466="","",SUMIFS(リグ!H:H,リグ!F:F,"&lt;"&amp;C466,リグ!G:G,"&gt;"&amp;C466))</f>
        <v/>
      </c>
    </row>
    <row r="467" spans="1:10">
      <c r="A467" s="224" t="str">
        <f t="shared" si="24"/>
        <v>2022-07-05</v>
      </c>
      <c r="B467" s="224" t="str">
        <f t="shared" si="22"/>
        <v>2022/07</v>
      </c>
      <c r="C467" s="225">
        <v>44747</v>
      </c>
      <c r="D467" s="279" t="str">
        <f>IF(ISERROR(VLOOKUP($A467&amp;" "&amp;D$6,D!$B:$H,7,FALSE))=TRUE,"",VLOOKUP($A467&amp;" "&amp;D$6,D!$B:$H,7,FALSE))</f>
        <v/>
      </c>
      <c r="E467" s="279" t="str">
        <f>IF(ISERROR(VLOOKUP($A467&amp;" "&amp;E$6,D!$B:$H,7,FALSE))=TRUE,"",VLOOKUP($A467&amp;" "&amp;E$6,D!$B:$H,7,FALSE))</f>
        <v/>
      </c>
      <c r="F467" s="279" t="str">
        <f>IF(ISERROR(VLOOKUP($A467&amp;" "&amp;F$6,D!$B:$H,7,FALSE))=TRUE,"",VLOOKUP($A467&amp;" "&amp;F$6,D!$B:$H,7,FALSE))</f>
        <v/>
      </c>
      <c r="G467" s="226">
        <f t="shared" si="23"/>
        <v>0</v>
      </c>
      <c r="H467" s="279" t="str">
        <f>IF(ISERROR(VLOOKUP($A467&amp;" "&amp;H$6,D!$B:$H,7,FALSE))=TRUE,"",VLOOKUP($A467&amp;" "&amp;H$6,D!$B:$H,7,FALSE))</f>
        <v/>
      </c>
      <c r="I467" s="223" t="str">
        <f>IF(D467="","",VLOOKUP(A467,D!A:H,7,FALSE))</f>
        <v/>
      </c>
      <c r="J467" s="224" t="str">
        <f>IF(D467="","",SUMIFS(リグ!H:H,リグ!F:F,"&lt;"&amp;C467,リグ!G:G,"&gt;"&amp;C467))</f>
        <v/>
      </c>
    </row>
    <row r="468" spans="1:10">
      <c r="A468" s="224" t="str">
        <f t="shared" si="24"/>
        <v>2022-07-06</v>
      </c>
      <c r="B468" s="224" t="str">
        <f t="shared" si="22"/>
        <v>2022/07</v>
      </c>
      <c r="C468" s="225">
        <v>44748</v>
      </c>
      <c r="D468" s="279" t="str">
        <f>IF(ISERROR(VLOOKUP($A468&amp;" "&amp;D$6,D!$B:$H,7,FALSE))=TRUE,"",VLOOKUP($A468&amp;" "&amp;D$6,D!$B:$H,7,FALSE))</f>
        <v/>
      </c>
      <c r="E468" s="279" t="str">
        <f>IF(ISERROR(VLOOKUP($A468&amp;" "&amp;E$6,D!$B:$H,7,FALSE))=TRUE,"",VLOOKUP($A468&amp;" "&amp;E$6,D!$B:$H,7,FALSE))</f>
        <v/>
      </c>
      <c r="F468" s="279" t="str">
        <f>IF(ISERROR(VLOOKUP($A468&amp;" "&amp;F$6,D!$B:$H,7,FALSE))=TRUE,"",VLOOKUP($A468&amp;" "&amp;F$6,D!$B:$H,7,FALSE))</f>
        <v/>
      </c>
      <c r="G468" s="226">
        <f t="shared" si="23"/>
        <v>0</v>
      </c>
      <c r="H468" s="279" t="str">
        <f>IF(ISERROR(VLOOKUP($A468&amp;" "&amp;H$6,D!$B:$H,7,FALSE))=TRUE,"",VLOOKUP($A468&amp;" "&amp;H$6,D!$B:$H,7,FALSE))</f>
        <v/>
      </c>
      <c r="I468" s="223" t="str">
        <f>IF(D468="","",VLOOKUP(A468,D!A:H,7,FALSE))</f>
        <v/>
      </c>
      <c r="J468" s="224" t="str">
        <f>IF(D468="","",SUMIFS(リグ!H:H,リグ!F:F,"&lt;"&amp;C468,リグ!G:G,"&gt;"&amp;C468))</f>
        <v/>
      </c>
    </row>
    <row r="469" spans="1:10">
      <c r="A469" s="224" t="str">
        <f t="shared" si="24"/>
        <v>2022-07-07</v>
      </c>
      <c r="B469" s="224" t="str">
        <f t="shared" si="22"/>
        <v>2022/07</v>
      </c>
      <c r="C469" s="225">
        <v>44749</v>
      </c>
      <c r="D469" s="279" t="str">
        <f>IF(ISERROR(VLOOKUP($A469&amp;" "&amp;D$6,D!$B:$H,7,FALSE))=TRUE,"",VLOOKUP($A469&amp;" "&amp;D$6,D!$B:$H,7,FALSE))</f>
        <v/>
      </c>
      <c r="E469" s="279" t="str">
        <f>IF(ISERROR(VLOOKUP($A469&amp;" "&amp;E$6,D!$B:$H,7,FALSE))=TRUE,"",VLOOKUP($A469&amp;" "&amp;E$6,D!$B:$H,7,FALSE))</f>
        <v/>
      </c>
      <c r="F469" s="279" t="str">
        <f>IF(ISERROR(VLOOKUP($A469&amp;" "&amp;F$6,D!$B:$H,7,FALSE))=TRUE,"",VLOOKUP($A469&amp;" "&amp;F$6,D!$B:$H,7,FALSE))</f>
        <v/>
      </c>
      <c r="G469" s="226">
        <f t="shared" si="23"/>
        <v>0</v>
      </c>
      <c r="H469" s="279" t="str">
        <f>IF(ISERROR(VLOOKUP($A469&amp;" "&amp;H$6,D!$B:$H,7,FALSE))=TRUE,"",VLOOKUP($A469&amp;" "&amp;H$6,D!$B:$H,7,FALSE))</f>
        <v/>
      </c>
      <c r="I469" s="223" t="str">
        <f>IF(D469="","",VLOOKUP(A469,D!A:H,7,FALSE))</f>
        <v/>
      </c>
      <c r="J469" s="224" t="str">
        <f>IF(D469="","",SUMIFS(リグ!H:H,リグ!F:F,"&lt;"&amp;C469,リグ!G:G,"&gt;"&amp;C469))</f>
        <v/>
      </c>
    </row>
    <row r="470" spans="1:10">
      <c r="A470" s="224" t="str">
        <f t="shared" si="24"/>
        <v>2022-07-08</v>
      </c>
      <c r="B470" s="224" t="str">
        <f t="shared" si="22"/>
        <v>2022/07</v>
      </c>
      <c r="C470" s="225">
        <v>44750</v>
      </c>
      <c r="D470" s="279" t="str">
        <f>IF(ISERROR(VLOOKUP($A470&amp;" "&amp;D$6,D!$B:$H,7,FALSE))=TRUE,"",VLOOKUP($A470&amp;" "&amp;D$6,D!$B:$H,7,FALSE))</f>
        <v/>
      </c>
      <c r="E470" s="279" t="str">
        <f>IF(ISERROR(VLOOKUP($A470&amp;" "&amp;E$6,D!$B:$H,7,FALSE))=TRUE,"",VLOOKUP($A470&amp;" "&amp;E$6,D!$B:$H,7,FALSE))</f>
        <v/>
      </c>
      <c r="F470" s="279" t="str">
        <f>IF(ISERROR(VLOOKUP($A470&amp;" "&amp;F$6,D!$B:$H,7,FALSE))=TRUE,"",VLOOKUP($A470&amp;" "&amp;F$6,D!$B:$H,7,FALSE))</f>
        <v/>
      </c>
      <c r="G470" s="226">
        <f t="shared" si="23"/>
        <v>0</v>
      </c>
      <c r="H470" s="279" t="str">
        <f>IF(ISERROR(VLOOKUP($A470&amp;" "&amp;H$6,D!$B:$H,7,FALSE))=TRUE,"",VLOOKUP($A470&amp;" "&amp;H$6,D!$B:$H,7,FALSE))</f>
        <v/>
      </c>
      <c r="I470" s="223" t="str">
        <f>IF(D470="","",VLOOKUP(A470,D!A:H,7,FALSE))</f>
        <v/>
      </c>
      <c r="J470" s="224" t="str">
        <f>IF(D470="","",SUMIFS(リグ!H:H,リグ!F:F,"&lt;"&amp;C470,リグ!G:G,"&gt;"&amp;C470))</f>
        <v/>
      </c>
    </row>
    <row r="471" spans="1:10">
      <c r="A471" s="224" t="str">
        <f t="shared" si="24"/>
        <v>2022-07-09</v>
      </c>
      <c r="B471" s="224" t="str">
        <f t="shared" si="22"/>
        <v>2022/07</v>
      </c>
      <c r="C471" s="225">
        <v>44751</v>
      </c>
      <c r="D471" s="279" t="str">
        <f>IF(ISERROR(VLOOKUP($A471&amp;" "&amp;D$6,D!$B:$H,7,FALSE))=TRUE,"",VLOOKUP($A471&amp;" "&amp;D$6,D!$B:$H,7,FALSE))</f>
        <v/>
      </c>
      <c r="E471" s="279" t="str">
        <f>IF(ISERROR(VLOOKUP($A471&amp;" "&amp;E$6,D!$B:$H,7,FALSE))=TRUE,"",VLOOKUP($A471&amp;" "&amp;E$6,D!$B:$H,7,FALSE))</f>
        <v/>
      </c>
      <c r="F471" s="279" t="str">
        <f>IF(ISERROR(VLOOKUP($A471&amp;" "&amp;F$6,D!$B:$H,7,FALSE))=TRUE,"",VLOOKUP($A471&amp;" "&amp;F$6,D!$B:$H,7,FALSE))</f>
        <v/>
      </c>
      <c r="G471" s="226">
        <f t="shared" si="23"/>
        <v>0</v>
      </c>
      <c r="H471" s="279" t="str">
        <f>IF(ISERROR(VLOOKUP($A471&amp;" "&amp;H$6,D!$B:$H,7,FALSE))=TRUE,"",VLOOKUP($A471&amp;" "&amp;H$6,D!$B:$H,7,FALSE))</f>
        <v/>
      </c>
      <c r="I471" s="223" t="str">
        <f>IF(D471="","",VLOOKUP(A471,D!A:H,7,FALSE))</f>
        <v/>
      </c>
      <c r="J471" s="224" t="str">
        <f>IF(D471="","",SUMIFS(リグ!H:H,リグ!F:F,"&lt;"&amp;C471,リグ!G:G,"&gt;"&amp;C471))</f>
        <v/>
      </c>
    </row>
    <row r="472" spans="1:10">
      <c r="A472" s="224" t="str">
        <f t="shared" si="24"/>
        <v>2022-07-10</v>
      </c>
      <c r="B472" s="224" t="str">
        <f t="shared" si="22"/>
        <v>2022/07</v>
      </c>
      <c r="C472" s="225">
        <v>44752</v>
      </c>
      <c r="D472" s="279" t="str">
        <f>IF(ISERROR(VLOOKUP($A472&amp;" "&amp;D$6,D!$B:$H,7,FALSE))=TRUE,"",VLOOKUP($A472&amp;" "&amp;D$6,D!$B:$H,7,FALSE))</f>
        <v/>
      </c>
      <c r="E472" s="279" t="str">
        <f>IF(ISERROR(VLOOKUP($A472&amp;" "&amp;E$6,D!$B:$H,7,FALSE))=TRUE,"",VLOOKUP($A472&amp;" "&amp;E$6,D!$B:$H,7,FALSE))</f>
        <v/>
      </c>
      <c r="F472" s="279" t="str">
        <f>IF(ISERROR(VLOOKUP($A472&amp;" "&amp;F$6,D!$B:$H,7,FALSE))=TRUE,"",VLOOKUP($A472&amp;" "&amp;F$6,D!$B:$H,7,FALSE))</f>
        <v/>
      </c>
      <c r="G472" s="226">
        <f t="shared" si="23"/>
        <v>0</v>
      </c>
      <c r="H472" s="279" t="str">
        <f>IF(ISERROR(VLOOKUP($A472&amp;" "&amp;H$6,D!$B:$H,7,FALSE))=TRUE,"",VLOOKUP($A472&amp;" "&amp;H$6,D!$B:$H,7,FALSE))</f>
        <v/>
      </c>
      <c r="I472" s="223" t="str">
        <f>IF(D472="","",VLOOKUP(A472,D!A:H,7,FALSE))</f>
        <v/>
      </c>
      <c r="J472" s="224" t="str">
        <f>IF(D472="","",SUMIFS(リグ!H:H,リグ!F:F,"&lt;"&amp;C472,リグ!G:G,"&gt;"&amp;C472))</f>
        <v/>
      </c>
    </row>
    <row r="473" spans="1:10">
      <c r="A473" s="224" t="str">
        <f t="shared" si="24"/>
        <v>2022-07-11</v>
      </c>
      <c r="B473" s="224" t="str">
        <f t="shared" si="22"/>
        <v>2022/07</v>
      </c>
      <c r="C473" s="225">
        <v>44753</v>
      </c>
      <c r="D473" s="279" t="str">
        <f>IF(ISERROR(VLOOKUP($A473&amp;" "&amp;D$6,D!$B:$H,7,FALSE))=TRUE,"",VLOOKUP($A473&amp;" "&amp;D$6,D!$B:$H,7,FALSE))</f>
        <v/>
      </c>
      <c r="E473" s="279" t="str">
        <f>IF(ISERROR(VLOOKUP($A473&amp;" "&amp;E$6,D!$B:$H,7,FALSE))=TRUE,"",VLOOKUP($A473&amp;" "&amp;E$6,D!$B:$H,7,FALSE))</f>
        <v/>
      </c>
      <c r="F473" s="279" t="str">
        <f>IF(ISERROR(VLOOKUP($A473&amp;" "&amp;F$6,D!$B:$H,7,FALSE))=TRUE,"",VLOOKUP($A473&amp;" "&amp;F$6,D!$B:$H,7,FALSE))</f>
        <v/>
      </c>
      <c r="G473" s="226">
        <f t="shared" si="23"/>
        <v>0</v>
      </c>
      <c r="H473" s="279" t="str">
        <f>IF(ISERROR(VLOOKUP($A473&amp;" "&amp;H$6,D!$B:$H,7,FALSE))=TRUE,"",VLOOKUP($A473&amp;" "&amp;H$6,D!$B:$H,7,FALSE))</f>
        <v/>
      </c>
      <c r="I473" s="223" t="str">
        <f>IF(D473="","",VLOOKUP(A473,D!A:H,7,FALSE))</f>
        <v/>
      </c>
      <c r="J473" s="224" t="str">
        <f>IF(D473="","",SUMIFS(リグ!H:H,リグ!F:F,"&lt;"&amp;C473,リグ!G:G,"&gt;"&amp;C473))</f>
        <v/>
      </c>
    </row>
    <row r="474" spans="1:10">
      <c r="A474" s="224" t="str">
        <f t="shared" si="24"/>
        <v>2022-07-12</v>
      </c>
      <c r="B474" s="224" t="str">
        <f t="shared" si="22"/>
        <v>2022/07</v>
      </c>
      <c r="C474" s="225">
        <v>44754</v>
      </c>
      <c r="D474" s="279" t="str">
        <f>IF(ISERROR(VLOOKUP($A474&amp;" "&amp;D$6,D!$B:$H,7,FALSE))=TRUE,"",VLOOKUP($A474&amp;" "&amp;D$6,D!$B:$H,7,FALSE))</f>
        <v/>
      </c>
      <c r="E474" s="279" t="str">
        <f>IF(ISERROR(VLOOKUP($A474&amp;" "&amp;E$6,D!$B:$H,7,FALSE))=TRUE,"",VLOOKUP($A474&amp;" "&amp;E$6,D!$B:$H,7,FALSE))</f>
        <v/>
      </c>
      <c r="F474" s="279" t="str">
        <f>IF(ISERROR(VLOOKUP($A474&amp;" "&amp;F$6,D!$B:$H,7,FALSE))=TRUE,"",VLOOKUP($A474&amp;" "&amp;F$6,D!$B:$H,7,FALSE))</f>
        <v/>
      </c>
      <c r="G474" s="226">
        <f t="shared" si="23"/>
        <v>0</v>
      </c>
      <c r="H474" s="279" t="str">
        <f>IF(ISERROR(VLOOKUP($A474&amp;" "&amp;H$6,D!$B:$H,7,FALSE))=TRUE,"",VLOOKUP($A474&amp;" "&amp;H$6,D!$B:$H,7,FALSE))</f>
        <v/>
      </c>
      <c r="I474" s="223" t="str">
        <f>IF(D474="","",VLOOKUP(A474,D!A:H,7,FALSE))</f>
        <v/>
      </c>
      <c r="J474" s="224" t="str">
        <f>IF(D474="","",SUMIFS(リグ!H:H,リグ!F:F,"&lt;"&amp;C474,リグ!G:G,"&gt;"&amp;C474))</f>
        <v/>
      </c>
    </row>
    <row r="475" spans="1:10">
      <c r="A475" s="224" t="str">
        <f t="shared" si="24"/>
        <v>2022-07-13</v>
      </c>
      <c r="B475" s="224" t="str">
        <f t="shared" si="22"/>
        <v>2022/07</v>
      </c>
      <c r="C475" s="225">
        <v>44755</v>
      </c>
      <c r="D475" s="279" t="str">
        <f>IF(ISERROR(VLOOKUP($A475&amp;" "&amp;D$6,D!$B:$H,7,FALSE))=TRUE,"",VLOOKUP($A475&amp;" "&amp;D$6,D!$B:$H,7,FALSE))</f>
        <v/>
      </c>
      <c r="E475" s="279" t="str">
        <f>IF(ISERROR(VLOOKUP($A475&amp;" "&amp;E$6,D!$B:$H,7,FALSE))=TRUE,"",VLOOKUP($A475&amp;" "&amp;E$6,D!$B:$H,7,FALSE))</f>
        <v/>
      </c>
      <c r="F475" s="279" t="str">
        <f>IF(ISERROR(VLOOKUP($A475&amp;" "&amp;F$6,D!$B:$H,7,FALSE))=TRUE,"",VLOOKUP($A475&amp;" "&amp;F$6,D!$B:$H,7,FALSE))</f>
        <v/>
      </c>
      <c r="G475" s="226">
        <f t="shared" si="23"/>
        <v>0</v>
      </c>
      <c r="H475" s="279" t="str">
        <f>IF(ISERROR(VLOOKUP($A475&amp;" "&amp;H$6,D!$B:$H,7,FALSE))=TRUE,"",VLOOKUP($A475&amp;" "&amp;H$6,D!$B:$H,7,FALSE))</f>
        <v/>
      </c>
      <c r="I475" s="223" t="str">
        <f>IF(D475="","",VLOOKUP(A475,D!A:H,7,FALSE))</f>
        <v/>
      </c>
      <c r="J475" s="224" t="str">
        <f>IF(D475="","",SUMIFS(リグ!H:H,リグ!F:F,"&lt;"&amp;C475,リグ!G:G,"&gt;"&amp;C475))</f>
        <v/>
      </c>
    </row>
    <row r="476" spans="1:10">
      <c r="A476" s="224" t="str">
        <f t="shared" si="24"/>
        <v>2022-07-14</v>
      </c>
      <c r="B476" s="224" t="str">
        <f t="shared" si="22"/>
        <v>2022/07</v>
      </c>
      <c r="C476" s="225">
        <v>44756</v>
      </c>
      <c r="D476" s="279" t="str">
        <f>IF(ISERROR(VLOOKUP($A476&amp;" "&amp;D$6,D!$B:$H,7,FALSE))=TRUE,"",VLOOKUP($A476&amp;" "&amp;D$6,D!$B:$H,7,FALSE))</f>
        <v/>
      </c>
      <c r="E476" s="279" t="str">
        <f>IF(ISERROR(VLOOKUP($A476&amp;" "&amp;E$6,D!$B:$H,7,FALSE))=TRUE,"",VLOOKUP($A476&amp;" "&amp;E$6,D!$B:$H,7,FALSE))</f>
        <v/>
      </c>
      <c r="F476" s="279" t="str">
        <f>IF(ISERROR(VLOOKUP($A476&amp;" "&amp;F$6,D!$B:$H,7,FALSE))=TRUE,"",VLOOKUP($A476&amp;" "&amp;F$6,D!$B:$H,7,FALSE))</f>
        <v/>
      </c>
      <c r="G476" s="226">
        <f t="shared" si="23"/>
        <v>0</v>
      </c>
      <c r="H476" s="279" t="str">
        <f>IF(ISERROR(VLOOKUP($A476&amp;" "&amp;H$6,D!$B:$H,7,FALSE))=TRUE,"",VLOOKUP($A476&amp;" "&amp;H$6,D!$B:$H,7,FALSE))</f>
        <v/>
      </c>
      <c r="I476" s="223" t="str">
        <f>IF(D476="","",VLOOKUP(A476,D!A:H,7,FALSE))</f>
        <v/>
      </c>
      <c r="J476" s="224" t="str">
        <f>IF(D476="","",SUMIFS(リグ!H:H,リグ!F:F,"&lt;"&amp;C476,リグ!G:G,"&gt;"&amp;C476))</f>
        <v/>
      </c>
    </row>
    <row r="477" spans="1:10">
      <c r="A477" s="224" t="str">
        <f t="shared" si="24"/>
        <v>2022-07-15</v>
      </c>
      <c r="B477" s="224" t="str">
        <f t="shared" si="22"/>
        <v>2022/07</v>
      </c>
      <c r="C477" s="225">
        <v>44757</v>
      </c>
      <c r="D477" s="279" t="str">
        <f>IF(ISERROR(VLOOKUP($A477&amp;" "&amp;D$6,D!$B:$H,7,FALSE))=TRUE,"",VLOOKUP($A477&amp;" "&amp;D$6,D!$B:$H,7,FALSE))</f>
        <v/>
      </c>
      <c r="E477" s="279" t="str">
        <f>IF(ISERROR(VLOOKUP($A477&amp;" "&amp;E$6,D!$B:$H,7,FALSE))=TRUE,"",VLOOKUP($A477&amp;" "&amp;E$6,D!$B:$H,7,FALSE))</f>
        <v/>
      </c>
      <c r="F477" s="279" t="str">
        <f>IF(ISERROR(VLOOKUP($A477&amp;" "&amp;F$6,D!$B:$H,7,FALSE))=TRUE,"",VLOOKUP($A477&amp;" "&amp;F$6,D!$B:$H,7,FALSE))</f>
        <v/>
      </c>
      <c r="G477" s="226">
        <f t="shared" si="23"/>
        <v>0</v>
      </c>
      <c r="H477" s="279" t="str">
        <f>IF(ISERROR(VLOOKUP($A477&amp;" "&amp;H$6,D!$B:$H,7,FALSE))=TRUE,"",VLOOKUP($A477&amp;" "&amp;H$6,D!$B:$H,7,FALSE))</f>
        <v/>
      </c>
      <c r="I477" s="223" t="str">
        <f>IF(D477="","",VLOOKUP(A477,D!A:H,7,FALSE))</f>
        <v/>
      </c>
      <c r="J477" s="224" t="str">
        <f>IF(D477="","",SUMIFS(リグ!H:H,リグ!F:F,"&lt;"&amp;C477,リグ!G:G,"&gt;"&amp;C477))</f>
        <v/>
      </c>
    </row>
    <row r="478" spans="1:10">
      <c r="A478" s="224" t="str">
        <f t="shared" si="24"/>
        <v>2022-07-16</v>
      </c>
      <c r="B478" s="224" t="str">
        <f t="shared" si="22"/>
        <v>2022/07</v>
      </c>
      <c r="C478" s="225">
        <v>44758</v>
      </c>
      <c r="D478" s="279" t="str">
        <f>IF(ISERROR(VLOOKUP($A478&amp;" "&amp;D$6,D!$B:$H,7,FALSE))=TRUE,"",VLOOKUP($A478&amp;" "&amp;D$6,D!$B:$H,7,FALSE))</f>
        <v/>
      </c>
      <c r="E478" s="279" t="str">
        <f>IF(ISERROR(VLOOKUP($A478&amp;" "&amp;E$6,D!$B:$H,7,FALSE))=TRUE,"",VLOOKUP($A478&amp;" "&amp;E$6,D!$B:$H,7,FALSE))</f>
        <v/>
      </c>
      <c r="F478" s="279" t="str">
        <f>IF(ISERROR(VLOOKUP($A478&amp;" "&amp;F$6,D!$B:$H,7,FALSE))=TRUE,"",VLOOKUP($A478&amp;" "&amp;F$6,D!$B:$H,7,FALSE))</f>
        <v/>
      </c>
      <c r="G478" s="226">
        <f t="shared" si="23"/>
        <v>0</v>
      </c>
      <c r="H478" s="279" t="str">
        <f>IF(ISERROR(VLOOKUP($A478&amp;" "&amp;H$6,D!$B:$H,7,FALSE))=TRUE,"",VLOOKUP($A478&amp;" "&amp;H$6,D!$B:$H,7,FALSE))</f>
        <v/>
      </c>
      <c r="I478" s="223" t="str">
        <f>IF(D478="","",VLOOKUP(A478,D!A:H,7,FALSE))</f>
        <v/>
      </c>
      <c r="J478" s="224" t="str">
        <f>IF(D478="","",SUMIFS(リグ!H:H,リグ!F:F,"&lt;"&amp;C478,リグ!G:G,"&gt;"&amp;C478))</f>
        <v/>
      </c>
    </row>
    <row r="479" spans="1:10">
      <c r="A479" s="224" t="str">
        <f t="shared" si="24"/>
        <v>2022-07-17</v>
      </c>
      <c r="B479" s="224" t="str">
        <f t="shared" si="22"/>
        <v>2022/07</v>
      </c>
      <c r="C479" s="225">
        <v>44759</v>
      </c>
      <c r="D479" s="279" t="str">
        <f>IF(ISERROR(VLOOKUP($A479&amp;" "&amp;D$6,D!$B:$H,7,FALSE))=TRUE,"",VLOOKUP($A479&amp;" "&amp;D$6,D!$B:$H,7,FALSE))</f>
        <v/>
      </c>
      <c r="E479" s="279" t="str">
        <f>IF(ISERROR(VLOOKUP($A479&amp;" "&amp;E$6,D!$B:$H,7,FALSE))=TRUE,"",VLOOKUP($A479&amp;" "&amp;E$6,D!$B:$H,7,FALSE))</f>
        <v/>
      </c>
      <c r="F479" s="279" t="str">
        <f>IF(ISERROR(VLOOKUP($A479&amp;" "&amp;F$6,D!$B:$H,7,FALSE))=TRUE,"",VLOOKUP($A479&amp;" "&amp;F$6,D!$B:$H,7,FALSE))</f>
        <v/>
      </c>
      <c r="G479" s="226">
        <f t="shared" si="23"/>
        <v>0</v>
      </c>
      <c r="H479" s="279" t="str">
        <f>IF(ISERROR(VLOOKUP($A479&amp;" "&amp;H$6,D!$B:$H,7,FALSE))=TRUE,"",VLOOKUP($A479&amp;" "&amp;H$6,D!$B:$H,7,FALSE))</f>
        <v/>
      </c>
      <c r="I479" s="223" t="str">
        <f>IF(D479="","",VLOOKUP(A479,D!A:H,7,FALSE))</f>
        <v/>
      </c>
      <c r="J479" s="224" t="str">
        <f>IF(D479="","",SUMIFS(リグ!H:H,リグ!F:F,"&lt;"&amp;C479,リグ!G:G,"&gt;"&amp;C479))</f>
        <v/>
      </c>
    </row>
    <row r="480" spans="1:10">
      <c r="A480" s="224" t="str">
        <f t="shared" si="24"/>
        <v>2022-07-18</v>
      </c>
      <c r="B480" s="224" t="str">
        <f t="shared" si="22"/>
        <v>2022/07</v>
      </c>
      <c r="C480" s="225">
        <v>44760</v>
      </c>
      <c r="D480" s="279" t="str">
        <f>IF(ISERROR(VLOOKUP($A480&amp;" "&amp;D$6,D!$B:$H,7,FALSE))=TRUE,"",VLOOKUP($A480&amp;" "&amp;D$6,D!$B:$H,7,FALSE))</f>
        <v/>
      </c>
      <c r="E480" s="279" t="str">
        <f>IF(ISERROR(VLOOKUP($A480&amp;" "&amp;E$6,D!$B:$H,7,FALSE))=TRUE,"",VLOOKUP($A480&amp;" "&amp;E$6,D!$B:$H,7,FALSE))</f>
        <v/>
      </c>
      <c r="F480" s="279" t="str">
        <f>IF(ISERROR(VLOOKUP($A480&amp;" "&amp;F$6,D!$B:$H,7,FALSE))=TRUE,"",VLOOKUP($A480&amp;" "&amp;F$6,D!$B:$H,7,FALSE))</f>
        <v/>
      </c>
      <c r="G480" s="226">
        <f t="shared" si="23"/>
        <v>0</v>
      </c>
      <c r="H480" s="279" t="str">
        <f>IF(ISERROR(VLOOKUP($A480&amp;" "&amp;H$6,D!$B:$H,7,FALSE))=TRUE,"",VLOOKUP($A480&amp;" "&amp;H$6,D!$B:$H,7,FALSE))</f>
        <v/>
      </c>
      <c r="I480" s="223" t="str">
        <f>IF(D480="","",VLOOKUP(A480,D!A:H,7,FALSE))</f>
        <v/>
      </c>
      <c r="J480" s="224" t="str">
        <f>IF(D480="","",SUMIFS(リグ!H:H,リグ!F:F,"&lt;"&amp;C480,リグ!G:G,"&gt;"&amp;C480))</f>
        <v/>
      </c>
    </row>
    <row r="481" spans="1:10">
      <c r="A481" s="224" t="str">
        <f t="shared" si="24"/>
        <v>2022-07-19</v>
      </c>
      <c r="B481" s="224" t="str">
        <f t="shared" si="22"/>
        <v>2022/07</v>
      </c>
      <c r="C481" s="225">
        <v>44761</v>
      </c>
      <c r="D481" s="279" t="str">
        <f>IF(ISERROR(VLOOKUP($A481&amp;" "&amp;D$6,D!$B:$H,7,FALSE))=TRUE,"",VLOOKUP($A481&amp;" "&amp;D$6,D!$B:$H,7,FALSE))</f>
        <v/>
      </c>
      <c r="E481" s="279" t="str">
        <f>IF(ISERROR(VLOOKUP($A481&amp;" "&amp;E$6,D!$B:$H,7,FALSE))=TRUE,"",VLOOKUP($A481&amp;" "&amp;E$6,D!$B:$H,7,FALSE))</f>
        <v/>
      </c>
      <c r="F481" s="279" t="str">
        <f>IF(ISERROR(VLOOKUP($A481&amp;" "&amp;F$6,D!$B:$H,7,FALSE))=TRUE,"",VLOOKUP($A481&amp;" "&amp;F$6,D!$B:$H,7,FALSE))</f>
        <v/>
      </c>
      <c r="G481" s="226">
        <f t="shared" si="23"/>
        <v>0</v>
      </c>
      <c r="H481" s="279" t="str">
        <f>IF(ISERROR(VLOOKUP($A481&amp;" "&amp;H$6,D!$B:$H,7,FALSE))=TRUE,"",VLOOKUP($A481&amp;" "&amp;H$6,D!$B:$H,7,FALSE))</f>
        <v/>
      </c>
      <c r="I481" s="223" t="str">
        <f>IF(D481="","",VLOOKUP(A481,D!A:H,7,FALSE))</f>
        <v/>
      </c>
      <c r="J481" s="224" t="str">
        <f>IF(D481="","",SUMIFS(リグ!H:H,リグ!F:F,"&lt;"&amp;C481,リグ!G:G,"&gt;"&amp;C481))</f>
        <v/>
      </c>
    </row>
    <row r="482" spans="1:10">
      <c r="A482" s="224" t="str">
        <f t="shared" si="24"/>
        <v>2022-07-20</v>
      </c>
      <c r="B482" s="224" t="str">
        <f t="shared" si="22"/>
        <v>2022/07</v>
      </c>
      <c r="C482" s="225">
        <v>44762</v>
      </c>
      <c r="D482" s="279" t="str">
        <f>IF(ISERROR(VLOOKUP($A482&amp;" "&amp;D$6,D!$B:$H,7,FALSE))=TRUE,"",VLOOKUP($A482&amp;" "&amp;D$6,D!$B:$H,7,FALSE))</f>
        <v/>
      </c>
      <c r="E482" s="279" t="str">
        <f>IF(ISERROR(VLOOKUP($A482&amp;" "&amp;E$6,D!$B:$H,7,FALSE))=TRUE,"",VLOOKUP($A482&amp;" "&amp;E$6,D!$B:$H,7,FALSE))</f>
        <v/>
      </c>
      <c r="F482" s="279" t="str">
        <f>IF(ISERROR(VLOOKUP($A482&amp;" "&amp;F$6,D!$B:$H,7,FALSE))=TRUE,"",VLOOKUP($A482&amp;" "&amp;F$6,D!$B:$H,7,FALSE))</f>
        <v/>
      </c>
      <c r="G482" s="226">
        <f t="shared" si="23"/>
        <v>0</v>
      </c>
      <c r="H482" s="279" t="str">
        <f>IF(ISERROR(VLOOKUP($A482&amp;" "&amp;H$6,D!$B:$H,7,FALSE))=TRUE,"",VLOOKUP($A482&amp;" "&amp;H$6,D!$B:$H,7,FALSE))</f>
        <v/>
      </c>
      <c r="I482" s="223" t="str">
        <f>IF(D482="","",VLOOKUP(A482,D!A:H,7,FALSE))</f>
        <v/>
      </c>
      <c r="J482" s="224" t="str">
        <f>IF(D482="","",SUMIFS(リグ!H:H,リグ!F:F,"&lt;"&amp;C482,リグ!G:G,"&gt;"&amp;C482))</f>
        <v/>
      </c>
    </row>
    <row r="483" spans="1:10">
      <c r="A483" s="224" t="str">
        <f t="shared" si="24"/>
        <v>2022-07-21</v>
      </c>
      <c r="B483" s="224" t="str">
        <f t="shared" si="22"/>
        <v>2022/07</v>
      </c>
      <c r="C483" s="225">
        <v>44763</v>
      </c>
      <c r="D483" s="279" t="str">
        <f>IF(ISERROR(VLOOKUP($A483&amp;" "&amp;D$6,D!$B:$H,7,FALSE))=TRUE,"",VLOOKUP($A483&amp;" "&amp;D$6,D!$B:$H,7,FALSE))</f>
        <v/>
      </c>
      <c r="E483" s="279" t="str">
        <f>IF(ISERROR(VLOOKUP($A483&amp;" "&amp;E$6,D!$B:$H,7,FALSE))=TRUE,"",VLOOKUP($A483&amp;" "&amp;E$6,D!$B:$H,7,FALSE))</f>
        <v/>
      </c>
      <c r="F483" s="279" t="str">
        <f>IF(ISERROR(VLOOKUP($A483&amp;" "&amp;F$6,D!$B:$H,7,FALSE))=TRUE,"",VLOOKUP($A483&amp;" "&amp;F$6,D!$B:$H,7,FALSE))</f>
        <v/>
      </c>
      <c r="G483" s="226">
        <f t="shared" si="23"/>
        <v>0</v>
      </c>
      <c r="H483" s="279" t="str">
        <f>IF(ISERROR(VLOOKUP($A483&amp;" "&amp;H$6,D!$B:$H,7,FALSE))=TRUE,"",VLOOKUP($A483&amp;" "&amp;H$6,D!$B:$H,7,FALSE))</f>
        <v/>
      </c>
      <c r="I483" s="223" t="str">
        <f>IF(D483="","",VLOOKUP(A483,D!A:H,7,FALSE))</f>
        <v/>
      </c>
      <c r="J483" s="224" t="str">
        <f>IF(D483="","",SUMIFS(リグ!H:H,リグ!F:F,"&lt;"&amp;C483,リグ!G:G,"&gt;"&amp;C483))</f>
        <v/>
      </c>
    </row>
    <row r="484" spans="1:10">
      <c r="A484" s="224" t="str">
        <f t="shared" si="24"/>
        <v>2022-07-22</v>
      </c>
      <c r="B484" s="224" t="str">
        <f t="shared" si="22"/>
        <v>2022/07</v>
      </c>
      <c r="C484" s="225">
        <v>44764</v>
      </c>
      <c r="D484" s="279" t="str">
        <f>IF(ISERROR(VLOOKUP($A484&amp;" "&amp;D$6,D!$B:$H,7,FALSE))=TRUE,"",VLOOKUP($A484&amp;" "&amp;D$6,D!$B:$H,7,FALSE))</f>
        <v/>
      </c>
      <c r="E484" s="279" t="str">
        <f>IF(ISERROR(VLOOKUP($A484&amp;" "&amp;E$6,D!$B:$H,7,FALSE))=TRUE,"",VLOOKUP($A484&amp;" "&amp;E$6,D!$B:$H,7,FALSE))</f>
        <v/>
      </c>
      <c r="F484" s="279" t="str">
        <f>IF(ISERROR(VLOOKUP($A484&amp;" "&amp;F$6,D!$B:$H,7,FALSE))=TRUE,"",VLOOKUP($A484&amp;" "&amp;F$6,D!$B:$H,7,FALSE))</f>
        <v/>
      </c>
      <c r="G484" s="226">
        <f t="shared" si="23"/>
        <v>0</v>
      </c>
      <c r="H484" s="279" t="str">
        <f>IF(ISERROR(VLOOKUP($A484&amp;" "&amp;H$6,D!$B:$H,7,FALSE))=TRUE,"",VLOOKUP($A484&amp;" "&amp;H$6,D!$B:$H,7,FALSE))</f>
        <v/>
      </c>
      <c r="I484" s="223" t="str">
        <f>IF(D484="","",VLOOKUP(A484,D!A:H,7,FALSE))</f>
        <v/>
      </c>
      <c r="J484" s="224" t="str">
        <f>IF(D484="","",SUMIFS(リグ!H:H,リグ!F:F,"&lt;"&amp;C484,リグ!G:G,"&gt;"&amp;C484))</f>
        <v/>
      </c>
    </row>
    <row r="485" spans="1:10">
      <c r="A485" s="224" t="str">
        <f t="shared" si="24"/>
        <v>2022-07-23</v>
      </c>
      <c r="B485" s="224" t="str">
        <f t="shared" si="22"/>
        <v>2022/07</v>
      </c>
      <c r="C485" s="225">
        <v>44765</v>
      </c>
      <c r="D485" s="279" t="str">
        <f>IF(ISERROR(VLOOKUP($A485&amp;" "&amp;D$6,D!$B:$H,7,FALSE))=TRUE,"",VLOOKUP($A485&amp;" "&amp;D$6,D!$B:$H,7,FALSE))</f>
        <v/>
      </c>
      <c r="E485" s="279" t="str">
        <f>IF(ISERROR(VLOOKUP($A485&amp;" "&amp;E$6,D!$B:$H,7,FALSE))=TRUE,"",VLOOKUP($A485&amp;" "&amp;E$6,D!$B:$H,7,FALSE))</f>
        <v/>
      </c>
      <c r="F485" s="279" t="str">
        <f>IF(ISERROR(VLOOKUP($A485&amp;" "&amp;F$6,D!$B:$H,7,FALSE))=TRUE,"",VLOOKUP($A485&amp;" "&amp;F$6,D!$B:$H,7,FALSE))</f>
        <v/>
      </c>
      <c r="G485" s="226">
        <f t="shared" si="23"/>
        <v>0</v>
      </c>
      <c r="H485" s="279" t="str">
        <f>IF(ISERROR(VLOOKUP($A485&amp;" "&amp;H$6,D!$B:$H,7,FALSE))=TRUE,"",VLOOKUP($A485&amp;" "&amp;H$6,D!$B:$H,7,FALSE))</f>
        <v/>
      </c>
      <c r="I485" s="223" t="str">
        <f>IF(D485="","",VLOOKUP(A485,D!A:H,7,FALSE))</f>
        <v/>
      </c>
      <c r="J485" s="224" t="str">
        <f>IF(D485="","",SUMIFS(リグ!H:H,リグ!F:F,"&lt;"&amp;C485,リグ!G:G,"&gt;"&amp;C485))</f>
        <v/>
      </c>
    </row>
    <row r="486" spans="1:10">
      <c r="A486" s="224" t="str">
        <f t="shared" si="24"/>
        <v>2022-07-24</v>
      </c>
      <c r="B486" s="224" t="str">
        <f t="shared" si="22"/>
        <v>2022/07</v>
      </c>
      <c r="C486" s="225">
        <v>44766</v>
      </c>
      <c r="D486" s="279" t="str">
        <f>IF(ISERROR(VLOOKUP($A486&amp;" "&amp;D$6,D!$B:$H,7,FALSE))=TRUE,"",VLOOKUP($A486&amp;" "&amp;D$6,D!$B:$H,7,FALSE))</f>
        <v/>
      </c>
      <c r="E486" s="279" t="str">
        <f>IF(ISERROR(VLOOKUP($A486&amp;" "&amp;E$6,D!$B:$H,7,FALSE))=TRUE,"",VLOOKUP($A486&amp;" "&amp;E$6,D!$B:$H,7,FALSE))</f>
        <v/>
      </c>
      <c r="F486" s="279" t="str">
        <f>IF(ISERROR(VLOOKUP($A486&amp;" "&amp;F$6,D!$B:$H,7,FALSE))=TRUE,"",VLOOKUP($A486&amp;" "&amp;F$6,D!$B:$H,7,FALSE))</f>
        <v/>
      </c>
      <c r="G486" s="226">
        <f t="shared" si="23"/>
        <v>0</v>
      </c>
      <c r="H486" s="279" t="str">
        <f>IF(ISERROR(VLOOKUP($A486&amp;" "&amp;H$6,D!$B:$H,7,FALSE))=TRUE,"",VLOOKUP($A486&amp;" "&amp;H$6,D!$B:$H,7,FALSE))</f>
        <v/>
      </c>
      <c r="I486" s="223" t="str">
        <f>IF(D486="","",VLOOKUP(A486,D!A:H,7,FALSE))</f>
        <v/>
      </c>
      <c r="J486" s="224" t="str">
        <f>IF(D486="","",SUMIFS(リグ!H:H,リグ!F:F,"&lt;"&amp;C486,リグ!G:G,"&gt;"&amp;C486))</f>
        <v/>
      </c>
    </row>
    <row r="487" spans="1:10">
      <c r="A487" s="224" t="str">
        <f t="shared" si="24"/>
        <v>2022-07-25</v>
      </c>
      <c r="B487" s="224" t="str">
        <f t="shared" si="22"/>
        <v>2022/07</v>
      </c>
      <c r="C487" s="225">
        <v>44767</v>
      </c>
      <c r="D487" s="279" t="str">
        <f>IF(ISERROR(VLOOKUP($A487&amp;" "&amp;D$6,D!$B:$H,7,FALSE))=TRUE,"",VLOOKUP($A487&amp;" "&amp;D$6,D!$B:$H,7,FALSE))</f>
        <v/>
      </c>
      <c r="E487" s="279" t="str">
        <f>IF(ISERROR(VLOOKUP($A487&amp;" "&amp;E$6,D!$B:$H,7,FALSE))=TRUE,"",VLOOKUP($A487&amp;" "&amp;E$6,D!$B:$H,7,FALSE))</f>
        <v/>
      </c>
      <c r="F487" s="279" t="str">
        <f>IF(ISERROR(VLOOKUP($A487&amp;" "&amp;F$6,D!$B:$H,7,FALSE))=TRUE,"",VLOOKUP($A487&amp;" "&amp;F$6,D!$B:$H,7,FALSE))</f>
        <v/>
      </c>
      <c r="G487" s="226">
        <f t="shared" si="23"/>
        <v>0</v>
      </c>
      <c r="H487" s="279" t="str">
        <f>IF(ISERROR(VLOOKUP($A487&amp;" "&amp;H$6,D!$B:$H,7,FALSE))=TRUE,"",VLOOKUP($A487&amp;" "&amp;H$6,D!$B:$H,7,FALSE))</f>
        <v/>
      </c>
      <c r="I487" s="223" t="str">
        <f>IF(D487="","",VLOOKUP(A487,D!A:H,7,FALSE))</f>
        <v/>
      </c>
      <c r="J487" s="224" t="str">
        <f>IF(D487="","",SUMIFS(リグ!H:H,リグ!F:F,"&lt;"&amp;C487,リグ!G:G,"&gt;"&amp;C487))</f>
        <v/>
      </c>
    </row>
    <row r="488" spans="1:10">
      <c r="A488" s="224" t="str">
        <f t="shared" si="24"/>
        <v>2022-07-26</v>
      </c>
      <c r="B488" s="224" t="str">
        <f t="shared" si="22"/>
        <v>2022/07</v>
      </c>
      <c r="C488" s="225">
        <v>44768</v>
      </c>
      <c r="D488" s="279" t="str">
        <f>IF(ISERROR(VLOOKUP($A488&amp;" "&amp;D$6,D!$B:$H,7,FALSE))=TRUE,"",VLOOKUP($A488&amp;" "&amp;D$6,D!$B:$H,7,FALSE))</f>
        <v/>
      </c>
      <c r="E488" s="279" t="str">
        <f>IF(ISERROR(VLOOKUP($A488&amp;" "&amp;E$6,D!$B:$H,7,FALSE))=TRUE,"",VLOOKUP($A488&amp;" "&amp;E$6,D!$B:$H,7,FALSE))</f>
        <v/>
      </c>
      <c r="F488" s="279" t="str">
        <f>IF(ISERROR(VLOOKUP($A488&amp;" "&amp;F$6,D!$B:$H,7,FALSE))=TRUE,"",VLOOKUP($A488&amp;" "&amp;F$6,D!$B:$H,7,FALSE))</f>
        <v/>
      </c>
      <c r="G488" s="226">
        <f t="shared" si="23"/>
        <v>0</v>
      </c>
      <c r="H488" s="279" t="str">
        <f>IF(ISERROR(VLOOKUP($A488&amp;" "&amp;H$6,D!$B:$H,7,FALSE))=TRUE,"",VLOOKUP($A488&amp;" "&amp;H$6,D!$B:$H,7,FALSE))</f>
        <v/>
      </c>
      <c r="I488" s="223" t="str">
        <f>IF(D488="","",VLOOKUP(A488,D!A:H,7,FALSE))</f>
        <v/>
      </c>
      <c r="J488" s="224" t="str">
        <f>IF(D488="","",SUMIFS(リグ!H:H,リグ!F:F,"&lt;"&amp;C488,リグ!G:G,"&gt;"&amp;C488))</f>
        <v/>
      </c>
    </row>
    <row r="489" spans="1:10">
      <c r="A489" s="224" t="str">
        <f t="shared" si="24"/>
        <v>2022-07-27</v>
      </c>
      <c r="B489" s="224" t="str">
        <f t="shared" si="22"/>
        <v>2022/07</v>
      </c>
      <c r="C489" s="225">
        <v>44769</v>
      </c>
      <c r="D489" s="279" t="str">
        <f>IF(ISERROR(VLOOKUP($A489&amp;" "&amp;D$6,D!$B:$H,7,FALSE))=TRUE,"",VLOOKUP($A489&amp;" "&amp;D$6,D!$B:$H,7,FALSE))</f>
        <v/>
      </c>
      <c r="E489" s="279" t="str">
        <f>IF(ISERROR(VLOOKUP($A489&amp;" "&amp;E$6,D!$B:$H,7,FALSE))=TRUE,"",VLOOKUP($A489&amp;" "&amp;E$6,D!$B:$H,7,FALSE))</f>
        <v/>
      </c>
      <c r="F489" s="279" t="str">
        <f>IF(ISERROR(VLOOKUP($A489&amp;" "&amp;F$6,D!$B:$H,7,FALSE))=TRUE,"",VLOOKUP($A489&amp;" "&amp;F$6,D!$B:$H,7,FALSE))</f>
        <v/>
      </c>
      <c r="G489" s="226">
        <f t="shared" si="23"/>
        <v>0</v>
      </c>
      <c r="H489" s="279" t="str">
        <f>IF(ISERROR(VLOOKUP($A489&amp;" "&amp;H$6,D!$B:$H,7,FALSE))=TRUE,"",VLOOKUP($A489&amp;" "&amp;H$6,D!$B:$H,7,FALSE))</f>
        <v/>
      </c>
      <c r="I489" s="223" t="str">
        <f>IF(D489="","",VLOOKUP(A489,D!A:H,7,FALSE))</f>
        <v/>
      </c>
      <c r="J489" s="224" t="str">
        <f>IF(D489="","",SUMIFS(リグ!H:H,リグ!F:F,"&lt;"&amp;C489,リグ!G:G,"&gt;"&amp;C489))</f>
        <v/>
      </c>
    </row>
    <row r="490" spans="1:10">
      <c r="A490" s="224" t="str">
        <f t="shared" si="24"/>
        <v>2022-07-28</v>
      </c>
      <c r="B490" s="224" t="str">
        <f t="shared" si="22"/>
        <v>2022/07</v>
      </c>
      <c r="C490" s="225">
        <v>44770</v>
      </c>
      <c r="D490" s="279" t="str">
        <f>IF(ISERROR(VLOOKUP($A490&amp;" "&amp;D$6,D!$B:$H,7,FALSE))=TRUE,"",VLOOKUP($A490&amp;" "&amp;D$6,D!$B:$H,7,FALSE))</f>
        <v/>
      </c>
      <c r="E490" s="279" t="str">
        <f>IF(ISERROR(VLOOKUP($A490&amp;" "&amp;E$6,D!$B:$H,7,FALSE))=TRUE,"",VLOOKUP($A490&amp;" "&amp;E$6,D!$B:$H,7,FALSE))</f>
        <v/>
      </c>
      <c r="F490" s="279" t="str">
        <f>IF(ISERROR(VLOOKUP($A490&amp;" "&amp;F$6,D!$B:$H,7,FALSE))=TRUE,"",VLOOKUP($A490&amp;" "&amp;F$6,D!$B:$H,7,FALSE))</f>
        <v/>
      </c>
      <c r="G490" s="226">
        <f t="shared" si="23"/>
        <v>0</v>
      </c>
      <c r="H490" s="279" t="str">
        <f>IF(ISERROR(VLOOKUP($A490&amp;" "&amp;H$6,D!$B:$H,7,FALSE))=TRUE,"",VLOOKUP($A490&amp;" "&amp;H$6,D!$B:$H,7,FALSE))</f>
        <v/>
      </c>
      <c r="I490" s="223" t="str">
        <f>IF(D490="","",VLOOKUP(A490,D!A:H,7,FALSE))</f>
        <v/>
      </c>
      <c r="J490" s="224" t="str">
        <f>IF(D490="","",SUMIFS(リグ!H:H,リグ!F:F,"&lt;"&amp;C490,リグ!G:G,"&gt;"&amp;C490))</f>
        <v/>
      </c>
    </row>
    <row r="491" spans="1:10">
      <c r="A491" s="224" t="str">
        <f t="shared" si="24"/>
        <v>2022-07-29</v>
      </c>
      <c r="B491" s="224" t="str">
        <f t="shared" si="22"/>
        <v>2022/07</v>
      </c>
      <c r="C491" s="225">
        <v>44771</v>
      </c>
      <c r="D491" s="279" t="str">
        <f>IF(ISERROR(VLOOKUP($A491&amp;" "&amp;D$6,D!$B:$H,7,FALSE))=TRUE,"",VLOOKUP($A491&amp;" "&amp;D$6,D!$B:$H,7,FALSE))</f>
        <v/>
      </c>
      <c r="E491" s="279" t="str">
        <f>IF(ISERROR(VLOOKUP($A491&amp;" "&amp;E$6,D!$B:$H,7,FALSE))=TRUE,"",VLOOKUP($A491&amp;" "&amp;E$6,D!$B:$H,7,FALSE))</f>
        <v/>
      </c>
      <c r="F491" s="279" t="str">
        <f>IF(ISERROR(VLOOKUP($A491&amp;" "&amp;F$6,D!$B:$H,7,FALSE))=TRUE,"",VLOOKUP($A491&amp;" "&amp;F$6,D!$B:$H,7,FALSE))</f>
        <v/>
      </c>
      <c r="G491" s="226">
        <f t="shared" si="23"/>
        <v>0</v>
      </c>
      <c r="H491" s="279" t="str">
        <f>IF(ISERROR(VLOOKUP($A491&amp;" "&amp;H$6,D!$B:$H,7,FALSE))=TRUE,"",VLOOKUP($A491&amp;" "&amp;H$6,D!$B:$H,7,FALSE))</f>
        <v/>
      </c>
      <c r="I491" s="223" t="str">
        <f>IF(D491="","",VLOOKUP(A491,D!A:H,7,FALSE))</f>
        <v/>
      </c>
      <c r="J491" s="224" t="str">
        <f>IF(D491="","",SUMIFS(リグ!H:H,リグ!F:F,"&lt;"&amp;C491,リグ!G:G,"&gt;"&amp;C491))</f>
        <v/>
      </c>
    </row>
    <row r="492" spans="1:10">
      <c r="A492" s="224" t="str">
        <f t="shared" si="24"/>
        <v>2022-07-30</v>
      </c>
      <c r="B492" s="224" t="str">
        <f t="shared" si="22"/>
        <v>2022/07</v>
      </c>
      <c r="C492" s="225">
        <v>44772</v>
      </c>
      <c r="D492" s="279" t="str">
        <f>IF(ISERROR(VLOOKUP($A492&amp;" "&amp;D$6,D!$B:$H,7,FALSE))=TRUE,"",VLOOKUP($A492&amp;" "&amp;D$6,D!$B:$H,7,FALSE))</f>
        <v/>
      </c>
      <c r="E492" s="279" t="str">
        <f>IF(ISERROR(VLOOKUP($A492&amp;" "&amp;E$6,D!$B:$H,7,FALSE))=TRUE,"",VLOOKUP($A492&amp;" "&amp;E$6,D!$B:$H,7,FALSE))</f>
        <v/>
      </c>
      <c r="F492" s="279" t="str">
        <f>IF(ISERROR(VLOOKUP($A492&amp;" "&amp;F$6,D!$B:$H,7,FALSE))=TRUE,"",VLOOKUP($A492&amp;" "&amp;F$6,D!$B:$H,7,FALSE))</f>
        <v/>
      </c>
      <c r="G492" s="226">
        <f t="shared" si="23"/>
        <v>0</v>
      </c>
      <c r="H492" s="279" t="str">
        <f>IF(ISERROR(VLOOKUP($A492&amp;" "&amp;H$6,D!$B:$H,7,FALSE))=TRUE,"",VLOOKUP($A492&amp;" "&amp;H$6,D!$B:$H,7,FALSE))</f>
        <v/>
      </c>
      <c r="I492" s="223" t="str">
        <f>IF(D492="","",VLOOKUP(A492,D!A:H,7,FALSE))</f>
        <v/>
      </c>
      <c r="J492" s="224" t="str">
        <f>IF(D492="","",SUMIFS(リグ!H:H,リグ!F:F,"&lt;"&amp;C492,リグ!G:G,"&gt;"&amp;C492))</f>
        <v/>
      </c>
    </row>
    <row r="493" spans="1:10">
      <c r="A493" s="224" t="str">
        <f t="shared" si="24"/>
        <v>2022-07-31</v>
      </c>
      <c r="B493" s="224" t="str">
        <f t="shared" si="22"/>
        <v>2022/07</v>
      </c>
      <c r="C493" s="225">
        <v>44773</v>
      </c>
      <c r="D493" s="279" t="str">
        <f>IF(ISERROR(VLOOKUP($A493&amp;" "&amp;D$6,D!$B:$H,7,FALSE))=TRUE,"",VLOOKUP($A493&amp;" "&amp;D$6,D!$B:$H,7,FALSE))</f>
        <v/>
      </c>
      <c r="E493" s="279" t="str">
        <f>IF(ISERROR(VLOOKUP($A493&amp;" "&amp;E$6,D!$B:$H,7,FALSE))=TRUE,"",VLOOKUP($A493&amp;" "&amp;E$6,D!$B:$H,7,FALSE))</f>
        <v/>
      </c>
      <c r="F493" s="279" t="str">
        <f>IF(ISERROR(VLOOKUP($A493&amp;" "&amp;F$6,D!$B:$H,7,FALSE))=TRUE,"",VLOOKUP($A493&amp;" "&amp;F$6,D!$B:$H,7,FALSE))</f>
        <v/>
      </c>
      <c r="G493" s="226">
        <f t="shared" si="23"/>
        <v>0</v>
      </c>
      <c r="H493" s="279" t="str">
        <f>IF(ISERROR(VLOOKUP($A493&amp;" "&amp;H$6,D!$B:$H,7,FALSE))=TRUE,"",VLOOKUP($A493&amp;" "&amp;H$6,D!$B:$H,7,FALSE))</f>
        <v/>
      </c>
      <c r="I493" s="223" t="str">
        <f>IF(D493="","",VLOOKUP(A493,D!A:H,7,FALSE))</f>
        <v/>
      </c>
      <c r="J493" s="224" t="str">
        <f>IF(D493="","",SUMIFS(リグ!H:H,リグ!F:F,"&lt;"&amp;C493,リグ!G:G,"&gt;"&amp;C493))</f>
        <v/>
      </c>
    </row>
    <row r="494" spans="1:10">
      <c r="A494" s="224" t="str">
        <f t="shared" si="24"/>
        <v>2022-08-01</v>
      </c>
      <c r="B494" s="224" t="str">
        <f t="shared" si="22"/>
        <v>2022/08</v>
      </c>
      <c r="C494" s="225">
        <v>44774</v>
      </c>
      <c r="D494" s="279" t="str">
        <f>IF(ISERROR(VLOOKUP($A494&amp;" "&amp;D$6,D!$B:$H,7,FALSE))=TRUE,"",VLOOKUP($A494&amp;" "&amp;D$6,D!$B:$H,7,FALSE))</f>
        <v/>
      </c>
      <c r="E494" s="279" t="str">
        <f>IF(ISERROR(VLOOKUP($A494&amp;" "&amp;E$6,D!$B:$H,7,FALSE))=TRUE,"",VLOOKUP($A494&amp;" "&amp;E$6,D!$B:$H,7,FALSE))</f>
        <v/>
      </c>
      <c r="F494" s="279" t="str">
        <f>IF(ISERROR(VLOOKUP($A494&amp;" "&amp;F$6,D!$B:$H,7,FALSE))=TRUE,"",VLOOKUP($A494&amp;" "&amp;F$6,D!$B:$H,7,FALSE))</f>
        <v/>
      </c>
      <c r="G494" s="226">
        <f t="shared" si="23"/>
        <v>0</v>
      </c>
      <c r="H494" s="279" t="str">
        <f>IF(ISERROR(VLOOKUP($A494&amp;" "&amp;H$6,D!$B:$H,7,FALSE))=TRUE,"",VLOOKUP($A494&amp;" "&amp;H$6,D!$B:$H,7,FALSE))</f>
        <v/>
      </c>
      <c r="I494" s="223" t="str">
        <f>IF(D494="","",VLOOKUP(A494,D!A:H,7,FALSE))</f>
        <v/>
      </c>
      <c r="J494" s="224" t="str">
        <f>IF(D494="","",SUMIFS(リグ!H:H,リグ!F:F,"&lt;"&amp;C494,リグ!G:G,"&gt;"&amp;C494))</f>
        <v/>
      </c>
    </row>
    <row r="495" spans="1:10">
      <c r="A495" s="224" t="str">
        <f t="shared" si="24"/>
        <v>2022-08-02</v>
      </c>
      <c r="B495" s="224" t="str">
        <f t="shared" si="22"/>
        <v>2022/08</v>
      </c>
      <c r="C495" s="225">
        <v>44775</v>
      </c>
      <c r="D495" s="279" t="str">
        <f>IF(ISERROR(VLOOKUP($A495&amp;" "&amp;D$6,D!$B:$H,7,FALSE))=TRUE,"",VLOOKUP($A495&amp;" "&amp;D$6,D!$B:$H,7,FALSE))</f>
        <v/>
      </c>
      <c r="E495" s="279" t="str">
        <f>IF(ISERROR(VLOOKUP($A495&amp;" "&amp;E$6,D!$B:$H,7,FALSE))=TRUE,"",VLOOKUP($A495&amp;" "&amp;E$6,D!$B:$H,7,FALSE))</f>
        <v/>
      </c>
      <c r="F495" s="279" t="str">
        <f>IF(ISERROR(VLOOKUP($A495&amp;" "&amp;F$6,D!$B:$H,7,FALSE))=TRUE,"",VLOOKUP($A495&amp;" "&amp;F$6,D!$B:$H,7,FALSE))</f>
        <v/>
      </c>
      <c r="G495" s="226">
        <f t="shared" si="23"/>
        <v>0</v>
      </c>
      <c r="H495" s="279" t="str">
        <f>IF(ISERROR(VLOOKUP($A495&amp;" "&amp;H$6,D!$B:$H,7,FALSE))=TRUE,"",VLOOKUP($A495&amp;" "&amp;H$6,D!$B:$H,7,FALSE))</f>
        <v/>
      </c>
      <c r="I495" s="223" t="str">
        <f>IF(D495="","",VLOOKUP(A495,D!A:H,7,FALSE))</f>
        <v/>
      </c>
      <c r="J495" s="224" t="str">
        <f>IF(D495="","",SUMIFS(リグ!H:H,リグ!F:F,"&lt;"&amp;C495,リグ!G:G,"&gt;"&amp;C495))</f>
        <v/>
      </c>
    </row>
    <row r="496" spans="1:10">
      <c r="A496" s="224" t="str">
        <f t="shared" si="24"/>
        <v>2022-08-03</v>
      </c>
      <c r="B496" s="224" t="str">
        <f t="shared" si="22"/>
        <v>2022/08</v>
      </c>
      <c r="C496" s="225">
        <v>44776</v>
      </c>
      <c r="D496" s="279" t="str">
        <f>IF(ISERROR(VLOOKUP($A496&amp;" "&amp;D$6,D!$B:$H,7,FALSE))=TRUE,"",VLOOKUP($A496&amp;" "&amp;D$6,D!$B:$H,7,FALSE))</f>
        <v/>
      </c>
      <c r="E496" s="279" t="str">
        <f>IF(ISERROR(VLOOKUP($A496&amp;" "&amp;E$6,D!$B:$H,7,FALSE))=TRUE,"",VLOOKUP($A496&amp;" "&amp;E$6,D!$B:$H,7,FALSE))</f>
        <v/>
      </c>
      <c r="F496" s="279" t="str">
        <f>IF(ISERROR(VLOOKUP($A496&amp;" "&amp;F$6,D!$B:$H,7,FALSE))=TRUE,"",VLOOKUP($A496&amp;" "&amp;F$6,D!$B:$H,7,FALSE))</f>
        <v/>
      </c>
      <c r="G496" s="226">
        <f t="shared" si="23"/>
        <v>0</v>
      </c>
      <c r="H496" s="279" t="str">
        <f>IF(ISERROR(VLOOKUP($A496&amp;" "&amp;H$6,D!$B:$H,7,FALSE))=TRUE,"",VLOOKUP($A496&amp;" "&amp;H$6,D!$B:$H,7,FALSE))</f>
        <v/>
      </c>
      <c r="I496" s="223" t="str">
        <f>IF(D496="","",VLOOKUP(A496,D!A:H,7,FALSE))</f>
        <v/>
      </c>
      <c r="J496" s="224" t="str">
        <f>IF(D496="","",SUMIFS(リグ!H:H,リグ!F:F,"&lt;"&amp;C496,リグ!G:G,"&gt;"&amp;C496))</f>
        <v/>
      </c>
    </row>
    <row r="497" spans="1:10">
      <c r="A497" s="224" t="str">
        <f t="shared" si="24"/>
        <v>2022-08-04</v>
      </c>
      <c r="B497" s="224" t="str">
        <f t="shared" si="22"/>
        <v>2022/08</v>
      </c>
      <c r="C497" s="225">
        <v>44777</v>
      </c>
      <c r="D497" s="279" t="str">
        <f>IF(ISERROR(VLOOKUP($A497&amp;" "&amp;D$6,D!$B:$H,7,FALSE))=TRUE,"",VLOOKUP($A497&amp;" "&amp;D$6,D!$B:$H,7,FALSE))</f>
        <v/>
      </c>
      <c r="E497" s="279" t="str">
        <f>IF(ISERROR(VLOOKUP($A497&amp;" "&amp;E$6,D!$B:$H,7,FALSE))=TRUE,"",VLOOKUP($A497&amp;" "&amp;E$6,D!$B:$H,7,FALSE))</f>
        <v/>
      </c>
      <c r="F497" s="279" t="str">
        <f>IF(ISERROR(VLOOKUP($A497&amp;" "&amp;F$6,D!$B:$H,7,FALSE))=TRUE,"",VLOOKUP($A497&amp;" "&amp;F$6,D!$B:$H,7,FALSE))</f>
        <v/>
      </c>
      <c r="G497" s="226">
        <f t="shared" si="23"/>
        <v>0</v>
      </c>
      <c r="H497" s="279" t="str">
        <f>IF(ISERROR(VLOOKUP($A497&amp;" "&amp;H$6,D!$B:$H,7,FALSE))=TRUE,"",VLOOKUP($A497&amp;" "&amp;H$6,D!$B:$H,7,FALSE))</f>
        <v/>
      </c>
      <c r="I497" s="223" t="str">
        <f>IF(D497="","",VLOOKUP(A497,D!A:H,7,FALSE))</f>
        <v/>
      </c>
      <c r="J497" s="224" t="str">
        <f>IF(D497="","",SUMIFS(リグ!H:H,リグ!F:F,"&lt;"&amp;C497,リグ!G:G,"&gt;"&amp;C497))</f>
        <v/>
      </c>
    </row>
    <row r="498" spans="1:10">
      <c r="A498" s="224" t="str">
        <f t="shared" si="24"/>
        <v>2022-08-05</v>
      </c>
      <c r="B498" s="224" t="str">
        <f t="shared" si="22"/>
        <v>2022/08</v>
      </c>
      <c r="C498" s="225">
        <v>44778</v>
      </c>
      <c r="D498" s="279" t="str">
        <f>IF(ISERROR(VLOOKUP($A498&amp;" "&amp;D$6,D!$B:$H,7,FALSE))=TRUE,"",VLOOKUP($A498&amp;" "&amp;D$6,D!$B:$H,7,FALSE))</f>
        <v/>
      </c>
      <c r="E498" s="279" t="str">
        <f>IF(ISERROR(VLOOKUP($A498&amp;" "&amp;E$6,D!$B:$H,7,FALSE))=TRUE,"",VLOOKUP($A498&amp;" "&amp;E$6,D!$B:$H,7,FALSE))</f>
        <v/>
      </c>
      <c r="F498" s="279" t="str">
        <f>IF(ISERROR(VLOOKUP($A498&amp;" "&amp;F$6,D!$B:$H,7,FALSE))=TRUE,"",VLOOKUP($A498&amp;" "&amp;F$6,D!$B:$H,7,FALSE))</f>
        <v/>
      </c>
      <c r="G498" s="226">
        <f t="shared" si="23"/>
        <v>0</v>
      </c>
      <c r="H498" s="279" t="str">
        <f>IF(ISERROR(VLOOKUP($A498&amp;" "&amp;H$6,D!$B:$H,7,FALSE))=TRUE,"",VLOOKUP($A498&amp;" "&amp;H$6,D!$B:$H,7,FALSE))</f>
        <v/>
      </c>
      <c r="I498" s="223" t="str">
        <f>IF(D498="","",VLOOKUP(A498,D!A:H,7,FALSE))</f>
        <v/>
      </c>
      <c r="J498" s="224" t="str">
        <f>IF(D498="","",SUMIFS(リグ!H:H,リグ!F:F,"&lt;"&amp;C498,リグ!G:G,"&gt;"&amp;C498))</f>
        <v/>
      </c>
    </row>
    <row r="499" spans="1:10">
      <c r="A499" s="224" t="str">
        <f t="shared" si="24"/>
        <v>2022-08-06</v>
      </c>
      <c r="B499" s="224" t="str">
        <f t="shared" si="22"/>
        <v>2022/08</v>
      </c>
      <c r="C499" s="225">
        <v>44779</v>
      </c>
      <c r="D499" s="279" t="str">
        <f>IF(ISERROR(VLOOKUP($A499&amp;" "&amp;D$6,D!$B:$H,7,FALSE))=TRUE,"",VLOOKUP($A499&amp;" "&amp;D$6,D!$B:$H,7,FALSE))</f>
        <v/>
      </c>
      <c r="E499" s="279" t="str">
        <f>IF(ISERROR(VLOOKUP($A499&amp;" "&amp;E$6,D!$B:$H,7,FALSE))=TRUE,"",VLOOKUP($A499&amp;" "&amp;E$6,D!$B:$H,7,FALSE))</f>
        <v/>
      </c>
      <c r="F499" s="279" t="str">
        <f>IF(ISERROR(VLOOKUP($A499&amp;" "&amp;F$6,D!$B:$H,7,FALSE))=TRUE,"",VLOOKUP($A499&amp;" "&amp;F$6,D!$B:$H,7,FALSE))</f>
        <v/>
      </c>
      <c r="G499" s="226">
        <f t="shared" si="23"/>
        <v>0</v>
      </c>
      <c r="H499" s="279" t="str">
        <f>IF(ISERROR(VLOOKUP($A499&amp;" "&amp;H$6,D!$B:$H,7,FALSE))=TRUE,"",VLOOKUP($A499&amp;" "&amp;H$6,D!$B:$H,7,FALSE))</f>
        <v/>
      </c>
      <c r="I499" s="223" t="str">
        <f>IF(D499="","",VLOOKUP(A499,D!A:H,7,FALSE))</f>
        <v/>
      </c>
      <c r="J499" s="224" t="str">
        <f>IF(D499="","",SUMIFS(リグ!H:H,リグ!F:F,"&lt;"&amp;C499,リグ!G:G,"&gt;"&amp;C499))</f>
        <v/>
      </c>
    </row>
    <row r="500" spans="1:10">
      <c r="A500" s="224" t="str">
        <f t="shared" si="24"/>
        <v>2022-08-07</v>
      </c>
      <c r="B500" s="224" t="str">
        <f t="shared" si="22"/>
        <v>2022/08</v>
      </c>
      <c r="C500" s="225">
        <v>44780</v>
      </c>
      <c r="D500" s="279" t="str">
        <f>IF(ISERROR(VLOOKUP($A500&amp;" "&amp;D$6,D!$B:$H,7,FALSE))=TRUE,"",VLOOKUP($A500&amp;" "&amp;D$6,D!$B:$H,7,FALSE))</f>
        <v/>
      </c>
      <c r="E500" s="279" t="str">
        <f>IF(ISERROR(VLOOKUP($A500&amp;" "&amp;E$6,D!$B:$H,7,FALSE))=TRUE,"",VLOOKUP($A500&amp;" "&amp;E$6,D!$B:$H,7,FALSE))</f>
        <v/>
      </c>
      <c r="F500" s="279" t="str">
        <f>IF(ISERROR(VLOOKUP($A500&amp;" "&amp;F$6,D!$B:$H,7,FALSE))=TRUE,"",VLOOKUP($A500&amp;" "&amp;F$6,D!$B:$H,7,FALSE))</f>
        <v/>
      </c>
      <c r="G500" s="226">
        <f t="shared" si="23"/>
        <v>0</v>
      </c>
      <c r="H500" s="279" t="str">
        <f>IF(ISERROR(VLOOKUP($A500&amp;" "&amp;H$6,D!$B:$H,7,FALSE))=TRUE,"",VLOOKUP($A500&amp;" "&amp;H$6,D!$B:$H,7,FALSE))</f>
        <v/>
      </c>
      <c r="I500" s="223" t="str">
        <f>IF(D500="","",VLOOKUP(A500,D!A:H,7,FALSE))</f>
        <v/>
      </c>
      <c r="J500" s="224" t="str">
        <f>IF(D500="","",SUMIFS(リグ!H:H,リグ!F:F,"&lt;"&amp;C500,リグ!G:G,"&gt;"&amp;C500))</f>
        <v/>
      </c>
    </row>
    <row r="501" spans="1:10">
      <c r="A501" s="224" t="str">
        <f t="shared" si="24"/>
        <v>2022-08-08</v>
      </c>
      <c r="B501" s="224" t="str">
        <f t="shared" ref="B501:B564" si="25">TEXT(C501,"yyyy/mm")</f>
        <v>2022/08</v>
      </c>
      <c r="C501" s="225">
        <v>44781</v>
      </c>
      <c r="D501" s="279" t="str">
        <f>IF(ISERROR(VLOOKUP($A501&amp;" "&amp;D$6,D!$B:$H,7,FALSE))=TRUE,"",VLOOKUP($A501&amp;" "&amp;D$6,D!$B:$H,7,FALSE))</f>
        <v/>
      </c>
      <c r="E501" s="279" t="str">
        <f>IF(ISERROR(VLOOKUP($A501&amp;" "&amp;E$6,D!$B:$H,7,FALSE))=TRUE,"",VLOOKUP($A501&amp;" "&amp;E$6,D!$B:$H,7,FALSE))</f>
        <v/>
      </c>
      <c r="F501" s="279" t="str">
        <f>IF(ISERROR(VLOOKUP($A501&amp;" "&amp;F$6,D!$B:$H,7,FALSE))=TRUE,"",VLOOKUP($A501&amp;" "&amp;F$6,D!$B:$H,7,FALSE))</f>
        <v/>
      </c>
      <c r="G501" s="226">
        <f t="shared" si="23"/>
        <v>0</v>
      </c>
      <c r="H501" s="279" t="str">
        <f>IF(ISERROR(VLOOKUP($A501&amp;" "&amp;H$6,D!$B:$H,7,FALSE))=TRUE,"",VLOOKUP($A501&amp;" "&amp;H$6,D!$B:$H,7,FALSE))</f>
        <v/>
      </c>
      <c r="I501" s="223" t="str">
        <f>IF(D501="","",VLOOKUP(A501,D!A:H,7,FALSE))</f>
        <v/>
      </c>
      <c r="J501" s="224" t="str">
        <f>IF(D501="","",SUMIFS(リグ!H:H,リグ!F:F,"&lt;"&amp;C501,リグ!G:G,"&gt;"&amp;C501))</f>
        <v/>
      </c>
    </row>
    <row r="502" spans="1:10">
      <c r="A502" s="224" t="str">
        <f t="shared" si="24"/>
        <v>2022-08-09</v>
      </c>
      <c r="B502" s="224" t="str">
        <f t="shared" si="25"/>
        <v>2022/08</v>
      </c>
      <c r="C502" s="225">
        <v>44782</v>
      </c>
      <c r="D502" s="279" t="str">
        <f>IF(ISERROR(VLOOKUP($A502&amp;" "&amp;D$6,D!$B:$H,7,FALSE))=TRUE,"",VLOOKUP($A502&amp;" "&amp;D$6,D!$B:$H,7,FALSE))</f>
        <v/>
      </c>
      <c r="E502" s="279" t="str">
        <f>IF(ISERROR(VLOOKUP($A502&amp;" "&amp;E$6,D!$B:$H,7,FALSE))=TRUE,"",VLOOKUP($A502&amp;" "&amp;E$6,D!$B:$H,7,FALSE))</f>
        <v/>
      </c>
      <c r="F502" s="279" t="str">
        <f>IF(ISERROR(VLOOKUP($A502&amp;" "&amp;F$6,D!$B:$H,7,FALSE))=TRUE,"",VLOOKUP($A502&amp;" "&amp;F$6,D!$B:$H,7,FALSE))</f>
        <v/>
      </c>
      <c r="G502" s="226">
        <f t="shared" si="23"/>
        <v>0</v>
      </c>
      <c r="H502" s="279" t="str">
        <f>IF(ISERROR(VLOOKUP($A502&amp;" "&amp;H$6,D!$B:$H,7,FALSE))=TRUE,"",VLOOKUP($A502&amp;" "&amp;H$6,D!$B:$H,7,FALSE))</f>
        <v/>
      </c>
      <c r="I502" s="223" t="str">
        <f>IF(D502="","",VLOOKUP(A502,D!A:H,7,FALSE))</f>
        <v/>
      </c>
      <c r="J502" s="224" t="str">
        <f>IF(D502="","",SUMIFS(リグ!H:H,リグ!F:F,"&lt;"&amp;C502,リグ!G:G,"&gt;"&amp;C502))</f>
        <v/>
      </c>
    </row>
    <row r="503" spans="1:10">
      <c r="A503" s="224" t="str">
        <f t="shared" si="24"/>
        <v>2022-08-10</v>
      </c>
      <c r="B503" s="224" t="str">
        <f t="shared" si="25"/>
        <v>2022/08</v>
      </c>
      <c r="C503" s="225">
        <v>44783</v>
      </c>
      <c r="D503" s="279" t="str">
        <f>IF(ISERROR(VLOOKUP($A503&amp;" "&amp;D$6,D!$B:$H,7,FALSE))=TRUE,"",VLOOKUP($A503&amp;" "&amp;D$6,D!$B:$H,7,FALSE))</f>
        <v/>
      </c>
      <c r="E503" s="279" t="str">
        <f>IF(ISERROR(VLOOKUP($A503&amp;" "&amp;E$6,D!$B:$H,7,FALSE))=TRUE,"",VLOOKUP($A503&amp;" "&amp;E$6,D!$B:$H,7,FALSE))</f>
        <v/>
      </c>
      <c r="F503" s="279" t="str">
        <f>IF(ISERROR(VLOOKUP($A503&amp;" "&amp;F$6,D!$B:$H,7,FALSE))=TRUE,"",VLOOKUP($A503&amp;" "&amp;F$6,D!$B:$H,7,FALSE))</f>
        <v/>
      </c>
      <c r="G503" s="226">
        <f t="shared" si="23"/>
        <v>0</v>
      </c>
      <c r="H503" s="279" t="str">
        <f>IF(ISERROR(VLOOKUP($A503&amp;" "&amp;H$6,D!$B:$H,7,FALSE))=TRUE,"",VLOOKUP($A503&amp;" "&amp;H$6,D!$B:$H,7,FALSE))</f>
        <v/>
      </c>
      <c r="I503" s="223" t="str">
        <f>IF(D503="","",VLOOKUP(A503,D!A:H,7,FALSE))</f>
        <v/>
      </c>
      <c r="J503" s="224" t="str">
        <f>IF(D503="","",SUMIFS(リグ!H:H,リグ!F:F,"&lt;"&amp;C503,リグ!G:G,"&gt;"&amp;C503))</f>
        <v/>
      </c>
    </row>
    <row r="504" spans="1:10">
      <c r="A504" s="224" t="str">
        <f t="shared" si="24"/>
        <v>2022-08-11</v>
      </c>
      <c r="B504" s="224" t="str">
        <f t="shared" si="25"/>
        <v>2022/08</v>
      </c>
      <c r="C504" s="225">
        <v>44784</v>
      </c>
      <c r="D504" s="279" t="str">
        <f>IF(ISERROR(VLOOKUP($A504&amp;" "&amp;D$6,D!$B:$H,7,FALSE))=TRUE,"",VLOOKUP($A504&amp;" "&amp;D$6,D!$B:$H,7,FALSE))</f>
        <v/>
      </c>
      <c r="E504" s="279" t="str">
        <f>IF(ISERROR(VLOOKUP($A504&amp;" "&amp;E$6,D!$B:$H,7,FALSE))=TRUE,"",VLOOKUP($A504&amp;" "&amp;E$6,D!$B:$H,7,FALSE))</f>
        <v/>
      </c>
      <c r="F504" s="279" t="str">
        <f>IF(ISERROR(VLOOKUP($A504&amp;" "&amp;F$6,D!$B:$H,7,FALSE))=TRUE,"",VLOOKUP($A504&amp;" "&amp;F$6,D!$B:$H,7,FALSE))</f>
        <v/>
      </c>
      <c r="G504" s="226">
        <f t="shared" si="23"/>
        <v>0</v>
      </c>
      <c r="H504" s="279" t="str">
        <f>IF(ISERROR(VLOOKUP($A504&amp;" "&amp;H$6,D!$B:$H,7,FALSE))=TRUE,"",VLOOKUP($A504&amp;" "&amp;H$6,D!$B:$H,7,FALSE))</f>
        <v/>
      </c>
      <c r="I504" s="223" t="str">
        <f>IF(D504="","",VLOOKUP(A504,D!A:H,7,FALSE))</f>
        <v/>
      </c>
      <c r="J504" s="224" t="str">
        <f>IF(D504="","",SUMIFS(リグ!H:H,リグ!F:F,"&lt;"&amp;C504,リグ!G:G,"&gt;"&amp;C504))</f>
        <v/>
      </c>
    </row>
    <row r="505" spans="1:10">
      <c r="A505" s="224" t="str">
        <f t="shared" si="24"/>
        <v>2022-08-12</v>
      </c>
      <c r="B505" s="224" t="str">
        <f t="shared" si="25"/>
        <v>2022/08</v>
      </c>
      <c r="C505" s="225">
        <v>44785</v>
      </c>
      <c r="D505" s="279" t="str">
        <f>IF(ISERROR(VLOOKUP($A505&amp;" "&amp;D$6,D!$B:$H,7,FALSE))=TRUE,"",VLOOKUP($A505&amp;" "&amp;D$6,D!$B:$H,7,FALSE))</f>
        <v/>
      </c>
      <c r="E505" s="279" t="str">
        <f>IF(ISERROR(VLOOKUP($A505&amp;" "&amp;E$6,D!$B:$H,7,FALSE))=TRUE,"",VLOOKUP($A505&amp;" "&amp;E$6,D!$B:$H,7,FALSE))</f>
        <v/>
      </c>
      <c r="F505" s="279" t="str">
        <f>IF(ISERROR(VLOOKUP($A505&amp;" "&amp;F$6,D!$B:$H,7,FALSE))=TRUE,"",VLOOKUP($A505&amp;" "&amp;F$6,D!$B:$H,7,FALSE))</f>
        <v/>
      </c>
      <c r="G505" s="226">
        <f t="shared" si="23"/>
        <v>0</v>
      </c>
      <c r="H505" s="279" t="str">
        <f>IF(ISERROR(VLOOKUP($A505&amp;" "&amp;H$6,D!$B:$H,7,FALSE))=TRUE,"",VLOOKUP($A505&amp;" "&amp;H$6,D!$B:$H,7,FALSE))</f>
        <v/>
      </c>
      <c r="I505" s="223" t="str">
        <f>IF(D505="","",VLOOKUP(A505,D!A:H,7,FALSE))</f>
        <v/>
      </c>
      <c r="J505" s="224" t="str">
        <f>IF(D505="","",SUMIFS(リグ!H:H,リグ!F:F,"&lt;"&amp;C505,リグ!G:G,"&gt;"&amp;C505))</f>
        <v/>
      </c>
    </row>
    <row r="506" spans="1:10">
      <c r="A506" s="224" t="str">
        <f t="shared" si="24"/>
        <v>2022-08-13</v>
      </c>
      <c r="B506" s="224" t="str">
        <f t="shared" si="25"/>
        <v>2022/08</v>
      </c>
      <c r="C506" s="225">
        <v>44786</v>
      </c>
      <c r="D506" s="279" t="str">
        <f>IF(ISERROR(VLOOKUP($A506&amp;" "&amp;D$6,D!$B:$H,7,FALSE))=TRUE,"",VLOOKUP($A506&amp;" "&amp;D$6,D!$B:$H,7,FALSE))</f>
        <v/>
      </c>
      <c r="E506" s="279" t="str">
        <f>IF(ISERROR(VLOOKUP($A506&amp;" "&amp;E$6,D!$B:$H,7,FALSE))=TRUE,"",VLOOKUP($A506&amp;" "&amp;E$6,D!$B:$H,7,FALSE))</f>
        <v/>
      </c>
      <c r="F506" s="279" t="str">
        <f>IF(ISERROR(VLOOKUP($A506&amp;" "&amp;F$6,D!$B:$H,7,FALSE))=TRUE,"",VLOOKUP($A506&amp;" "&amp;F$6,D!$B:$H,7,FALSE))</f>
        <v/>
      </c>
      <c r="G506" s="226">
        <f t="shared" si="23"/>
        <v>0</v>
      </c>
      <c r="H506" s="279" t="str">
        <f>IF(ISERROR(VLOOKUP($A506&amp;" "&amp;H$6,D!$B:$H,7,FALSE))=TRUE,"",VLOOKUP($A506&amp;" "&amp;H$6,D!$B:$H,7,FALSE))</f>
        <v/>
      </c>
      <c r="I506" s="223" t="str">
        <f>IF(D506="","",VLOOKUP(A506,D!A:H,7,FALSE))</f>
        <v/>
      </c>
      <c r="J506" s="224" t="str">
        <f>IF(D506="","",SUMIFS(リグ!H:H,リグ!F:F,"&lt;"&amp;C506,リグ!G:G,"&gt;"&amp;C506))</f>
        <v/>
      </c>
    </row>
    <row r="507" spans="1:10">
      <c r="A507" s="224" t="str">
        <f t="shared" si="24"/>
        <v>2022-08-14</v>
      </c>
      <c r="B507" s="224" t="str">
        <f t="shared" si="25"/>
        <v>2022/08</v>
      </c>
      <c r="C507" s="225">
        <v>44787</v>
      </c>
      <c r="D507" s="279" t="str">
        <f>IF(ISERROR(VLOOKUP($A507&amp;" "&amp;D$6,D!$B:$H,7,FALSE))=TRUE,"",VLOOKUP($A507&amp;" "&amp;D$6,D!$B:$H,7,FALSE))</f>
        <v/>
      </c>
      <c r="E507" s="279" t="str">
        <f>IF(ISERROR(VLOOKUP($A507&amp;" "&amp;E$6,D!$B:$H,7,FALSE))=TRUE,"",VLOOKUP($A507&amp;" "&amp;E$6,D!$B:$H,7,FALSE))</f>
        <v/>
      </c>
      <c r="F507" s="279" t="str">
        <f>IF(ISERROR(VLOOKUP($A507&amp;" "&amp;F$6,D!$B:$H,7,FALSE))=TRUE,"",VLOOKUP($A507&amp;" "&amp;F$6,D!$B:$H,7,FALSE))</f>
        <v/>
      </c>
      <c r="G507" s="226">
        <f t="shared" si="23"/>
        <v>0</v>
      </c>
      <c r="H507" s="279" t="str">
        <f>IF(ISERROR(VLOOKUP($A507&amp;" "&amp;H$6,D!$B:$H,7,FALSE))=TRUE,"",VLOOKUP($A507&amp;" "&amp;H$6,D!$B:$H,7,FALSE))</f>
        <v/>
      </c>
      <c r="I507" s="223" t="str">
        <f>IF(D507="","",VLOOKUP(A507,D!A:H,7,FALSE))</f>
        <v/>
      </c>
      <c r="J507" s="224" t="str">
        <f>IF(D507="","",SUMIFS(リグ!H:H,リグ!F:F,"&lt;"&amp;C507,リグ!G:G,"&gt;"&amp;C507))</f>
        <v/>
      </c>
    </row>
    <row r="508" spans="1:10">
      <c r="A508" s="224" t="str">
        <f t="shared" si="24"/>
        <v>2022-08-15</v>
      </c>
      <c r="B508" s="224" t="str">
        <f t="shared" si="25"/>
        <v>2022/08</v>
      </c>
      <c r="C508" s="225">
        <v>44788</v>
      </c>
      <c r="D508" s="279" t="str">
        <f>IF(ISERROR(VLOOKUP($A508&amp;" "&amp;D$6,D!$B:$H,7,FALSE))=TRUE,"",VLOOKUP($A508&amp;" "&amp;D$6,D!$B:$H,7,FALSE))</f>
        <v/>
      </c>
      <c r="E508" s="279" t="str">
        <f>IF(ISERROR(VLOOKUP($A508&amp;" "&amp;E$6,D!$B:$H,7,FALSE))=TRUE,"",VLOOKUP($A508&amp;" "&amp;E$6,D!$B:$H,7,FALSE))</f>
        <v/>
      </c>
      <c r="F508" s="279" t="str">
        <f>IF(ISERROR(VLOOKUP($A508&amp;" "&amp;F$6,D!$B:$H,7,FALSE))=TRUE,"",VLOOKUP($A508&amp;" "&amp;F$6,D!$B:$H,7,FALSE))</f>
        <v/>
      </c>
      <c r="G508" s="226">
        <f t="shared" si="23"/>
        <v>0</v>
      </c>
      <c r="H508" s="279" t="str">
        <f>IF(ISERROR(VLOOKUP($A508&amp;" "&amp;H$6,D!$B:$H,7,FALSE))=TRUE,"",VLOOKUP($A508&amp;" "&amp;H$6,D!$B:$H,7,FALSE))</f>
        <v/>
      </c>
      <c r="I508" s="223" t="str">
        <f>IF(D508="","",VLOOKUP(A508,D!A:H,7,FALSE))</f>
        <v/>
      </c>
      <c r="J508" s="224" t="str">
        <f>IF(D508="","",SUMIFS(リグ!H:H,リグ!F:F,"&lt;"&amp;C508,リグ!G:G,"&gt;"&amp;C508))</f>
        <v/>
      </c>
    </row>
    <row r="509" spans="1:10">
      <c r="A509" s="224" t="str">
        <f t="shared" si="24"/>
        <v>2022-08-16</v>
      </c>
      <c r="B509" s="224" t="str">
        <f t="shared" si="25"/>
        <v>2022/08</v>
      </c>
      <c r="C509" s="225">
        <v>44789</v>
      </c>
      <c r="D509" s="279" t="str">
        <f>IF(ISERROR(VLOOKUP($A509&amp;" "&amp;D$6,D!$B:$H,7,FALSE))=TRUE,"",VLOOKUP($A509&amp;" "&amp;D$6,D!$B:$H,7,FALSE))</f>
        <v/>
      </c>
      <c r="E509" s="279" t="str">
        <f>IF(ISERROR(VLOOKUP($A509&amp;" "&amp;E$6,D!$B:$H,7,FALSE))=TRUE,"",VLOOKUP($A509&amp;" "&amp;E$6,D!$B:$H,7,FALSE))</f>
        <v/>
      </c>
      <c r="F509" s="279" t="str">
        <f>IF(ISERROR(VLOOKUP($A509&amp;" "&amp;F$6,D!$B:$H,7,FALSE))=TRUE,"",VLOOKUP($A509&amp;" "&amp;F$6,D!$B:$H,7,FALSE))</f>
        <v/>
      </c>
      <c r="G509" s="226">
        <f t="shared" si="23"/>
        <v>0</v>
      </c>
      <c r="H509" s="279" t="str">
        <f>IF(ISERROR(VLOOKUP($A509&amp;" "&amp;H$6,D!$B:$H,7,FALSE))=TRUE,"",VLOOKUP($A509&amp;" "&amp;H$6,D!$B:$H,7,FALSE))</f>
        <v/>
      </c>
      <c r="I509" s="223" t="str">
        <f>IF(D509="","",VLOOKUP(A509,D!A:H,7,FALSE))</f>
        <v/>
      </c>
      <c r="J509" s="224" t="str">
        <f>IF(D509="","",SUMIFS(リグ!H:H,リグ!F:F,"&lt;"&amp;C509,リグ!G:G,"&gt;"&amp;C509))</f>
        <v/>
      </c>
    </row>
    <row r="510" spans="1:10">
      <c r="A510" s="224" t="str">
        <f t="shared" si="24"/>
        <v>2022-08-17</v>
      </c>
      <c r="B510" s="224" t="str">
        <f t="shared" si="25"/>
        <v>2022/08</v>
      </c>
      <c r="C510" s="225">
        <v>44790</v>
      </c>
      <c r="D510" s="279" t="str">
        <f>IF(ISERROR(VLOOKUP($A510&amp;" "&amp;D$6,D!$B:$H,7,FALSE))=TRUE,"",VLOOKUP($A510&amp;" "&amp;D$6,D!$B:$H,7,FALSE))</f>
        <v/>
      </c>
      <c r="E510" s="279" t="str">
        <f>IF(ISERROR(VLOOKUP($A510&amp;" "&amp;E$6,D!$B:$H,7,FALSE))=TRUE,"",VLOOKUP($A510&amp;" "&amp;E$6,D!$B:$H,7,FALSE))</f>
        <v/>
      </c>
      <c r="F510" s="279" t="str">
        <f>IF(ISERROR(VLOOKUP($A510&amp;" "&amp;F$6,D!$B:$H,7,FALSE))=TRUE,"",VLOOKUP($A510&amp;" "&amp;F$6,D!$B:$H,7,FALSE))</f>
        <v/>
      </c>
      <c r="G510" s="226">
        <f t="shared" si="23"/>
        <v>0</v>
      </c>
      <c r="H510" s="279" t="str">
        <f>IF(ISERROR(VLOOKUP($A510&amp;" "&amp;H$6,D!$B:$H,7,FALSE))=TRUE,"",VLOOKUP($A510&amp;" "&amp;H$6,D!$B:$H,7,FALSE))</f>
        <v/>
      </c>
      <c r="I510" s="223" t="str">
        <f>IF(D510="","",VLOOKUP(A510,D!A:H,7,FALSE))</f>
        <v/>
      </c>
      <c r="J510" s="224" t="str">
        <f>IF(D510="","",SUMIFS(リグ!H:H,リグ!F:F,"&lt;"&amp;C510,リグ!G:G,"&gt;"&amp;C510))</f>
        <v/>
      </c>
    </row>
    <row r="511" spans="1:10">
      <c r="A511" s="224" t="str">
        <f t="shared" si="24"/>
        <v>2022-08-18</v>
      </c>
      <c r="B511" s="224" t="str">
        <f t="shared" si="25"/>
        <v>2022/08</v>
      </c>
      <c r="C511" s="225">
        <v>44791</v>
      </c>
      <c r="D511" s="279" t="str">
        <f>IF(ISERROR(VLOOKUP($A511&amp;" "&amp;D$6,D!$B:$H,7,FALSE))=TRUE,"",VLOOKUP($A511&amp;" "&amp;D$6,D!$B:$H,7,FALSE))</f>
        <v/>
      </c>
      <c r="E511" s="279" t="str">
        <f>IF(ISERROR(VLOOKUP($A511&amp;" "&amp;E$6,D!$B:$H,7,FALSE))=TRUE,"",VLOOKUP($A511&amp;" "&amp;E$6,D!$B:$H,7,FALSE))</f>
        <v/>
      </c>
      <c r="F511" s="279" t="str">
        <f>IF(ISERROR(VLOOKUP($A511&amp;" "&amp;F$6,D!$B:$H,7,FALSE))=TRUE,"",VLOOKUP($A511&amp;" "&amp;F$6,D!$B:$H,7,FALSE))</f>
        <v/>
      </c>
      <c r="G511" s="226">
        <f t="shared" si="23"/>
        <v>0</v>
      </c>
      <c r="H511" s="279" t="str">
        <f>IF(ISERROR(VLOOKUP($A511&amp;" "&amp;H$6,D!$B:$H,7,FALSE))=TRUE,"",VLOOKUP($A511&amp;" "&amp;H$6,D!$B:$H,7,FALSE))</f>
        <v/>
      </c>
      <c r="I511" s="223" t="str">
        <f>IF(D511="","",VLOOKUP(A511,D!A:H,7,FALSE))</f>
        <v/>
      </c>
      <c r="J511" s="224" t="str">
        <f>IF(D511="","",SUMIFS(リグ!H:H,リグ!F:F,"&lt;"&amp;C511,リグ!G:G,"&gt;"&amp;C511))</f>
        <v/>
      </c>
    </row>
    <row r="512" spans="1:10">
      <c r="A512" s="224" t="str">
        <f t="shared" si="24"/>
        <v>2022-08-19</v>
      </c>
      <c r="B512" s="224" t="str">
        <f t="shared" si="25"/>
        <v>2022/08</v>
      </c>
      <c r="C512" s="225">
        <v>44792</v>
      </c>
      <c r="D512" s="279" t="str">
        <f>IF(ISERROR(VLOOKUP($A512&amp;" "&amp;D$6,D!$B:$H,7,FALSE))=TRUE,"",VLOOKUP($A512&amp;" "&amp;D$6,D!$B:$H,7,FALSE))</f>
        <v/>
      </c>
      <c r="E512" s="279" t="str">
        <f>IF(ISERROR(VLOOKUP($A512&amp;" "&amp;E$6,D!$B:$H,7,FALSE))=TRUE,"",VLOOKUP($A512&amp;" "&amp;E$6,D!$B:$H,7,FALSE))</f>
        <v/>
      </c>
      <c r="F512" s="279" t="str">
        <f>IF(ISERROR(VLOOKUP($A512&amp;" "&amp;F$6,D!$B:$H,7,FALSE))=TRUE,"",VLOOKUP($A512&amp;" "&amp;F$6,D!$B:$H,7,FALSE))</f>
        <v/>
      </c>
      <c r="G512" s="226">
        <f t="shared" si="23"/>
        <v>0</v>
      </c>
      <c r="H512" s="279" t="str">
        <f>IF(ISERROR(VLOOKUP($A512&amp;" "&amp;H$6,D!$B:$H,7,FALSE))=TRUE,"",VLOOKUP($A512&amp;" "&amp;H$6,D!$B:$H,7,FALSE))</f>
        <v/>
      </c>
      <c r="I512" s="223" t="str">
        <f>IF(D512="","",VLOOKUP(A512,D!A:H,7,FALSE))</f>
        <v/>
      </c>
      <c r="J512" s="224" t="str">
        <f>IF(D512="","",SUMIFS(リグ!H:H,リグ!F:F,"&lt;"&amp;C512,リグ!G:G,"&gt;"&amp;C512))</f>
        <v/>
      </c>
    </row>
    <row r="513" spans="1:10">
      <c r="A513" s="224" t="str">
        <f t="shared" si="24"/>
        <v>2022-08-20</v>
      </c>
      <c r="B513" s="224" t="str">
        <f t="shared" si="25"/>
        <v>2022/08</v>
      </c>
      <c r="C513" s="225">
        <v>44793</v>
      </c>
      <c r="D513" s="279" t="str">
        <f>IF(ISERROR(VLOOKUP($A513&amp;" "&amp;D$6,D!$B:$H,7,FALSE))=TRUE,"",VLOOKUP($A513&amp;" "&amp;D$6,D!$B:$H,7,FALSE))</f>
        <v/>
      </c>
      <c r="E513" s="279" t="str">
        <f>IF(ISERROR(VLOOKUP($A513&amp;" "&amp;E$6,D!$B:$H,7,FALSE))=TRUE,"",VLOOKUP($A513&amp;" "&amp;E$6,D!$B:$H,7,FALSE))</f>
        <v/>
      </c>
      <c r="F513" s="279" t="str">
        <f>IF(ISERROR(VLOOKUP($A513&amp;" "&amp;F$6,D!$B:$H,7,FALSE))=TRUE,"",VLOOKUP($A513&amp;" "&amp;F$6,D!$B:$H,7,FALSE))</f>
        <v/>
      </c>
      <c r="G513" s="226">
        <f t="shared" si="23"/>
        <v>0</v>
      </c>
      <c r="H513" s="279" t="str">
        <f>IF(ISERROR(VLOOKUP($A513&amp;" "&amp;H$6,D!$B:$H,7,FALSE))=TRUE,"",VLOOKUP($A513&amp;" "&amp;H$6,D!$B:$H,7,FALSE))</f>
        <v/>
      </c>
      <c r="I513" s="223" t="str">
        <f>IF(D513="","",VLOOKUP(A513,D!A:H,7,FALSE))</f>
        <v/>
      </c>
      <c r="J513" s="224" t="str">
        <f>IF(D513="","",SUMIFS(リグ!H:H,リグ!F:F,"&lt;"&amp;C513,リグ!G:G,"&gt;"&amp;C513))</f>
        <v/>
      </c>
    </row>
    <row r="514" spans="1:10">
      <c r="A514" s="224" t="str">
        <f t="shared" si="24"/>
        <v>2022-08-21</v>
      </c>
      <c r="B514" s="224" t="str">
        <f t="shared" si="25"/>
        <v>2022/08</v>
      </c>
      <c r="C514" s="225">
        <v>44794</v>
      </c>
      <c r="D514" s="279" t="str">
        <f>IF(ISERROR(VLOOKUP($A514&amp;" "&amp;D$6,D!$B:$H,7,FALSE))=TRUE,"",VLOOKUP($A514&amp;" "&amp;D$6,D!$B:$H,7,FALSE))</f>
        <v/>
      </c>
      <c r="E514" s="279" t="str">
        <f>IF(ISERROR(VLOOKUP($A514&amp;" "&amp;E$6,D!$B:$H,7,FALSE))=TRUE,"",VLOOKUP($A514&amp;" "&amp;E$6,D!$B:$H,7,FALSE))</f>
        <v/>
      </c>
      <c r="F514" s="279" t="str">
        <f>IF(ISERROR(VLOOKUP($A514&amp;" "&amp;F$6,D!$B:$H,7,FALSE))=TRUE,"",VLOOKUP($A514&amp;" "&amp;F$6,D!$B:$H,7,FALSE))</f>
        <v/>
      </c>
      <c r="G514" s="226">
        <f t="shared" si="23"/>
        <v>0</v>
      </c>
      <c r="H514" s="279" t="str">
        <f>IF(ISERROR(VLOOKUP($A514&amp;" "&amp;H$6,D!$B:$H,7,FALSE))=TRUE,"",VLOOKUP($A514&amp;" "&amp;H$6,D!$B:$H,7,FALSE))</f>
        <v/>
      </c>
      <c r="I514" s="223" t="str">
        <f>IF(D514="","",VLOOKUP(A514,D!A:H,7,FALSE))</f>
        <v/>
      </c>
      <c r="J514" s="224" t="str">
        <f>IF(D514="","",SUMIFS(リグ!H:H,リグ!F:F,"&lt;"&amp;C514,リグ!G:G,"&gt;"&amp;C514))</f>
        <v/>
      </c>
    </row>
    <row r="515" spans="1:10">
      <c r="A515" s="224" t="str">
        <f t="shared" si="24"/>
        <v>2022-08-22</v>
      </c>
      <c r="B515" s="224" t="str">
        <f t="shared" si="25"/>
        <v>2022/08</v>
      </c>
      <c r="C515" s="225">
        <v>44795</v>
      </c>
      <c r="D515" s="279" t="str">
        <f>IF(ISERROR(VLOOKUP($A515&amp;" "&amp;D$6,D!$B:$H,7,FALSE))=TRUE,"",VLOOKUP($A515&amp;" "&amp;D$6,D!$B:$H,7,FALSE))</f>
        <v/>
      </c>
      <c r="E515" s="279" t="str">
        <f>IF(ISERROR(VLOOKUP($A515&amp;" "&amp;E$6,D!$B:$H,7,FALSE))=TRUE,"",VLOOKUP($A515&amp;" "&amp;E$6,D!$B:$H,7,FALSE))</f>
        <v/>
      </c>
      <c r="F515" s="279" t="str">
        <f>IF(ISERROR(VLOOKUP($A515&amp;" "&amp;F$6,D!$B:$H,7,FALSE))=TRUE,"",VLOOKUP($A515&amp;" "&amp;F$6,D!$B:$H,7,FALSE))</f>
        <v/>
      </c>
      <c r="G515" s="226">
        <f t="shared" si="23"/>
        <v>0</v>
      </c>
      <c r="H515" s="279" t="str">
        <f>IF(ISERROR(VLOOKUP($A515&amp;" "&amp;H$6,D!$B:$H,7,FALSE))=TRUE,"",VLOOKUP($A515&amp;" "&amp;H$6,D!$B:$H,7,FALSE))</f>
        <v/>
      </c>
      <c r="I515" s="223" t="str">
        <f>IF(D515="","",VLOOKUP(A515,D!A:H,7,FALSE))</f>
        <v/>
      </c>
      <c r="J515" s="224" t="str">
        <f>IF(D515="","",SUMIFS(リグ!H:H,リグ!F:F,"&lt;"&amp;C515,リグ!G:G,"&gt;"&amp;C515))</f>
        <v/>
      </c>
    </row>
    <row r="516" spans="1:10">
      <c r="A516" s="224" t="str">
        <f t="shared" si="24"/>
        <v>2022-08-23</v>
      </c>
      <c r="B516" s="224" t="str">
        <f t="shared" si="25"/>
        <v>2022/08</v>
      </c>
      <c r="C516" s="225">
        <v>44796</v>
      </c>
      <c r="D516" s="279" t="str">
        <f>IF(ISERROR(VLOOKUP($A516&amp;" "&amp;D$6,D!$B:$H,7,FALSE))=TRUE,"",VLOOKUP($A516&amp;" "&amp;D$6,D!$B:$H,7,FALSE))</f>
        <v/>
      </c>
      <c r="E516" s="279" t="str">
        <f>IF(ISERROR(VLOOKUP($A516&amp;" "&amp;E$6,D!$B:$H,7,FALSE))=TRUE,"",VLOOKUP($A516&amp;" "&amp;E$6,D!$B:$H,7,FALSE))</f>
        <v/>
      </c>
      <c r="F516" s="279" t="str">
        <f>IF(ISERROR(VLOOKUP($A516&amp;" "&amp;F$6,D!$B:$H,7,FALSE))=TRUE,"",VLOOKUP($A516&amp;" "&amp;F$6,D!$B:$H,7,FALSE))</f>
        <v/>
      </c>
      <c r="G516" s="226">
        <f t="shared" ref="G516:G579" si="26">SUM(D516:F516)</f>
        <v>0</v>
      </c>
      <c r="H516" s="279" t="str">
        <f>IF(ISERROR(VLOOKUP($A516&amp;" "&amp;H$6,D!$B:$H,7,FALSE))=TRUE,"",VLOOKUP($A516&amp;" "&amp;H$6,D!$B:$H,7,FALSE))</f>
        <v/>
      </c>
      <c r="I516" s="223" t="str">
        <f>IF(D516="","",VLOOKUP(A516,D!A:H,7,FALSE))</f>
        <v/>
      </c>
      <c r="J516" s="224" t="str">
        <f>IF(D516="","",SUMIFS(リグ!H:H,リグ!F:F,"&lt;"&amp;C516,リグ!G:G,"&gt;"&amp;C516))</f>
        <v/>
      </c>
    </row>
    <row r="517" spans="1:10">
      <c r="A517" s="224" t="str">
        <f t="shared" si="24"/>
        <v>2022-08-24</v>
      </c>
      <c r="B517" s="224" t="str">
        <f t="shared" si="25"/>
        <v>2022/08</v>
      </c>
      <c r="C517" s="225">
        <v>44797</v>
      </c>
      <c r="D517" s="279" t="str">
        <f>IF(ISERROR(VLOOKUP($A517&amp;" "&amp;D$6,D!$B:$H,7,FALSE))=TRUE,"",VLOOKUP($A517&amp;" "&amp;D$6,D!$B:$H,7,FALSE))</f>
        <v/>
      </c>
      <c r="E517" s="279" t="str">
        <f>IF(ISERROR(VLOOKUP($A517&amp;" "&amp;E$6,D!$B:$H,7,FALSE))=TRUE,"",VLOOKUP($A517&amp;" "&amp;E$6,D!$B:$H,7,FALSE))</f>
        <v/>
      </c>
      <c r="F517" s="279" t="str">
        <f>IF(ISERROR(VLOOKUP($A517&amp;" "&amp;F$6,D!$B:$H,7,FALSE))=TRUE,"",VLOOKUP($A517&amp;" "&amp;F$6,D!$B:$H,7,FALSE))</f>
        <v/>
      </c>
      <c r="G517" s="226">
        <f t="shared" si="26"/>
        <v>0</v>
      </c>
      <c r="H517" s="279" t="str">
        <f>IF(ISERROR(VLOOKUP($A517&amp;" "&amp;H$6,D!$B:$H,7,FALSE))=TRUE,"",VLOOKUP($A517&amp;" "&amp;H$6,D!$B:$H,7,FALSE))</f>
        <v/>
      </c>
      <c r="I517" s="223" t="str">
        <f>IF(D517="","",VLOOKUP(A517,D!A:H,7,FALSE))</f>
        <v/>
      </c>
      <c r="J517" s="224" t="str">
        <f>IF(D517="","",SUMIFS(リグ!H:H,リグ!F:F,"&lt;"&amp;C517,リグ!G:G,"&gt;"&amp;C517))</f>
        <v/>
      </c>
    </row>
    <row r="518" spans="1:10">
      <c r="A518" s="224" t="str">
        <f t="shared" si="24"/>
        <v>2022-08-25</v>
      </c>
      <c r="B518" s="224" t="str">
        <f t="shared" si="25"/>
        <v>2022/08</v>
      </c>
      <c r="C518" s="225">
        <v>44798</v>
      </c>
      <c r="D518" s="279" t="str">
        <f>IF(ISERROR(VLOOKUP($A518&amp;" "&amp;D$6,D!$B:$H,7,FALSE))=TRUE,"",VLOOKUP($A518&amp;" "&amp;D$6,D!$B:$H,7,FALSE))</f>
        <v/>
      </c>
      <c r="E518" s="279" t="str">
        <f>IF(ISERROR(VLOOKUP($A518&amp;" "&amp;E$6,D!$B:$H,7,FALSE))=TRUE,"",VLOOKUP($A518&amp;" "&amp;E$6,D!$B:$H,7,FALSE))</f>
        <v/>
      </c>
      <c r="F518" s="279" t="str">
        <f>IF(ISERROR(VLOOKUP($A518&amp;" "&amp;F$6,D!$B:$H,7,FALSE))=TRUE,"",VLOOKUP($A518&amp;" "&amp;F$6,D!$B:$H,7,FALSE))</f>
        <v/>
      </c>
      <c r="G518" s="226">
        <f t="shared" si="26"/>
        <v>0</v>
      </c>
      <c r="H518" s="279" t="str">
        <f>IF(ISERROR(VLOOKUP($A518&amp;" "&amp;H$6,D!$B:$H,7,FALSE))=TRUE,"",VLOOKUP($A518&amp;" "&amp;H$6,D!$B:$H,7,FALSE))</f>
        <v/>
      </c>
      <c r="I518" s="223" t="str">
        <f>IF(D518="","",VLOOKUP(A518,D!A:H,7,FALSE))</f>
        <v/>
      </c>
      <c r="J518" s="224" t="str">
        <f>IF(D518="","",SUMIFS(リグ!H:H,リグ!F:F,"&lt;"&amp;C518,リグ!G:G,"&gt;"&amp;C518))</f>
        <v/>
      </c>
    </row>
    <row r="519" spans="1:10">
      <c r="A519" s="224" t="str">
        <f t="shared" si="24"/>
        <v>2022-08-26</v>
      </c>
      <c r="B519" s="224" t="str">
        <f t="shared" si="25"/>
        <v>2022/08</v>
      </c>
      <c r="C519" s="225">
        <v>44799</v>
      </c>
      <c r="D519" s="279" t="str">
        <f>IF(ISERROR(VLOOKUP($A519&amp;" "&amp;D$6,D!$B:$H,7,FALSE))=TRUE,"",VLOOKUP($A519&amp;" "&amp;D$6,D!$B:$H,7,FALSE))</f>
        <v/>
      </c>
      <c r="E519" s="279" t="str">
        <f>IF(ISERROR(VLOOKUP($A519&amp;" "&amp;E$6,D!$B:$H,7,FALSE))=TRUE,"",VLOOKUP($A519&amp;" "&amp;E$6,D!$B:$H,7,FALSE))</f>
        <v/>
      </c>
      <c r="F519" s="279" t="str">
        <f>IF(ISERROR(VLOOKUP($A519&amp;" "&amp;F$6,D!$B:$H,7,FALSE))=TRUE,"",VLOOKUP($A519&amp;" "&amp;F$6,D!$B:$H,7,FALSE))</f>
        <v/>
      </c>
      <c r="G519" s="226">
        <f t="shared" si="26"/>
        <v>0</v>
      </c>
      <c r="H519" s="279" t="str">
        <f>IF(ISERROR(VLOOKUP($A519&amp;" "&amp;H$6,D!$B:$H,7,FALSE))=TRUE,"",VLOOKUP($A519&amp;" "&amp;H$6,D!$B:$H,7,FALSE))</f>
        <v/>
      </c>
      <c r="I519" s="223" t="str">
        <f>IF(D519="","",VLOOKUP(A519,D!A:H,7,FALSE))</f>
        <v/>
      </c>
      <c r="J519" s="224" t="str">
        <f>IF(D519="","",SUMIFS(リグ!H:H,リグ!F:F,"&lt;"&amp;C519,リグ!G:G,"&gt;"&amp;C519))</f>
        <v/>
      </c>
    </row>
    <row r="520" spans="1:10">
      <c r="A520" s="224" t="str">
        <f t="shared" si="24"/>
        <v>2022-08-27</v>
      </c>
      <c r="B520" s="224" t="str">
        <f t="shared" si="25"/>
        <v>2022/08</v>
      </c>
      <c r="C520" s="225">
        <v>44800</v>
      </c>
      <c r="D520" s="279" t="str">
        <f>IF(ISERROR(VLOOKUP($A520&amp;" "&amp;D$6,D!$B:$H,7,FALSE))=TRUE,"",VLOOKUP($A520&amp;" "&amp;D$6,D!$B:$H,7,FALSE))</f>
        <v/>
      </c>
      <c r="E520" s="279" t="str">
        <f>IF(ISERROR(VLOOKUP($A520&amp;" "&amp;E$6,D!$B:$H,7,FALSE))=TRUE,"",VLOOKUP($A520&amp;" "&amp;E$6,D!$B:$H,7,FALSE))</f>
        <v/>
      </c>
      <c r="F520" s="279" t="str">
        <f>IF(ISERROR(VLOOKUP($A520&amp;" "&amp;F$6,D!$B:$H,7,FALSE))=TRUE,"",VLOOKUP($A520&amp;" "&amp;F$6,D!$B:$H,7,FALSE))</f>
        <v/>
      </c>
      <c r="G520" s="226">
        <f t="shared" si="26"/>
        <v>0</v>
      </c>
      <c r="H520" s="279" t="str">
        <f>IF(ISERROR(VLOOKUP($A520&amp;" "&amp;H$6,D!$B:$H,7,FALSE))=TRUE,"",VLOOKUP($A520&amp;" "&amp;H$6,D!$B:$H,7,FALSE))</f>
        <v/>
      </c>
      <c r="I520" s="223" t="str">
        <f>IF(D520="","",VLOOKUP(A520,D!A:H,7,FALSE))</f>
        <v/>
      </c>
      <c r="J520" s="224" t="str">
        <f>IF(D520="","",SUMIFS(リグ!H:H,リグ!F:F,"&lt;"&amp;C520,リグ!G:G,"&gt;"&amp;C520))</f>
        <v/>
      </c>
    </row>
    <row r="521" spans="1:10">
      <c r="A521" s="224" t="str">
        <f t="shared" ref="A521:A584" si="27">TEXT(C521,"yyyy-mm-dd")</f>
        <v>2022-08-28</v>
      </c>
      <c r="B521" s="224" t="str">
        <f t="shared" si="25"/>
        <v>2022/08</v>
      </c>
      <c r="C521" s="225">
        <v>44801</v>
      </c>
      <c r="D521" s="279" t="str">
        <f>IF(ISERROR(VLOOKUP($A521&amp;" "&amp;D$6,D!$B:$H,7,FALSE))=TRUE,"",VLOOKUP($A521&amp;" "&amp;D$6,D!$B:$H,7,FALSE))</f>
        <v/>
      </c>
      <c r="E521" s="279" t="str">
        <f>IF(ISERROR(VLOOKUP($A521&amp;" "&amp;E$6,D!$B:$H,7,FALSE))=TRUE,"",VLOOKUP($A521&amp;" "&amp;E$6,D!$B:$H,7,FALSE))</f>
        <v/>
      </c>
      <c r="F521" s="279" t="str">
        <f>IF(ISERROR(VLOOKUP($A521&amp;" "&amp;F$6,D!$B:$H,7,FALSE))=TRUE,"",VLOOKUP($A521&amp;" "&amp;F$6,D!$B:$H,7,FALSE))</f>
        <v/>
      </c>
      <c r="G521" s="226">
        <f t="shared" si="26"/>
        <v>0</v>
      </c>
      <c r="H521" s="279" t="str">
        <f>IF(ISERROR(VLOOKUP($A521&amp;" "&amp;H$6,D!$B:$H,7,FALSE))=TRUE,"",VLOOKUP($A521&amp;" "&amp;H$6,D!$B:$H,7,FALSE))</f>
        <v/>
      </c>
      <c r="I521" s="223" t="str">
        <f>IF(D521="","",VLOOKUP(A521,D!A:H,7,FALSE))</f>
        <v/>
      </c>
      <c r="J521" s="224" t="str">
        <f>IF(D521="","",SUMIFS(リグ!H:H,リグ!F:F,"&lt;"&amp;C521,リグ!G:G,"&gt;"&amp;C521))</f>
        <v/>
      </c>
    </row>
    <row r="522" spans="1:10">
      <c r="A522" s="224" t="str">
        <f t="shared" si="27"/>
        <v>2022-08-29</v>
      </c>
      <c r="B522" s="224" t="str">
        <f t="shared" si="25"/>
        <v>2022/08</v>
      </c>
      <c r="C522" s="225">
        <v>44802</v>
      </c>
      <c r="D522" s="279" t="str">
        <f>IF(ISERROR(VLOOKUP($A522&amp;" "&amp;D$6,D!$B:$H,7,FALSE))=TRUE,"",VLOOKUP($A522&amp;" "&amp;D$6,D!$B:$H,7,FALSE))</f>
        <v/>
      </c>
      <c r="E522" s="279" t="str">
        <f>IF(ISERROR(VLOOKUP($A522&amp;" "&amp;E$6,D!$B:$H,7,FALSE))=TRUE,"",VLOOKUP($A522&amp;" "&amp;E$6,D!$B:$H,7,FALSE))</f>
        <v/>
      </c>
      <c r="F522" s="279" t="str">
        <f>IF(ISERROR(VLOOKUP($A522&amp;" "&amp;F$6,D!$B:$H,7,FALSE))=TRUE,"",VLOOKUP($A522&amp;" "&amp;F$6,D!$B:$H,7,FALSE))</f>
        <v/>
      </c>
      <c r="G522" s="226">
        <f t="shared" si="26"/>
        <v>0</v>
      </c>
      <c r="H522" s="279" t="str">
        <f>IF(ISERROR(VLOOKUP($A522&amp;" "&amp;H$6,D!$B:$H,7,FALSE))=TRUE,"",VLOOKUP($A522&amp;" "&amp;H$6,D!$B:$H,7,FALSE))</f>
        <v/>
      </c>
      <c r="I522" s="223" t="str">
        <f>IF(D522="","",VLOOKUP(A522,D!A:H,7,FALSE))</f>
        <v/>
      </c>
      <c r="J522" s="224" t="str">
        <f>IF(D522="","",SUMIFS(リグ!H:H,リグ!F:F,"&lt;"&amp;C522,リグ!G:G,"&gt;"&amp;C522))</f>
        <v/>
      </c>
    </row>
    <row r="523" spans="1:10">
      <c r="A523" s="224" t="str">
        <f t="shared" si="27"/>
        <v>2022-08-30</v>
      </c>
      <c r="B523" s="224" t="str">
        <f t="shared" si="25"/>
        <v>2022/08</v>
      </c>
      <c r="C523" s="225">
        <v>44803</v>
      </c>
      <c r="D523" s="279" t="str">
        <f>IF(ISERROR(VLOOKUP($A523&amp;" "&amp;D$6,D!$B:$H,7,FALSE))=TRUE,"",VLOOKUP($A523&amp;" "&amp;D$6,D!$B:$H,7,FALSE))</f>
        <v/>
      </c>
      <c r="E523" s="279" t="str">
        <f>IF(ISERROR(VLOOKUP($A523&amp;" "&amp;E$6,D!$B:$H,7,FALSE))=TRUE,"",VLOOKUP($A523&amp;" "&amp;E$6,D!$B:$H,7,FALSE))</f>
        <v/>
      </c>
      <c r="F523" s="279" t="str">
        <f>IF(ISERROR(VLOOKUP($A523&amp;" "&amp;F$6,D!$B:$H,7,FALSE))=TRUE,"",VLOOKUP($A523&amp;" "&amp;F$6,D!$B:$H,7,FALSE))</f>
        <v/>
      </c>
      <c r="G523" s="226">
        <f t="shared" si="26"/>
        <v>0</v>
      </c>
      <c r="H523" s="279" t="str">
        <f>IF(ISERROR(VLOOKUP($A523&amp;" "&amp;H$6,D!$B:$H,7,FALSE))=TRUE,"",VLOOKUP($A523&amp;" "&amp;H$6,D!$B:$H,7,FALSE))</f>
        <v/>
      </c>
      <c r="I523" s="223" t="str">
        <f>IF(D523="","",VLOOKUP(A523,D!A:H,7,FALSE))</f>
        <v/>
      </c>
      <c r="J523" s="224" t="str">
        <f>IF(D523="","",SUMIFS(リグ!H:H,リグ!F:F,"&lt;"&amp;C523,リグ!G:G,"&gt;"&amp;C523))</f>
        <v/>
      </c>
    </row>
    <row r="524" spans="1:10">
      <c r="A524" s="224" t="str">
        <f t="shared" si="27"/>
        <v>2022-08-31</v>
      </c>
      <c r="B524" s="224" t="str">
        <f t="shared" si="25"/>
        <v>2022/08</v>
      </c>
      <c r="C524" s="225">
        <v>44804</v>
      </c>
      <c r="D524" s="279" t="str">
        <f>IF(ISERROR(VLOOKUP($A524&amp;" "&amp;D$6,D!$B:$H,7,FALSE))=TRUE,"",VLOOKUP($A524&amp;" "&amp;D$6,D!$B:$H,7,FALSE))</f>
        <v/>
      </c>
      <c r="E524" s="279" t="str">
        <f>IF(ISERROR(VLOOKUP($A524&amp;" "&amp;E$6,D!$B:$H,7,FALSE))=TRUE,"",VLOOKUP($A524&amp;" "&amp;E$6,D!$B:$H,7,FALSE))</f>
        <v/>
      </c>
      <c r="F524" s="279" t="str">
        <f>IF(ISERROR(VLOOKUP($A524&amp;" "&amp;F$6,D!$B:$H,7,FALSE))=TRUE,"",VLOOKUP($A524&amp;" "&amp;F$6,D!$B:$H,7,FALSE))</f>
        <v/>
      </c>
      <c r="G524" s="226">
        <f t="shared" si="26"/>
        <v>0</v>
      </c>
      <c r="H524" s="279" t="str">
        <f>IF(ISERROR(VLOOKUP($A524&amp;" "&amp;H$6,D!$B:$H,7,FALSE))=TRUE,"",VLOOKUP($A524&amp;" "&amp;H$6,D!$B:$H,7,FALSE))</f>
        <v/>
      </c>
      <c r="I524" s="223" t="str">
        <f>IF(D524="","",VLOOKUP(A524,D!A:H,7,FALSE))</f>
        <v/>
      </c>
      <c r="J524" s="224" t="str">
        <f>IF(D524="","",SUMIFS(リグ!H:H,リグ!F:F,"&lt;"&amp;C524,リグ!G:G,"&gt;"&amp;C524))</f>
        <v/>
      </c>
    </row>
    <row r="525" spans="1:10">
      <c r="A525" s="224" t="str">
        <f t="shared" si="27"/>
        <v>2022-09-01</v>
      </c>
      <c r="B525" s="224" t="str">
        <f t="shared" si="25"/>
        <v>2022/09</v>
      </c>
      <c r="C525" s="225">
        <v>44805</v>
      </c>
      <c r="D525" s="279" t="str">
        <f>IF(ISERROR(VLOOKUP($A525&amp;" "&amp;D$6,D!$B:$H,7,FALSE))=TRUE,"",VLOOKUP($A525&amp;" "&amp;D$6,D!$B:$H,7,FALSE))</f>
        <v/>
      </c>
      <c r="E525" s="279" t="str">
        <f>IF(ISERROR(VLOOKUP($A525&amp;" "&amp;E$6,D!$B:$H,7,FALSE))=TRUE,"",VLOOKUP($A525&amp;" "&amp;E$6,D!$B:$H,7,FALSE))</f>
        <v/>
      </c>
      <c r="F525" s="279" t="str">
        <f>IF(ISERROR(VLOOKUP($A525&amp;" "&amp;F$6,D!$B:$H,7,FALSE))=TRUE,"",VLOOKUP($A525&amp;" "&amp;F$6,D!$B:$H,7,FALSE))</f>
        <v/>
      </c>
      <c r="G525" s="226">
        <f t="shared" si="26"/>
        <v>0</v>
      </c>
      <c r="H525" s="279" t="str">
        <f>IF(ISERROR(VLOOKUP($A525&amp;" "&amp;H$6,D!$B:$H,7,FALSE))=TRUE,"",VLOOKUP($A525&amp;" "&amp;H$6,D!$B:$H,7,FALSE))</f>
        <v/>
      </c>
      <c r="I525" s="223" t="str">
        <f>IF(D525="","",VLOOKUP(A525,D!A:H,7,FALSE))</f>
        <v/>
      </c>
      <c r="J525" s="224" t="str">
        <f>IF(D525="","",SUMIFS(リグ!H:H,リグ!F:F,"&lt;"&amp;C525,リグ!G:G,"&gt;"&amp;C525))</f>
        <v/>
      </c>
    </row>
    <row r="526" spans="1:10">
      <c r="A526" s="224" t="str">
        <f t="shared" si="27"/>
        <v>2022-09-02</v>
      </c>
      <c r="B526" s="224" t="str">
        <f t="shared" si="25"/>
        <v>2022/09</v>
      </c>
      <c r="C526" s="225">
        <v>44806</v>
      </c>
      <c r="D526" s="279" t="str">
        <f>IF(ISERROR(VLOOKUP($A526&amp;" "&amp;D$6,D!$B:$H,7,FALSE))=TRUE,"",VLOOKUP($A526&amp;" "&amp;D$6,D!$B:$H,7,FALSE))</f>
        <v/>
      </c>
      <c r="E526" s="279" t="str">
        <f>IF(ISERROR(VLOOKUP($A526&amp;" "&amp;E$6,D!$B:$H,7,FALSE))=TRUE,"",VLOOKUP($A526&amp;" "&amp;E$6,D!$B:$H,7,FALSE))</f>
        <v/>
      </c>
      <c r="F526" s="279" t="str">
        <f>IF(ISERROR(VLOOKUP($A526&amp;" "&amp;F$6,D!$B:$H,7,FALSE))=TRUE,"",VLOOKUP($A526&amp;" "&amp;F$6,D!$B:$H,7,FALSE))</f>
        <v/>
      </c>
      <c r="G526" s="226">
        <f t="shared" si="26"/>
        <v>0</v>
      </c>
      <c r="H526" s="279" t="str">
        <f>IF(ISERROR(VLOOKUP($A526&amp;" "&amp;H$6,D!$B:$H,7,FALSE))=TRUE,"",VLOOKUP($A526&amp;" "&amp;H$6,D!$B:$H,7,FALSE))</f>
        <v/>
      </c>
      <c r="I526" s="223" t="str">
        <f>IF(D526="","",VLOOKUP(A526,D!A:H,7,FALSE))</f>
        <v/>
      </c>
      <c r="J526" s="224" t="str">
        <f>IF(D526="","",SUMIFS(リグ!H:H,リグ!F:F,"&lt;"&amp;C526,リグ!G:G,"&gt;"&amp;C526))</f>
        <v/>
      </c>
    </row>
    <row r="527" spans="1:10">
      <c r="A527" s="224" t="str">
        <f t="shared" si="27"/>
        <v>2022-09-03</v>
      </c>
      <c r="B527" s="224" t="str">
        <f t="shared" si="25"/>
        <v>2022/09</v>
      </c>
      <c r="C527" s="225">
        <v>44807</v>
      </c>
      <c r="D527" s="279" t="str">
        <f>IF(ISERROR(VLOOKUP($A527&amp;" "&amp;D$6,D!$B:$H,7,FALSE))=TRUE,"",VLOOKUP($A527&amp;" "&amp;D$6,D!$B:$H,7,FALSE))</f>
        <v/>
      </c>
      <c r="E527" s="279" t="str">
        <f>IF(ISERROR(VLOOKUP($A527&amp;" "&amp;E$6,D!$B:$H,7,FALSE))=TRUE,"",VLOOKUP($A527&amp;" "&amp;E$6,D!$B:$H,7,FALSE))</f>
        <v/>
      </c>
      <c r="F527" s="279" t="str">
        <f>IF(ISERROR(VLOOKUP($A527&amp;" "&amp;F$6,D!$B:$H,7,FALSE))=TRUE,"",VLOOKUP($A527&amp;" "&amp;F$6,D!$B:$H,7,FALSE))</f>
        <v/>
      </c>
      <c r="G527" s="226">
        <f t="shared" si="26"/>
        <v>0</v>
      </c>
      <c r="H527" s="279" t="str">
        <f>IF(ISERROR(VLOOKUP($A527&amp;" "&amp;H$6,D!$B:$H,7,FALSE))=TRUE,"",VLOOKUP($A527&amp;" "&amp;H$6,D!$B:$H,7,FALSE))</f>
        <v/>
      </c>
      <c r="I527" s="223" t="str">
        <f>IF(D527="","",VLOOKUP(A527,D!A:H,7,FALSE))</f>
        <v/>
      </c>
      <c r="J527" s="224" t="str">
        <f>IF(D527="","",SUMIFS(リグ!H:H,リグ!F:F,"&lt;"&amp;C527,リグ!G:G,"&gt;"&amp;C527))</f>
        <v/>
      </c>
    </row>
    <row r="528" spans="1:10">
      <c r="A528" s="224" t="str">
        <f t="shared" si="27"/>
        <v>2022-09-04</v>
      </c>
      <c r="B528" s="224" t="str">
        <f t="shared" si="25"/>
        <v>2022/09</v>
      </c>
      <c r="C528" s="225">
        <v>44808</v>
      </c>
      <c r="D528" s="279" t="str">
        <f>IF(ISERROR(VLOOKUP($A528&amp;" "&amp;D$6,D!$B:$H,7,FALSE))=TRUE,"",VLOOKUP($A528&amp;" "&amp;D$6,D!$B:$H,7,FALSE))</f>
        <v/>
      </c>
      <c r="E528" s="279" t="str">
        <f>IF(ISERROR(VLOOKUP($A528&amp;" "&amp;E$6,D!$B:$H,7,FALSE))=TRUE,"",VLOOKUP($A528&amp;" "&amp;E$6,D!$B:$H,7,FALSE))</f>
        <v/>
      </c>
      <c r="F528" s="279" t="str">
        <f>IF(ISERROR(VLOOKUP($A528&amp;" "&amp;F$6,D!$B:$H,7,FALSE))=TRUE,"",VLOOKUP($A528&amp;" "&amp;F$6,D!$B:$H,7,FALSE))</f>
        <v/>
      </c>
      <c r="G528" s="226">
        <f t="shared" si="26"/>
        <v>0</v>
      </c>
      <c r="H528" s="279" t="str">
        <f>IF(ISERROR(VLOOKUP($A528&amp;" "&amp;H$6,D!$B:$H,7,FALSE))=TRUE,"",VLOOKUP($A528&amp;" "&amp;H$6,D!$B:$H,7,FALSE))</f>
        <v/>
      </c>
      <c r="I528" s="223" t="str">
        <f>IF(D528="","",VLOOKUP(A528,D!A:H,7,FALSE))</f>
        <v/>
      </c>
      <c r="J528" s="224" t="str">
        <f>IF(D528="","",SUMIFS(リグ!H:H,リグ!F:F,"&lt;"&amp;C528,リグ!G:G,"&gt;"&amp;C528))</f>
        <v/>
      </c>
    </row>
    <row r="529" spans="1:10">
      <c r="A529" s="224" t="str">
        <f t="shared" si="27"/>
        <v>2022-09-05</v>
      </c>
      <c r="B529" s="224" t="str">
        <f t="shared" si="25"/>
        <v>2022/09</v>
      </c>
      <c r="C529" s="225">
        <v>44809</v>
      </c>
      <c r="D529" s="279" t="str">
        <f>IF(ISERROR(VLOOKUP($A529&amp;" "&amp;D$6,D!$B:$H,7,FALSE))=TRUE,"",VLOOKUP($A529&amp;" "&amp;D$6,D!$B:$H,7,FALSE))</f>
        <v/>
      </c>
      <c r="E529" s="279" t="str">
        <f>IF(ISERROR(VLOOKUP($A529&amp;" "&amp;E$6,D!$B:$H,7,FALSE))=TRUE,"",VLOOKUP($A529&amp;" "&amp;E$6,D!$B:$H,7,FALSE))</f>
        <v/>
      </c>
      <c r="F529" s="279" t="str">
        <f>IF(ISERROR(VLOOKUP($A529&amp;" "&amp;F$6,D!$B:$H,7,FALSE))=TRUE,"",VLOOKUP($A529&amp;" "&amp;F$6,D!$B:$H,7,FALSE))</f>
        <v/>
      </c>
      <c r="G529" s="226">
        <f t="shared" si="26"/>
        <v>0</v>
      </c>
      <c r="H529" s="279" t="str">
        <f>IF(ISERROR(VLOOKUP($A529&amp;" "&amp;H$6,D!$B:$H,7,FALSE))=TRUE,"",VLOOKUP($A529&amp;" "&amp;H$6,D!$B:$H,7,FALSE))</f>
        <v/>
      </c>
      <c r="I529" s="223" t="str">
        <f>IF(D529="","",VLOOKUP(A529,D!A:H,7,FALSE))</f>
        <v/>
      </c>
      <c r="J529" s="224" t="str">
        <f>IF(D529="","",SUMIFS(リグ!H:H,リグ!F:F,"&lt;"&amp;C529,リグ!G:G,"&gt;"&amp;C529))</f>
        <v/>
      </c>
    </row>
    <row r="530" spans="1:10">
      <c r="A530" s="224" t="str">
        <f t="shared" si="27"/>
        <v>2022-09-06</v>
      </c>
      <c r="B530" s="224" t="str">
        <f t="shared" si="25"/>
        <v>2022/09</v>
      </c>
      <c r="C530" s="225">
        <v>44810</v>
      </c>
      <c r="D530" s="279" t="str">
        <f>IF(ISERROR(VLOOKUP($A530&amp;" "&amp;D$6,D!$B:$H,7,FALSE))=TRUE,"",VLOOKUP($A530&amp;" "&amp;D$6,D!$B:$H,7,FALSE))</f>
        <v/>
      </c>
      <c r="E530" s="279" t="str">
        <f>IF(ISERROR(VLOOKUP($A530&amp;" "&amp;E$6,D!$B:$H,7,FALSE))=TRUE,"",VLOOKUP($A530&amp;" "&amp;E$6,D!$B:$H,7,FALSE))</f>
        <v/>
      </c>
      <c r="F530" s="279" t="str">
        <f>IF(ISERROR(VLOOKUP($A530&amp;" "&amp;F$6,D!$B:$H,7,FALSE))=TRUE,"",VLOOKUP($A530&amp;" "&amp;F$6,D!$B:$H,7,FALSE))</f>
        <v/>
      </c>
      <c r="G530" s="226">
        <f t="shared" si="26"/>
        <v>0</v>
      </c>
      <c r="H530" s="279" t="str">
        <f>IF(ISERROR(VLOOKUP($A530&amp;" "&amp;H$6,D!$B:$H,7,FALSE))=TRUE,"",VLOOKUP($A530&amp;" "&amp;H$6,D!$B:$H,7,FALSE))</f>
        <v/>
      </c>
      <c r="I530" s="223" t="str">
        <f>IF(D530="","",VLOOKUP(A530,D!A:H,7,FALSE))</f>
        <v/>
      </c>
      <c r="J530" s="224" t="str">
        <f>IF(D530="","",SUMIFS(リグ!H:H,リグ!F:F,"&lt;"&amp;C530,リグ!G:G,"&gt;"&amp;C530))</f>
        <v/>
      </c>
    </row>
    <row r="531" spans="1:10">
      <c r="A531" s="224" t="str">
        <f t="shared" si="27"/>
        <v>2022-09-07</v>
      </c>
      <c r="B531" s="224" t="str">
        <f t="shared" si="25"/>
        <v>2022/09</v>
      </c>
      <c r="C531" s="225">
        <v>44811</v>
      </c>
      <c r="D531" s="279" t="str">
        <f>IF(ISERROR(VLOOKUP($A531&amp;" "&amp;D$6,D!$B:$H,7,FALSE))=TRUE,"",VLOOKUP($A531&amp;" "&amp;D$6,D!$B:$H,7,FALSE))</f>
        <v/>
      </c>
      <c r="E531" s="279" t="str">
        <f>IF(ISERROR(VLOOKUP($A531&amp;" "&amp;E$6,D!$B:$H,7,FALSE))=TRUE,"",VLOOKUP($A531&amp;" "&amp;E$6,D!$B:$H,7,FALSE))</f>
        <v/>
      </c>
      <c r="F531" s="279" t="str">
        <f>IF(ISERROR(VLOOKUP($A531&amp;" "&amp;F$6,D!$B:$H,7,FALSE))=TRUE,"",VLOOKUP($A531&amp;" "&amp;F$6,D!$B:$H,7,FALSE))</f>
        <v/>
      </c>
      <c r="G531" s="226">
        <f t="shared" si="26"/>
        <v>0</v>
      </c>
      <c r="H531" s="279" t="str">
        <f>IF(ISERROR(VLOOKUP($A531&amp;" "&amp;H$6,D!$B:$H,7,FALSE))=TRUE,"",VLOOKUP($A531&amp;" "&amp;H$6,D!$B:$H,7,FALSE))</f>
        <v/>
      </c>
      <c r="I531" s="223" t="str">
        <f>IF(D531="","",VLOOKUP(A531,D!A:H,7,FALSE))</f>
        <v/>
      </c>
      <c r="J531" s="224" t="str">
        <f>IF(D531="","",SUMIFS(リグ!H:H,リグ!F:F,"&lt;"&amp;C531,リグ!G:G,"&gt;"&amp;C531))</f>
        <v/>
      </c>
    </row>
    <row r="532" spans="1:10">
      <c r="A532" s="224" t="str">
        <f t="shared" si="27"/>
        <v>2022-09-08</v>
      </c>
      <c r="B532" s="224" t="str">
        <f t="shared" si="25"/>
        <v>2022/09</v>
      </c>
      <c r="C532" s="225">
        <v>44812</v>
      </c>
      <c r="D532" s="279" t="str">
        <f>IF(ISERROR(VLOOKUP($A532&amp;" "&amp;D$6,D!$B:$H,7,FALSE))=TRUE,"",VLOOKUP($A532&amp;" "&amp;D$6,D!$B:$H,7,FALSE))</f>
        <v/>
      </c>
      <c r="E532" s="279" t="str">
        <f>IF(ISERROR(VLOOKUP($A532&amp;" "&amp;E$6,D!$B:$H,7,FALSE))=TRUE,"",VLOOKUP($A532&amp;" "&amp;E$6,D!$B:$H,7,FALSE))</f>
        <v/>
      </c>
      <c r="F532" s="279" t="str">
        <f>IF(ISERROR(VLOOKUP($A532&amp;" "&amp;F$6,D!$B:$H,7,FALSE))=TRUE,"",VLOOKUP($A532&amp;" "&amp;F$6,D!$B:$H,7,FALSE))</f>
        <v/>
      </c>
      <c r="G532" s="226">
        <f t="shared" si="26"/>
        <v>0</v>
      </c>
      <c r="H532" s="279" t="str">
        <f>IF(ISERROR(VLOOKUP($A532&amp;" "&amp;H$6,D!$B:$H,7,FALSE))=TRUE,"",VLOOKUP($A532&amp;" "&amp;H$6,D!$B:$H,7,FALSE))</f>
        <v/>
      </c>
      <c r="I532" s="223" t="str">
        <f>IF(D532="","",VLOOKUP(A532,D!A:H,7,FALSE))</f>
        <v/>
      </c>
      <c r="J532" s="224" t="str">
        <f>IF(D532="","",SUMIFS(リグ!H:H,リグ!F:F,"&lt;"&amp;C532,リグ!G:G,"&gt;"&amp;C532))</f>
        <v/>
      </c>
    </row>
    <row r="533" spans="1:10">
      <c r="A533" s="224" t="str">
        <f t="shared" si="27"/>
        <v>2022-09-09</v>
      </c>
      <c r="B533" s="224" t="str">
        <f t="shared" si="25"/>
        <v>2022/09</v>
      </c>
      <c r="C533" s="225">
        <v>44813</v>
      </c>
      <c r="D533" s="279" t="str">
        <f>IF(ISERROR(VLOOKUP($A533&amp;" "&amp;D$6,D!$B:$H,7,FALSE))=TRUE,"",VLOOKUP($A533&amp;" "&amp;D$6,D!$B:$H,7,FALSE))</f>
        <v/>
      </c>
      <c r="E533" s="279" t="str">
        <f>IF(ISERROR(VLOOKUP($A533&amp;" "&amp;E$6,D!$B:$H,7,FALSE))=TRUE,"",VLOOKUP($A533&amp;" "&amp;E$6,D!$B:$H,7,FALSE))</f>
        <v/>
      </c>
      <c r="F533" s="279" t="str">
        <f>IF(ISERROR(VLOOKUP($A533&amp;" "&amp;F$6,D!$B:$H,7,FALSE))=TRUE,"",VLOOKUP($A533&amp;" "&amp;F$6,D!$B:$H,7,FALSE))</f>
        <v/>
      </c>
      <c r="G533" s="226">
        <f t="shared" si="26"/>
        <v>0</v>
      </c>
      <c r="H533" s="279" t="str">
        <f>IF(ISERROR(VLOOKUP($A533&amp;" "&amp;H$6,D!$B:$H,7,FALSE))=TRUE,"",VLOOKUP($A533&amp;" "&amp;H$6,D!$B:$H,7,FALSE))</f>
        <v/>
      </c>
      <c r="I533" s="223" t="str">
        <f>IF(D533="","",VLOOKUP(A533,D!A:H,7,FALSE))</f>
        <v/>
      </c>
      <c r="J533" s="224" t="str">
        <f>IF(D533="","",SUMIFS(リグ!H:H,リグ!F:F,"&lt;"&amp;C533,リグ!G:G,"&gt;"&amp;C533))</f>
        <v/>
      </c>
    </row>
    <row r="534" spans="1:10">
      <c r="A534" s="224" t="str">
        <f t="shared" si="27"/>
        <v>2022-09-10</v>
      </c>
      <c r="B534" s="224" t="str">
        <f t="shared" si="25"/>
        <v>2022/09</v>
      </c>
      <c r="C534" s="225">
        <v>44814</v>
      </c>
      <c r="D534" s="279" t="str">
        <f>IF(ISERROR(VLOOKUP($A534&amp;" "&amp;D$6,D!$B:$H,7,FALSE))=TRUE,"",VLOOKUP($A534&amp;" "&amp;D$6,D!$B:$H,7,FALSE))</f>
        <v/>
      </c>
      <c r="E534" s="279" t="str">
        <f>IF(ISERROR(VLOOKUP($A534&amp;" "&amp;E$6,D!$B:$H,7,FALSE))=TRUE,"",VLOOKUP($A534&amp;" "&amp;E$6,D!$B:$H,7,FALSE))</f>
        <v/>
      </c>
      <c r="F534" s="279" t="str">
        <f>IF(ISERROR(VLOOKUP($A534&amp;" "&amp;F$6,D!$B:$H,7,FALSE))=TRUE,"",VLOOKUP($A534&amp;" "&amp;F$6,D!$B:$H,7,FALSE))</f>
        <v/>
      </c>
      <c r="G534" s="226">
        <f t="shared" si="26"/>
        <v>0</v>
      </c>
      <c r="H534" s="279" t="str">
        <f>IF(ISERROR(VLOOKUP($A534&amp;" "&amp;H$6,D!$B:$H,7,FALSE))=TRUE,"",VLOOKUP($A534&amp;" "&amp;H$6,D!$B:$H,7,FALSE))</f>
        <v/>
      </c>
      <c r="I534" s="223" t="str">
        <f>IF(D534="","",VLOOKUP(A534,D!A:H,7,FALSE))</f>
        <v/>
      </c>
      <c r="J534" s="224" t="str">
        <f>IF(D534="","",SUMIFS(リグ!H:H,リグ!F:F,"&lt;"&amp;C534,リグ!G:G,"&gt;"&amp;C534))</f>
        <v/>
      </c>
    </row>
    <row r="535" spans="1:10">
      <c r="A535" s="224" t="str">
        <f t="shared" si="27"/>
        <v>2022-09-11</v>
      </c>
      <c r="B535" s="224" t="str">
        <f t="shared" si="25"/>
        <v>2022/09</v>
      </c>
      <c r="C535" s="225">
        <v>44815</v>
      </c>
      <c r="D535" s="279" t="str">
        <f>IF(ISERROR(VLOOKUP($A535&amp;" "&amp;D$6,D!$B:$H,7,FALSE))=TRUE,"",VLOOKUP($A535&amp;" "&amp;D$6,D!$B:$H,7,FALSE))</f>
        <v/>
      </c>
      <c r="E535" s="279" t="str">
        <f>IF(ISERROR(VLOOKUP($A535&amp;" "&amp;E$6,D!$B:$H,7,FALSE))=TRUE,"",VLOOKUP($A535&amp;" "&amp;E$6,D!$B:$H,7,FALSE))</f>
        <v/>
      </c>
      <c r="F535" s="279" t="str">
        <f>IF(ISERROR(VLOOKUP($A535&amp;" "&amp;F$6,D!$B:$H,7,FALSE))=TRUE,"",VLOOKUP($A535&amp;" "&amp;F$6,D!$B:$H,7,FALSE))</f>
        <v/>
      </c>
      <c r="G535" s="226">
        <f t="shared" si="26"/>
        <v>0</v>
      </c>
      <c r="H535" s="279" t="str">
        <f>IF(ISERROR(VLOOKUP($A535&amp;" "&amp;H$6,D!$B:$H,7,FALSE))=TRUE,"",VLOOKUP($A535&amp;" "&amp;H$6,D!$B:$H,7,FALSE))</f>
        <v/>
      </c>
      <c r="I535" s="223" t="str">
        <f>IF(D535="","",VLOOKUP(A535,D!A:H,7,FALSE))</f>
        <v/>
      </c>
      <c r="J535" s="224" t="str">
        <f>IF(D535="","",SUMIFS(リグ!H:H,リグ!F:F,"&lt;"&amp;C535,リグ!G:G,"&gt;"&amp;C535))</f>
        <v/>
      </c>
    </row>
    <row r="536" spans="1:10">
      <c r="A536" s="224" t="str">
        <f t="shared" si="27"/>
        <v>2022-09-12</v>
      </c>
      <c r="B536" s="224" t="str">
        <f t="shared" si="25"/>
        <v>2022/09</v>
      </c>
      <c r="C536" s="225">
        <v>44816</v>
      </c>
      <c r="D536" s="279" t="str">
        <f>IF(ISERROR(VLOOKUP($A536&amp;" "&amp;D$6,D!$B:$H,7,FALSE))=TRUE,"",VLOOKUP($A536&amp;" "&amp;D$6,D!$B:$H,7,FALSE))</f>
        <v/>
      </c>
      <c r="E536" s="279" t="str">
        <f>IF(ISERROR(VLOOKUP($A536&amp;" "&amp;E$6,D!$B:$H,7,FALSE))=TRUE,"",VLOOKUP($A536&amp;" "&amp;E$6,D!$B:$H,7,FALSE))</f>
        <v/>
      </c>
      <c r="F536" s="279" t="str">
        <f>IF(ISERROR(VLOOKUP($A536&amp;" "&amp;F$6,D!$B:$H,7,FALSE))=TRUE,"",VLOOKUP($A536&amp;" "&amp;F$6,D!$B:$H,7,FALSE))</f>
        <v/>
      </c>
      <c r="G536" s="226">
        <f t="shared" si="26"/>
        <v>0</v>
      </c>
      <c r="H536" s="279" t="str">
        <f>IF(ISERROR(VLOOKUP($A536&amp;" "&amp;H$6,D!$B:$H,7,FALSE))=TRUE,"",VLOOKUP($A536&amp;" "&amp;H$6,D!$B:$H,7,FALSE))</f>
        <v/>
      </c>
      <c r="I536" s="223" t="str">
        <f>IF(D536="","",VLOOKUP(A536,D!A:H,7,FALSE))</f>
        <v/>
      </c>
      <c r="J536" s="224" t="str">
        <f>IF(D536="","",SUMIFS(リグ!H:H,リグ!F:F,"&lt;"&amp;C536,リグ!G:G,"&gt;"&amp;C536))</f>
        <v/>
      </c>
    </row>
    <row r="537" spans="1:10">
      <c r="A537" s="224" t="str">
        <f t="shared" si="27"/>
        <v>2022-09-13</v>
      </c>
      <c r="B537" s="224" t="str">
        <f t="shared" si="25"/>
        <v>2022/09</v>
      </c>
      <c r="C537" s="225">
        <v>44817</v>
      </c>
      <c r="D537" s="279" t="str">
        <f>IF(ISERROR(VLOOKUP($A537&amp;" "&amp;D$6,D!$B:$H,7,FALSE))=TRUE,"",VLOOKUP($A537&amp;" "&amp;D$6,D!$B:$H,7,FALSE))</f>
        <v/>
      </c>
      <c r="E537" s="279" t="str">
        <f>IF(ISERROR(VLOOKUP($A537&amp;" "&amp;E$6,D!$B:$H,7,FALSE))=TRUE,"",VLOOKUP($A537&amp;" "&amp;E$6,D!$B:$H,7,FALSE))</f>
        <v/>
      </c>
      <c r="F537" s="279" t="str">
        <f>IF(ISERROR(VLOOKUP($A537&amp;" "&amp;F$6,D!$B:$H,7,FALSE))=TRUE,"",VLOOKUP($A537&amp;" "&amp;F$6,D!$B:$H,7,FALSE))</f>
        <v/>
      </c>
      <c r="G537" s="226">
        <f t="shared" si="26"/>
        <v>0</v>
      </c>
      <c r="H537" s="279" t="str">
        <f>IF(ISERROR(VLOOKUP($A537&amp;" "&amp;H$6,D!$B:$H,7,FALSE))=TRUE,"",VLOOKUP($A537&amp;" "&amp;H$6,D!$B:$H,7,FALSE))</f>
        <v/>
      </c>
      <c r="I537" s="223" t="str">
        <f>IF(D537="","",VLOOKUP(A537,D!A:H,7,FALSE))</f>
        <v/>
      </c>
      <c r="J537" s="224" t="str">
        <f>IF(D537="","",SUMIFS(リグ!H:H,リグ!F:F,"&lt;"&amp;C537,リグ!G:G,"&gt;"&amp;C537))</f>
        <v/>
      </c>
    </row>
    <row r="538" spans="1:10">
      <c r="A538" s="224" t="str">
        <f t="shared" si="27"/>
        <v>2022-09-14</v>
      </c>
      <c r="B538" s="224" t="str">
        <f t="shared" si="25"/>
        <v>2022/09</v>
      </c>
      <c r="C538" s="225">
        <v>44818</v>
      </c>
      <c r="D538" s="279" t="str">
        <f>IF(ISERROR(VLOOKUP($A538&amp;" "&amp;D$6,D!$B:$H,7,FALSE))=TRUE,"",VLOOKUP($A538&amp;" "&amp;D$6,D!$B:$H,7,FALSE))</f>
        <v/>
      </c>
      <c r="E538" s="279" t="str">
        <f>IF(ISERROR(VLOOKUP($A538&amp;" "&amp;E$6,D!$B:$H,7,FALSE))=TRUE,"",VLOOKUP($A538&amp;" "&amp;E$6,D!$B:$H,7,FALSE))</f>
        <v/>
      </c>
      <c r="F538" s="279" t="str">
        <f>IF(ISERROR(VLOOKUP($A538&amp;" "&amp;F$6,D!$B:$H,7,FALSE))=TRUE,"",VLOOKUP($A538&amp;" "&amp;F$6,D!$B:$H,7,FALSE))</f>
        <v/>
      </c>
      <c r="G538" s="226">
        <f t="shared" si="26"/>
        <v>0</v>
      </c>
      <c r="H538" s="279" t="str">
        <f>IF(ISERROR(VLOOKUP($A538&amp;" "&amp;H$6,D!$B:$H,7,FALSE))=TRUE,"",VLOOKUP($A538&amp;" "&amp;H$6,D!$B:$H,7,FALSE))</f>
        <v/>
      </c>
      <c r="I538" s="223" t="str">
        <f>IF(D538="","",VLOOKUP(A538,D!A:H,7,FALSE))</f>
        <v/>
      </c>
      <c r="J538" s="224" t="str">
        <f>IF(D538="","",SUMIFS(リグ!H:H,リグ!F:F,"&lt;"&amp;C538,リグ!G:G,"&gt;"&amp;C538))</f>
        <v/>
      </c>
    </row>
    <row r="539" spans="1:10">
      <c r="A539" s="224" t="str">
        <f t="shared" si="27"/>
        <v>2022-09-15</v>
      </c>
      <c r="B539" s="224" t="str">
        <f t="shared" si="25"/>
        <v>2022/09</v>
      </c>
      <c r="C539" s="225">
        <v>44819</v>
      </c>
      <c r="D539" s="279" t="str">
        <f>IF(ISERROR(VLOOKUP($A539&amp;" "&amp;D$6,D!$B:$H,7,FALSE))=TRUE,"",VLOOKUP($A539&amp;" "&amp;D$6,D!$B:$H,7,FALSE))</f>
        <v/>
      </c>
      <c r="E539" s="279" t="str">
        <f>IF(ISERROR(VLOOKUP($A539&amp;" "&amp;E$6,D!$B:$H,7,FALSE))=TRUE,"",VLOOKUP($A539&amp;" "&amp;E$6,D!$B:$H,7,FALSE))</f>
        <v/>
      </c>
      <c r="F539" s="279" t="str">
        <f>IF(ISERROR(VLOOKUP($A539&amp;" "&amp;F$6,D!$B:$H,7,FALSE))=TRUE,"",VLOOKUP($A539&amp;" "&amp;F$6,D!$B:$H,7,FALSE))</f>
        <v/>
      </c>
      <c r="G539" s="226">
        <f t="shared" si="26"/>
        <v>0</v>
      </c>
      <c r="H539" s="279" t="str">
        <f>IF(ISERROR(VLOOKUP($A539&amp;" "&amp;H$6,D!$B:$H,7,FALSE))=TRUE,"",VLOOKUP($A539&amp;" "&amp;H$6,D!$B:$H,7,FALSE))</f>
        <v/>
      </c>
      <c r="I539" s="223" t="str">
        <f>IF(D539="","",VLOOKUP(A539,D!A:H,7,FALSE))</f>
        <v/>
      </c>
      <c r="J539" s="224" t="str">
        <f>IF(D539="","",SUMIFS(リグ!H:H,リグ!F:F,"&lt;"&amp;C539,リグ!G:G,"&gt;"&amp;C539))</f>
        <v/>
      </c>
    </row>
    <row r="540" spans="1:10">
      <c r="A540" s="224" t="str">
        <f t="shared" si="27"/>
        <v>2022-09-16</v>
      </c>
      <c r="B540" s="224" t="str">
        <f t="shared" si="25"/>
        <v>2022/09</v>
      </c>
      <c r="C540" s="225">
        <v>44820</v>
      </c>
      <c r="D540" s="279" t="str">
        <f>IF(ISERROR(VLOOKUP($A540&amp;" "&amp;D$6,D!$B:$H,7,FALSE))=TRUE,"",VLOOKUP($A540&amp;" "&amp;D$6,D!$B:$H,7,FALSE))</f>
        <v/>
      </c>
      <c r="E540" s="279" t="str">
        <f>IF(ISERROR(VLOOKUP($A540&amp;" "&amp;E$6,D!$B:$H,7,FALSE))=TRUE,"",VLOOKUP($A540&amp;" "&amp;E$6,D!$B:$H,7,FALSE))</f>
        <v/>
      </c>
      <c r="F540" s="279" t="str">
        <f>IF(ISERROR(VLOOKUP($A540&amp;" "&amp;F$6,D!$B:$H,7,FALSE))=TRUE,"",VLOOKUP($A540&amp;" "&amp;F$6,D!$B:$H,7,FALSE))</f>
        <v/>
      </c>
      <c r="G540" s="226">
        <f t="shared" si="26"/>
        <v>0</v>
      </c>
      <c r="H540" s="279" t="str">
        <f>IF(ISERROR(VLOOKUP($A540&amp;" "&amp;H$6,D!$B:$H,7,FALSE))=TRUE,"",VLOOKUP($A540&amp;" "&amp;H$6,D!$B:$H,7,FALSE))</f>
        <v/>
      </c>
      <c r="I540" s="223" t="str">
        <f>IF(D540="","",VLOOKUP(A540,D!A:H,7,FALSE))</f>
        <v/>
      </c>
      <c r="J540" s="224" t="str">
        <f>IF(D540="","",SUMIFS(リグ!H:H,リグ!F:F,"&lt;"&amp;C540,リグ!G:G,"&gt;"&amp;C540))</f>
        <v/>
      </c>
    </row>
    <row r="541" spans="1:10">
      <c r="A541" s="224" t="str">
        <f t="shared" si="27"/>
        <v>2022-09-17</v>
      </c>
      <c r="B541" s="224" t="str">
        <f t="shared" si="25"/>
        <v>2022/09</v>
      </c>
      <c r="C541" s="225">
        <v>44821</v>
      </c>
      <c r="D541" s="279" t="str">
        <f>IF(ISERROR(VLOOKUP($A541&amp;" "&amp;D$6,D!$B:$H,7,FALSE))=TRUE,"",VLOOKUP($A541&amp;" "&amp;D$6,D!$B:$H,7,FALSE))</f>
        <v/>
      </c>
      <c r="E541" s="279" t="str">
        <f>IF(ISERROR(VLOOKUP($A541&amp;" "&amp;E$6,D!$B:$H,7,FALSE))=TRUE,"",VLOOKUP($A541&amp;" "&amp;E$6,D!$B:$H,7,FALSE))</f>
        <v/>
      </c>
      <c r="F541" s="279" t="str">
        <f>IF(ISERROR(VLOOKUP($A541&amp;" "&amp;F$6,D!$B:$H,7,FALSE))=TRUE,"",VLOOKUP($A541&amp;" "&amp;F$6,D!$B:$H,7,FALSE))</f>
        <v/>
      </c>
      <c r="G541" s="226">
        <f t="shared" si="26"/>
        <v>0</v>
      </c>
      <c r="H541" s="279" t="str">
        <f>IF(ISERROR(VLOOKUP($A541&amp;" "&amp;H$6,D!$B:$H,7,FALSE))=TRUE,"",VLOOKUP($A541&amp;" "&amp;H$6,D!$B:$H,7,FALSE))</f>
        <v/>
      </c>
      <c r="I541" s="223" t="str">
        <f>IF(D541="","",VLOOKUP(A541,D!A:H,7,FALSE))</f>
        <v/>
      </c>
      <c r="J541" s="224" t="str">
        <f>IF(D541="","",SUMIFS(リグ!H:H,リグ!F:F,"&lt;"&amp;C541,リグ!G:G,"&gt;"&amp;C541))</f>
        <v/>
      </c>
    </row>
    <row r="542" spans="1:10">
      <c r="A542" s="224" t="str">
        <f t="shared" si="27"/>
        <v>2022-09-18</v>
      </c>
      <c r="B542" s="224" t="str">
        <f t="shared" si="25"/>
        <v>2022/09</v>
      </c>
      <c r="C542" s="225">
        <v>44822</v>
      </c>
      <c r="D542" s="279" t="str">
        <f>IF(ISERROR(VLOOKUP($A542&amp;" "&amp;D$6,D!$B:$H,7,FALSE))=TRUE,"",VLOOKUP($A542&amp;" "&amp;D$6,D!$B:$H,7,FALSE))</f>
        <v/>
      </c>
      <c r="E542" s="279" t="str">
        <f>IF(ISERROR(VLOOKUP($A542&amp;" "&amp;E$6,D!$B:$H,7,FALSE))=TRUE,"",VLOOKUP($A542&amp;" "&amp;E$6,D!$B:$H,7,FALSE))</f>
        <v/>
      </c>
      <c r="F542" s="279" t="str">
        <f>IF(ISERROR(VLOOKUP($A542&amp;" "&amp;F$6,D!$B:$H,7,FALSE))=TRUE,"",VLOOKUP($A542&amp;" "&amp;F$6,D!$B:$H,7,FALSE))</f>
        <v/>
      </c>
      <c r="G542" s="226">
        <f t="shared" si="26"/>
        <v>0</v>
      </c>
      <c r="H542" s="279" t="str">
        <f>IF(ISERROR(VLOOKUP($A542&amp;" "&amp;H$6,D!$B:$H,7,FALSE))=TRUE,"",VLOOKUP($A542&amp;" "&amp;H$6,D!$B:$H,7,FALSE))</f>
        <v/>
      </c>
      <c r="I542" s="223" t="str">
        <f>IF(D542="","",VLOOKUP(A542,D!A:H,7,FALSE))</f>
        <v/>
      </c>
      <c r="J542" s="224" t="str">
        <f>IF(D542="","",SUMIFS(リグ!H:H,リグ!F:F,"&lt;"&amp;C542,リグ!G:G,"&gt;"&amp;C542))</f>
        <v/>
      </c>
    </row>
    <row r="543" spans="1:10">
      <c r="A543" s="224" t="str">
        <f t="shared" si="27"/>
        <v>2022-09-19</v>
      </c>
      <c r="B543" s="224" t="str">
        <f t="shared" si="25"/>
        <v>2022/09</v>
      </c>
      <c r="C543" s="225">
        <v>44823</v>
      </c>
      <c r="D543" s="279" t="str">
        <f>IF(ISERROR(VLOOKUP($A543&amp;" "&amp;D$6,D!$B:$H,7,FALSE))=TRUE,"",VLOOKUP($A543&amp;" "&amp;D$6,D!$B:$H,7,FALSE))</f>
        <v/>
      </c>
      <c r="E543" s="279" t="str">
        <f>IF(ISERROR(VLOOKUP($A543&amp;" "&amp;E$6,D!$B:$H,7,FALSE))=TRUE,"",VLOOKUP($A543&amp;" "&amp;E$6,D!$B:$H,7,FALSE))</f>
        <v/>
      </c>
      <c r="F543" s="279" t="str">
        <f>IF(ISERROR(VLOOKUP($A543&amp;" "&amp;F$6,D!$B:$H,7,FALSE))=TRUE,"",VLOOKUP($A543&amp;" "&amp;F$6,D!$B:$H,7,FALSE))</f>
        <v/>
      </c>
      <c r="G543" s="226">
        <f t="shared" si="26"/>
        <v>0</v>
      </c>
      <c r="H543" s="279" t="str">
        <f>IF(ISERROR(VLOOKUP($A543&amp;" "&amp;H$6,D!$B:$H,7,FALSE))=TRUE,"",VLOOKUP($A543&amp;" "&amp;H$6,D!$B:$H,7,FALSE))</f>
        <v/>
      </c>
      <c r="I543" s="223" t="str">
        <f>IF(D543="","",VLOOKUP(A543,D!A:H,7,FALSE))</f>
        <v/>
      </c>
      <c r="J543" s="224" t="str">
        <f>IF(D543="","",SUMIFS(リグ!H:H,リグ!F:F,"&lt;"&amp;C543,リグ!G:G,"&gt;"&amp;C543))</f>
        <v/>
      </c>
    </row>
    <row r="544" spans="1:10">
      <c r="A544" s="224" t="str">
        <f t="shared" si="27"/>
        <v>2022-09-20</v>
      </c>
      <c r="B544" s="224" t="str">
        <f t="shared" si="25"/>
        <v>2022/09</v>
      </c>
      <c r="C544" s="225">
        <v>44824</v>
      </c>
      <c r="D544" s="279" t="str">
        <f>IF(ISERROR(VLOOKUP($A544&amp;" "&amp;D$6,D!$B:$H,7,FALSE))=TRUE,"",VLOOKUP($A544&amp;" "&amp;D$6,D!$B:$H,7,FALSE))</f>
        <v/>
      </c>
      <c r="E544" s="279" t="str">
        <f>IF(ISERROR(VLOOKUP($A544&amp;" "&amp;E$6,D!$B:$H,7,FALSE))=TRUE,"",VLOOKUP($A544&amp;" "&amp;E$6,D!$B:$H,7,FALSE))</f>
        <v/>
      </c>
      <c r="F544" s="279" t="str">
        <f>IF(ISERROR(VLOOKUP($A544&amp;" "&amp;F$6,D!$B:$H,7,FALSE))=TRUE,"",VLOOKUP($A544&amp;" "&amp;F$6,D!$B:$H,7,FALSE))</f>
        <v/>
      </c>
      <c r="G544" s="226">
        <f t="shared" si="26"/>
        <v>0</v>
      </c>
      <c r="H544" s="279" t="str">
        <f>IF(ISERROR(VLOOKUP($A544&amp;" "&amp;H$6,D!$B:$H,7,FALSE))=TRUE,"",VLOOKUP($A544&amp;" "&amp;H$6,D!$B:$H,7,FALSE))</f>
        <v/>
      </c>
      <c r="I544" s="223" t="str">
        <f>IF(D544="","",VLOOKUP(A544,D!A:H,7,FALSE))</f>
        <v/>
      </c>
      <c r="J544" s="224" t="str">
        <f>IF(D544="","",SUMIFS(リグ!H:H,リグ!F:F,"&lt;"&amp;C544,リグ!G:G,"&gt;"&amp;C544))</f>
        <v/>
      </c>
    </row>
    <row r="545" spans="1:10">
      <c r="A545" s="224" t="str">
        <f t="shared" si="27"/>
        <v>2022-09-21</v>
      </c>
      <c r="B545" s="224" t="str">
        <f t="shared" si="25"/>
        <v>2022/09</v>
      </c>
      <c r="C545" s="225">
        <v>44825</v>
      </c>
      <c r="D545" s="279" t="str">
        <f>IF(ISERROR(VLOOKUP($A545&amp;" "&amp;D$6,D!$B:$H,7,FALSE))=TRUE,"",VLOOKUP($A545&amp;" "&amp;D$6,D!$B:$H,7,FALSE))</f>
        <v/>
      </c>
      <c r="E545" s="279" t="str">
        <f>IF(ISERROR(VLOOKUP($A545&amp;" "&amp;E$6,D!$B:$H,7,FALSE))=TRUE,"",VLOOKUP($A545&amp;" "&amp;E$6,D!$B:$H,7,FALSE))</f>
        <v/>
      </c>
      <c r="F545" s="279" t="str">
        <f>IF(ISERROR(VLOOKUP($A545&amp;" "&amp;F$6,D!$B:$H,7,FALSE))=TRUE,"",VLOOKUP($A545&amp;" "&amp;F$6,D!$B:$H,7,FALSE))</f>
        <v/>
      </c>
      <c r="G545" s="226">
        <f t="shared" si="26"/>
        <v>0</v>
      </c>
      <c r="H545" s="279" t="str">
        <f>IF(ISERROR(VLOOKUP($A545&amp;" "&amp;H$6,D!$B:$H,7,FALSE))=TRUE,"",VLOOKUP($A545&amp;" "&amp;H$6,D!$B:$H,7,FALSE))</f>
        <v/>
      </c>
      <c r="I545" s="223" t="str">
        <f>IF(D545="","",VLOOKUP(A545,D!A:H,7,FALSE))</f>
        <v/>
      </c>
      <c r="J545" s="224" t="str">
        <f>IF(D545="","",SUMIFS(リグ!H:H,リグ!F:F,"&lt;"&amp;C545,リグ!G:G,"&gt;"&amp;C545))</f>
        <v/>
      </c>
    </row>
    <row r="546" spans="1:10">
      <c r="A546" s="224" t="str">
        <f t="shared" si="27"/>
        <v>2022-09-22</v>
      </c>
      <c r="B546" s="224" t="str">
        <f t="shared" si="25"/>
        <v>2022/09</v>
      </c>
      <c r="C546" s="225">
        <v>44826</v>
      </c>
      <c r="D546" s="279" t="str">
        <f>IF(ISERROR(VLOOKUP($A546&amp;" "&amp;D$6,D!$B:$H,7,FALSE))=TRUE,"",VLOOKUP($A546&amp;" "&amp;D$6,D!$B:$H,7,FALSE))</f>
        <v/>
      </c>
      <c r="E546" s="279" t="str">
        <f>IF(ISERROR(VLOOKUP($A546&amp;" "&amp;E$6,D!$B:$H,7,FALSE))=TRUE,"",VLOOKUP($A546&amp;" "&amp;E$6,D!$B:$H,7,FALSE))</f>
        <v/>
      </c>
      <c r="F546" s="279" t="str">
        <f>IF(ISERROR(VLOOKUP($A546&amp;" "&amp;F$6,D!$B:$H,7,FALSE))=TRUE,"",VLOOKUP($A546&amp;" "&amp;F$6,D!$B:$H,7,FALSE))</f>
        <v/>
      </c>
      <c r="G546" s="226">
        <f t="shared" si="26"/>
        <v>0</v>
      </c>
      <c r="H546" s="279" t="str">
        <f>IF(ISERROR(VLOOKUP($A546&amp;" "&amp;H$6,D!$B:$H,7,FALSE))=TRUE,"",VLOOKUP($A546&amp;" "&amp;H$6,D!$B:$H,7,FALSE))</f>
        <v/>
      </c>
      <c r="I546" s="223" t="str">
        <f>IF(D546="","",VLOOKUP(A546,D!A:H,7,FALSE))</f>
        <v/>
      </c>
      <c r="J546" s="224" t="str">
        <f>IF(D546="","",SUMIFS(リグ!H:H,リグ!F:F,"&lt;"&amp;C546,リグ!G:G,"&gt;"&amp;C546))</f>
        <v/>
      </c>
    </row>
    <row r="547" spans="1:10">
      <c r="A547" s="224" t="str">
        <f t="shared" si="27"/>
        <v>2022-09-23</v>
      </c>
      <c r="B547" s="224" t="str">
        <f t="shared" si="25"/>
        <v>2022/09</v>
      </c>
      <c r="C547" s="225">
        <v>44827</v>
      </c>
      <c r="D547" s="279" t="str">
        <f>IF(ISERROR(VLOOKUP($A547&amp;" "&amp;D$6,D!$B:$H,7,FALSE))=TRUE,"",VLOOKUP($A547&amp;" "&amp;D$6,D!$B:$H,7,FALSE))</f>
        <v/>
      </c>
      <c r="E547" s="279" t="str">
        <f>IF(ISERROR(VLOOKUP($A547&amp;" "&amp;E$6,D!$B:$H,7,FALSE))=TRUE,"",VLOOKUP($A547&amp;" "&amp;E$6,D!$B:$H,7,FALSE))</f>
        <v/>
      </c>
      <c r="F547" s="279" t="str">
        <f>IF(ISERROR(VLOOKUP($A547&amp;" "&amp;F$6,D!$B:$H,7,FALSE))=TRUE,"",VLOOKUP($A547&amp;" "&amp;F$6,D!$B:$H,7,FALSE))</f>
        <v/>
      </c>
      <c r="G547" s="226">
        <f t="shared" si="26"/>
        <v>0</v>
      </c>
      <c r="H547" s="279" t="str">
        <f>IF(ISERROR(VLOOKUP($A547&amp;" "&amp;H$6,D!$B:$H,7,FALSE))=TRUE,"",VLOOKUP($A547&amp;" "&amp;H$6,D!$B:$H,7,FALSE))</f>
        <v/>
      </c>
      <c r="I547" s="223" t="str">
        <f>IF(D547="","",VLOOKUP(A547,D!A:H,7,FALSE))</f>
        <v/>
      </c>
      <c r="J547" s="224" t="str">
        <f>IF(D547="","",SUMIFS(リグ!H:H,リグ!F:F,"&lt;"&amp;C547,リグ!G:G,"&gt;"&amp;C547))</f>
        <v/>
      </c>
    </row>
    <row r="548" spans="1:10">
      <c r="A548" s="224" t="str">
        <f t="shared" si="27"/>
        <v>2022-09-24</v>
      </c>
      <c r="B548" s="224" t="str">
        <f t="shared" si="25"/>
        <v>2022/09</v>
      </c>
      <c r="C548" s="225">
        <v>44828</v>
      </c>
      <c r="D548" s="279" t="str">
        <f>IF(ISERROR(VLOOKUP($A548&amp;" "&amp;D$6,D!$B:$H,7,FALSE))=TRUE,"",VLOOKUP($A548&amp;" "&amp;D$6,D!$B:$H,7,FALSE))</f>
        <v/>
      </c>
      <c r="E548" s="279" t="str">
        <f>IF(ISERROR(VLOOKUP($A548&amp;" "&amp;E$6,D!$B:$H,7,FALSE))=TRUE,"",VLOOKUP($A548&amp;" "&amp;E$6,D!$B:$H,7,FALSE))</f>
        <v/>
      </c>
      <c r="F548" s="279" t="str">
        <f>IF(ISERROR(VLOOKUP($A548&amp;" "&amp;F$6,D!$B:$H,7,FALSE))=TRUE,"",VLOOKUP($A548&amp;" "&amp;F$6,D!$B:$H,7,FALSE))</f>
        <v/>
      </c>
      <c r="G548" s="226">
        <f t="shared" si="26"/>
        <v>0</v>
      </c>
      <c r="H548" s="279" t="str">
        <f>IF(ISERROR(VLOOKUP($A548&amp;" "&amp;H$6,D!$B:$H,7,FALSE))=TRUE,"",VLOOKUP($A548&amp;" "&amp;H$6,D!$B:$H,7,FALSE))</f>
        <v/>
      </c>
      <c r="I548" s="223" t="str">
        <f>IF(D548="","",VLOOKUP(A548,D!A:H,7,FALSE))</f>
        <v/>
      </c>
      <c r="J548" s="224" t="str">
        <f>IF(D548="","",SUMIFS(リグ!H:H,リグ!F:F,"&lt;"&amp;C548,リグ!G:G,"&gt;"&amp;C548))</f>
        <v/>
      </c>
    </row>
    <row r="549" spans="1:10">
      <c r="A549" s="224" t="str">
        <f t="shared" si="27"/>
        <v>2022-09-25</v>
      </c>
      <c r="B549" s="224" t="str">
        <f t="shared" si="25"/>
        <v>2022/09</v>
      </c>
      <c r="C549" s="225">
        <v>44829</v>
      </c>
      <c r="D549" s="279" t="str">
        <f>IF(ISERROR(VLOOKUP($A549&amp;" "&amp;D$6,D!$B:$H,7,FALSE))=TRUE,"",VLOOKUP($A549&amp;" "&amp;D$6,D!$B:$H,7,FALSE))</f>
        <v/>
      </c>
      <c r="E549" s="279" t="str">
        <f>IF(ISERROR(VLOOKUP($A549&amp;" "&amp;E$6,D!$B:$H,7,FALSE))=TRUE,"",VLOOKUP($A549&amp;" "&amp;E$6,D!$B:$H,7,FALSE))</f>
        <v/>
      </c>
      <c r="F549" s="279" t="str">
        <f>IF(ISERROR(VLOOKUP($A549&amp;" "&amp;F$6,D!$B:$H,7,FALSE))=TRUE,"",VLOOKUP($A549&amp;" "&amp;F$6,D!$B:$H,7,FALSE))</f>
        <v/>
      </c>
      <c r="G549" s="226">
        <f t="shared" si="26"/>
        <v>0</v>
      </c>
      <c r="H549" s="279" t="str">
        <f>IF(ISERROR(VLOOKUP($A549&amp;" "&amp;H$6,D!$B:$H,7,FALSE))=TRUE,"",VLOOKUP($A549&amp;" "&amp;H$6,D!$B:$H,7,FALSE))</f>
        <v/>
      </c>
      <c r="I549" s="223" t="str">
        <f>IF(D549="","",VLOOKUP(A549,D!A:H,7,FALSE))</f>
        <v/>
      </c>
      <c r="J549" s="224" t="str">
        <f>IF(D549="","",SUMIFS(リグ!H:H,リグ!F:F,"&lt;"&amp;C549,リグ!G:G,"&gt;"&amp;C549))</f>
        <v/>
      </c>
    </row>
    <row r="550" spans="1:10">
      <c r="A550" s="224" t="str">
        <f t="shared" si="27"/>
        <v>2022-09-26</v>
      </c>
      <c r="B550" s="224" t="str">
        <f t="shared" si="25"/>
        <v>2022/09</v>
      </c>
      <c r="C550" s="225">
        <v>44830</v>
      </c>
      <c r="D550" s="279" t="str">
        <f>IF(ISERROR(VLOOKUP($A550&amp;" "&amp;D$6,D!$B:$H,7,FALSE))=TRUE,"",VLOOKUP($A550&amp;" "&amp;D$6,D!$B:$H,7,FALSE))</f>
        <v/>
      </c>
      <c r="E550" s="279" t="str">
        <f>IF(ISERROR(VLOOKUP($A550&amp;" "&amp;E$6,D!$B:$H,7,FALSE))=TRUE,"",VLOOKUP($A550&amp;" "&amp;E$6,D!$B:$H,7,FALSE))</f>
        <v/>
      </c>
      <c r="F550" s="279" t="str">
        <f>IF(ISERROR(VLOOKUP($A550&amp;" "&amp;F$6,D!$B:$H,7,FALSE))=TRUE,"",VLOOKUP($A550&amp;" "&amp;F$6,D!$B:$H,7,FALSE))</f>
        <v/>
      </c>
      <c r="G550" s="226">
        <f t="shared" si="26"/>
        <v>0</v>
      </c>
      <c r="H550" s="279" t="str">
        <f>IF(ISERROR(VLOOKUP($A550&amp;" "&amp;H$6,D!$B:$H,7,FALSE))=TRUE,"",VLOOKUP($A550&amp;" "&amp;H$6,D!$B:$H,7,FALSE))</f>
        <v/>
      </c>
      <c r="I550" s="223" t="str">
        <f>IF(D550="","",VLOOKUP(A550,D!A:H,7,FALSE))</f>
        <v/>
      </c>
      <c r="J550" s="224" t="str">
        <f>IF(D550="","",SUMIFS(リグ!H:H,リグ!F:F,"&lt;"&amp;C550,リグ!G:G,"&gt;"&amp;C550))</f>
        <v/>
      </c>
    </row>
    <row r="551" spans="1:10">
      <c r="A551" s="224" t="str">
        <f t="shared" si="27"/>
        <v>2022-09-27</v>
      </c>
      <c r="B551" s="224" t="str">
        <f t="shared" si="25"/>
        <v>2022/09</v>
      </c>
      <c r="C551" s="225">
        <v>44831</v>
      </c>
      <c r="D551" s="279" t="str">
        <f>IF(ISERROR(VLOOKUP($A551&amp;" "&amp;D$6,D!$B:$H,7,FALSE))=TRUE,"",VLOOKUP($A551&amp;" "&amp;D$6,D!$B:$H,7,FALSE))</f>
        <v/>
      </c>
      <c r="E551" s="279" t="str">
        <f>IF(ISERROR(VLOOKUP($A551&amp;" "&amp;E$6,D!$B:$H,7,FALSE))=TRUE,"",VLOOKUP($A551&amp;" "&amp;E$6,D!$B:$H,7,FALSE))</f>
        <v/>
      </c>
      <c r="F551" s="279" t="str">
        <f>IF(ISERROR(VLOOKUP($A551&amp;" "&amp;F$6,D!$B:$H,7,FALSE))=TRUE,"",VLOOKUP($A551&amp;" "&amp;F$6,D!$B:$H,7,FALSE))</f>
        <v/>
      </c>
      <c r="G551" s="226">
        <f t="shared" si="26"/>
        <v>0</v>
      </c>
      <c r="H551" s="279" t="str">
        <f>IF(ISERROR(VLOOKUP($A551&amp;" "&amp;H$6,D!$B:$H,7,FALSE))=TRUE,"",VLOOKUP($A551&amp;" "&amp;H$6,D!$B:$H,7,FALSE))</f>
        <v/>
      </c>
      <c r="I551" s="223" t="str">
        <f>IF(D551="","",VLOOKUP(A551,D!A:H,7,FALSE))</f>
        <v/>
      </c>
      <c r="J551" s="224" t="str">
        <f>IF(D551="","",SUMIFS(リグ!H:H,リグ!F:F,"&lt;"&amp;C551,リグ!G:G,"&gt;"&amp;C551))</f>
        <v/>
      </c>
    </row>
    <row r="552" spans="1:10">
      <c r="A552" s="224" t="str">
        <f t="shared" si="27"/>
        <v>2022-09-28</v>
      </c>
      <c r="B552" s="224" t="str">
        <f t="shared" si="25"/>
        <v>2022/09</v>
      </c>
      <c r="C552" s="225">
        <v>44832</v>
      </c>
      <c r="D552" s="279" t="str">
        <f>IF(ISERROR(VLOOKUP($A552&amp;" "&amp;D$6,D!$B:$H,7,FALSE))=TRUE,"",VLOOKUP($A552&amp;" "&amp;D$6,D!$B:$H,7,FALSE))</f>
        <v/>
      </c>
      <c r="E552" s="279" t="str">
        <f>IF(ISERROR(VLOOKUP($A552&amp;" "&amp;E$6,D!$B:$H,7,FALSE))=TRUE,"",VLOOKUP($A552&amp;" "&amp;E$6,D!$B:$H,7,FALSE))</f>
        <v/>
      </c>
      <c r="F552" s="279" t="str">
        <f>IF(ISERROR(VLOOKUP($A552&amp;" "&amp;F$6,D!$B:$H,7,FALSE))=TRUE,"",VLOOKUP($A552&amp;" "&amp;F$6,D!$B:$H,7,FALSE))</f>
        <v/>
      </c>
      <c r="G552" s="226">
        <f t="shared" si="26"/>
        <v>0</v>
      </c>
      <c r="H552" s="279" t="str">
        <f>IF(ISERROR(VLOOKUP($A552&amp;" "&amp;H$6,D!$B:$H,7,FALSE))=TRUE,"",VLOOKUP($A552&amp;" "&amp;H$6,D!$B:$H,7,FALSE))</f>
        <v/>
      </c>
      <c r="I552" s="223" t="str">
        <f>IF(D552="","",VLOOKUP(A552,D!A:H,7,FALSE))</f>
        <v/>
      </c>
      <c r="J552" s="224" t="str">
        <f>IF(D552="","",SUMIFS(リグ!H:H,リグ!F:F,"&lt;"&amp;C552,リグ!G:G,"&gt;"&amp;C552))</f>
        <v/>
      </c>
    </row>
    <row r="553" spans="1:10">
      <c r="A553" s="224" t="str">
        <f t="shared" si="27"/>
        <v>2022-09-29</v>
      </c>
      <c r="B553" s="224" t="str">
        <f t="shared" si="25"/>
        <v>2022/09</v>
      </c>
      <c r="C553" s="225">
        <v>44833</v>
      </c>
      <c r="D553" s="279" t="str">
        <f>IF(ISERROR(VLOOKUP($A553&amp;" "&amp;D$6,D!$B:$H,7,FALSE))=TRUE,"",VLOOKUP($A553&amp;" "&amp;D$6,D!$B:$H,7,FALSE))</f>
        <v/>
      </c>
      <c r="E553" s="279" t="str">
        <f>IF(ISERROR(VLOOKUP($A553&amp;" "&amp;E$6,D!$B:$H,7,FALSE))=TRUE,"",VLOOKUP($A553&amp;" "&amp;E$6,D!$B:$H,7,FALSE))</f>
        <v/>
      </c>
      <c r="F553" s="279" t="str">
        <f>IF(ISERROR(VLOOKUP($A553&amp;" "&amp;F$6,D!$B:$H,7,FALSE))=TRUE,"",VLOOKUP($A553&amp;" "&amp;F$6,D!$B:$H,7,FALSE))</f>
        <v/>
      </c>
      <c r="G553" s="226">
        <f t="shared" si="26"/>
        <v>0</v>
      </c>
      <c r="H553" s="279" t="str">
        <f>IF(ISERROR(VLOOKUP($A553&amp;" "&amp;H$6,D!$B:$H,7,FALSE))=TRUE,"",VLOOKUP($A553&amp;" "&amp;H$6,D!$B:$H,7,FALSE))</f>
        <v/>
      </c>
      <c r="I553" s="223" t="str">
        <f>IF(D553="","",VLOOKUP(A553,D!A:H,7,FALSE))</f>
        <v/>
      </c>
      <c r="J553" s="224" t="str">
        <f>IF(D553="","",SUMIFS(リグ!H:H,リグ!F:F,"&lt;"&amp;C553,リグ!G:G,"&gt;"&amp;C553))</f>
        <v/>
      </c>
    </row>
    <row r="554" spans="1:10">
      <c r="A554" s="224" t="str">
        <f t="shared" si="27"/>
        <v>2022-09-30</v>
      </c>
      <c r="B554" s="224" t="str">
        <f t="shared" si="25"/>
        <v>2022/09</v>
      </c>
      <c r="C554" s="225">
        <v>44834</v>
      </c>
      <c r="D554" s="279" t="str">
        <f>IF(ISERROR(VLOOKUP($A554&amp;" "&amp;D$6,D!$B:$H,7,FALSE))=TRUE,"",VLOOKUP($A554&amp;" "&amp;D$6,D!$B:$H,7,FALSE))</f>
        <v/>
      </c>
      <c r="E554" s="279" t="str">
        <f>IF(ISERROR(VLOOKUP($A554&amp;" "&amp;E$6,D!$B:$H,7,FALSE))=TRUE,"",VLOOKUP($A554&amp;" "&amp;E$6,D!$B:$H,7,FALSE))</f>
        <v/>
      </c>
      <c r="F554" s="279" t="str">
        <f>IF(ISERROR(VLOOKUP($A554&amp;" "&amp;F$6,D!$B:$H,7,FALSE))=TRUE,"",VLOOKUP($A554&amp;" "&amp;F$6,D!$B:$H,7,FALSE))</f>
        <v/>
      </c>
      <c r="G554" s="226">
        <f t="shared" si="26"/>
        <v>0</v>
      </c>
      <c r="H554" s="279" t="str">
        <f>IF(ISERROR(VLOOKUP($A554&amp;" "&amp;H$6,D!$B:$H,7,FALSE))=TRUE,"",VLOOKUP($A554&amp;" "&amp;H$6,D!$B:$H,7,FALSE))</f>
        <v/>
      </c>
      <c r="I554" s="223" t="str">
        <f>IF(D554="","",VLOOKUP(A554,D!A:H,7,FALSE))</f>
        <v/>
      </c>
      <c r="J554" s="224" t="str">
        <f>IF(D554="","",SUMIFS(リグ!H:H,リグ!F:F,"&lt;"&amp;C554,リグ!G:G,"&gt;"&amp;C554))</f>
        <v/>
      </c>
    </row>
    <row r="555" spans="1:10">
      <c r="A555" s="224" t="str">
        <f t="shared" si="27"/>
        <v>2022-10-01</v>
      </c>
      <c r="B555" s="224" t="str">
        <f t="shared" si="25"/>
        <v>2022/10</v>
      </c>
      <c r="C555" s="225">
        <v>44835</v>
      </c>
      <c r="D555" s="279" t="str">
        <f>IF(ISERROR(VLOOKUP($A555&amp;" "&amp;D$6,D!$B:$H,7,FALSE))=TRUE,"",VLOOKUP($A555&amp;" "&amp;D$6,D!$B:$H,7,FALSE))</f>
        <v/>
      </c>
      <c r="E555" s="279" t="str">
        <f>IF(ISERROR(VLOOKUP($A555&amp;" "&amp;E$6,D!$B:$H,7,FALSE))=TRUE,"",VLOOKUP($A555&amp;" "&amp;E$6,D!$B:$H,7,FALSE))</f>
        <v/>
      </c>
      <c r="F555" s="279" t="str">
        <f>IF(ISERROR(VLOOKUP($A555&amp;" "&amp;F$6,D!$B:$H,7,FALSE))=TRUE,"",VLOOKUP($A555&amp;" "&amp;F$6,D!$B:$H,7,FALSE))</f>
        <v/>
      </c>
      <c r="G555" s="226">
        <f t="shared" si="26"/>
        <v>0</v>
      </c>
      <c r="H555" s="279" t="str">
        <f>IF(ISERROR(VLOOKUP($A555&amp;" "&amp;H$6,D!$B:$H,7,FALSE))=TRUE,"",VLOOKUP($A555&amp;" "&amp;H$6,D!$B:$H,7,FALSE))</f>
        <v/>
      </c>
      <c r="I555" s="223" t="str">
        <f>IF(D555="","",VLOOKUP(A555,D!A:H,7,FALSE))</f>
        <v/>
      </c>
      <c r="J555" s="224" t="str">
        <f>IF(D555="","",SUMIFS(リグ!H:H,リグ!F:F,"&lt;"&amp;C555,リグ!G:G,"&gt;"&amp;C555))</f>
        <v/>
      </c>
    </row>
    <row r="556" spans="1:10">
      <c r="A556" s="224" t="str">
        <f t="shared" si="27"/>
        <v>2022-10-02</v>
      </c>
      <c r="B556" s="224" t="str">
        <f t="shared" si="25"/>
        <v>2022/10</v>
      </c>
      <c r="C556" s="225">
        <v>44836</v>
      </c>
      <c r="D556" s="279" t="str">
        <f>IF(ISERROR(VLOOKUP($A556&amp;" "&amp;D$6,D!$B:$H,7,FALSE))=TRUE,"",VLOOKUP($A556&amp;" "&amp;D$6,D!$B:$H,7,FALSE))</f>
        <v/>
      </c>
      <c r="E556" s="279" t="str">
        <f>IF(ISERROR(VLOOKUP($A556&amp;" "&amp;E$6,D!$B:$H,7,FALSE))=TRUE,"",VLOOKUP($A556&amp;" "&amp;E$6,D!$B:$H,7,FALSE))</f>
        <v/>
      </c>
      <c r="F556" s="279" t="str">
        <f>IF(ISERROR(VLOOKUP($A556&amp;" "&amp;F$6,D!$B:$H,7,FALSE))=TRUE,"",VLOOKUP($A556&amp;" "&amp;F$6,D!$B:$H,7,FALSE))</f>
        <v/>
      </c>
      <c r="G556" s="226">
        <f t="shared" si="26"/>
        <v>0</v>
      </c>
      <c r="H556" s="279" t="str">
        <f>IF(ISERROR(VLOOKUP($A556&amp;" "&amp;H$6,D!$B:$H,7,FALSE))=TRUE,"",VLOOKUP($A556&amp;" "&amp;H$6,D!$B:$H,7,FALSE))</f>
        <v/>
      </c>
      <c r="I556" s="223" t="str">
        <f>IF(D556="","",VLOOKUP(A556,D!A:H,7,FALSE))</f>
        <v/>
      </c>
      <c r="J556" s="224" t="str">
        <f>IF(D556="","",SUMIFS(リグ!H:H,リグ!F:F,"&lt;"&amp;C556,リグ!G:G,"&gt;"&amp;C556))</f>
        <v/>
      </c>
    </row>
    <row r="557" spans="1:10">
      <c r="A557" s="224" t="str">
        <f t="shared" si="27"/>
        <v>2022-10-03</v>
      </c>
      <c r="B557" s="224" t="str">
        <f t="shared" si="25"/>
        <v>2022/10</v>
      </c>
      <c r="C557" s="225">
        <v>44837</v>
      </c>
      <c r="D557" s="279" t="str">
        <f>IF(ISERROR(VLOOKUP($A557&amp;" "&amp;D$6,D!$B:$H,7,FALSE))=TRUE,"",VLOOKUP($A557&amp;" "&amp;D$6,D!$B:$H,7,FALSE))</f>
        <v/>
      </c>
      <c r="E557" s="279" t="str">
        <f>IF(ISERROR(VLOOKUP($A557&amp;" "&amp;E$6,D!$B:$H,7,FALSE))=TRUE,"",VLOOKUP($A557&amp;" "&amp;E$6,D!$B:$H,7,FALSE))</f>
        <v/>
      </c>
      <c r="F557" s="279" t="str">
        <f>IF(ISERROR(VLOOKUP($A557&amp;" "&amp;F$6,D!$B:$H,7,FALSE))=TRUE,"",VLOOKUP($A557&amp;" "&amp;F$6,D!$B:$H,7,FALSE))</f>
        <v/>
      </c>
      <c r="G557" s="226">
        <f t="shared" si="26"/>
        <v>0</v>
      </c>
      <c r="H557" s="279" t="str">
        <f>IF(ISERROR(VLOOKUP($A557&amp;" "&amp;H$6,D!$B:$H,7,FALSE))=TRUE,"",VLOOKUP($A557&amp;" "&amp;H$6,D!$B:$H,7,FALSE))</f>
        <v/>
      </c>
      <c r="I557" s="223" t="str">
        <f>IF(D557="","",VLOOKUP(A557,D!A:H,7,FALSE))</f>
        <v/>
      </c>
      <c r="J557" s="224" t="str">
        <f>IF(D557="","",SUMIFS(リグ!H:H,リグ!F:F,"&lt;"&amp;C557,リグ!G:G,"&gt;"&amp;C557))</f>
        <v/>
      </c>
    </row>
    <row r="558" spans="1:10">
      <c r="A558" s="224" t="str">
        <f t="shared" si="27"/>
        <v>2022-10-04</v>
      </c>
      <c r="B558" s="224" t="str">
        <f t="shared" si="25"/>
        <v>2022/10</v>
      </c>
      <c r="C558" s="225">
        <v>44838</v>
      </c>
      <c r="D558" s="279" t="str">
        <f>IF(ISERROR(VLOOKUP($A558&amp;" "&amp;D$6,D!$B:$H,7,FALSE))=TRUE,"",VLOOKUP($A558&amp;" "&amp;D$6,D!$B:$H,7,FALSE))</f>
        <v/>
      </c>
      <c r="E558" s="279" t="str">
        <f>IF(ISERROR(VLOOKUP($A558&amp;" "&amp;E$6,D!$B:$H,7,FALSE))=TRUE,"",VLOOKUP($A558&amp;" "&amp;E$6,D!$B:$H,7,FALSE))</f>
        <v/>
      </c>
      <c r="F558" s="279" t="str">
        <f>IF(ISERROR(VLOOKUP($A558&amp;" "&amp;F$6,D!$B:$H,7,FALSE))=TRUE,"",VLOOKUP($A558&amp;" "&amp;F$6,D!$B:$H,7,FALSE))</f>
        <v/>
      </c>
      <c r="G558" s="226">
        <f t="shared" si="26"/>
        <v>0</v>
      </c>
      <c r="H558" s="279" t="str">
        <f>IF(ISERROR(VLOOKUP($A558&amp;" "&amp;H$6,D!$B:$H,7,FALSE))=TRUE,"",VLOOKUP($A558&amp;" "&amp;H$6,D!$B:$H,7,FALSE))</f>
        <v/>
      </c>
      <c r="I558" s="223" t="str">
        <f>IF(D558="","",VLOOKUP(A558,D!A:H,7,FALSE))</f>
        <v/>
      </c>
      <c r="J558" s="224" t="str">
        <f>IF(D558="","",SUMIFS(リグ!H:H,リグ!F:F,"&lt;"&amp;C558,リグ!G:G,"&gt;"&amp;C558))</f>
        <v/>
      </c>
    </row>
    <row r="559" spans="1:10">
      <c r="A559" s="224" t="str">
        <f t="shared" si="27"/>
        <v>2022-10-05</v>
      </c>
      <c r="B559" s="224" t="str">
        <f t="shared" si="25"/>
        <v>2022/10</v>
      </c>
      <c r="C559" s="225">
        <v>44839</v>
      </c>
      <c r="D559" s="279" t="str">
        <f>IF(ISERROR(VLOOKUP($A559&amp;" "&amp;D$6,D!$B:$H,7,FALSE))=TRUE,"",VLOOKUP($A559&amp;" "&amp;D$6,D!$B:$H,7,FALSE))</f>
        <v/>
      </c>
      <c r="E559" s="279" t="str">
        <f>IF(ISERROR(VLOOKUP($A559&amp;" "&amp;E$6,D!$B:$H,7,FALSE))=TRUE,"",VLOOKUP($A559&amp;" "&amp;E$6,D!$B:$H,7,FALSE))</f>
        <v/>
      </c>
      <c r="F559" s="279" t="str">
        <f>IF(ISERROR(VLOOKUP($A559&amp;" "&amp;F$6,D!$B:$H,7,FALSE))=TRUE,"",VLOOKUP($A559&amp;" "&amp;F$6,D!$B:$H,7,FALSE))</f>
        <v/>
      </c>
      <c r="G559" s="226">
        <f t="shared" si="26"/>
        <v>0</v>
      </c>
      <c r="H559" s="279" t="str">
        <f>IF(ISERROR(VLOOKUP($A559&amp;" "&amp;H$6,D!$B:$H,7,FALSE))=TRUE,"",VLOOKUP($A559&amp;" "&amp;H$6,D!$B:$H,7,FALSE))</f>
        <v/>
      </c>
      <c r="I559" s="223" t="str">
        <f>IF(D559="","",VLOOKUP(A559,D!A:H,7,FALSE))</f>
        <v/>
      </c>
      <c r="J559" s="224" t="str">
        <f>IF(D559="","",SUMIFS(リグ!H:H,リグ!F:F,"&lt;"&amp;C559,リグ!G:G,"&gt;"&amp;C559))</f>
        <v/>
      </c>
    </row>
    <row r="560" spans="1:10">
      <c r="A560" s="224" t="str">
        <f t="shared" si="27"/>
        <v>2022-10-06</v>
      </c>
      <c r="B560" s="224" t="str">
        <f t="shared" si="25"/>
        <v>2022/10</v>
      </c>
      <c r="C560" s="225">
        <v>44840</v>
      </c>
      <c r="D560" s="279" t="str">
        <f>IF(ISERROR(VLOOKUP($A560&amp;" "&amp;D$6,D!$B:$H,7,FALSE))=TRUE,"",VLOOKUP($A560&amp;" "&amp;D$6,D!$B:$H,7,FALSE))</f>
        <v/>
      </c>
      <c r="E560" s="279" t="str">
        <f>IF(ISERROR(VLOOKUP($A560&amp;" "&amp;E$6,D!$B:$H,7,FALSE))=TRUE,"",VLOOKUP($A560&amp;" "&amp;E$6,D!$B:$H,7,FALSE))</f>
        <v/>
      </c>
      <c r="F560" s="279" t="str">
        <f>IF(ISERROR(VLOOKUP($A560&amp;" "&amp;F$6,D!$B:$H,7,FALSE))=TRUE,"",VLOOKUP($A560&amp;" "&amp;F$6,D!$B:$H,7,FALSE))</f>
        <v/>
      </c>
      <c r="G560" s="226">
        <f t="shared" si="26"/>
        <v>0</v>
      </c>
      <c r="H560" s="279" t="str">
        <f>IF(ISERROR(VLOOKUP($A560&amp;" "&amp;H$6,D!$B:$H,7,FALSE))=TRUE,"",VLOOKUP($A560&amp;" "&amp;H$6,D!$B:$H,7,FALSE))</f>
        <v/>
      </c>
      <c r="I560" s="223" t="str">
        <f>IF(D560="","",VLOOKUP(A560,D!A:H,7,FALSE))</f>
        <v/>
      </c>
      <c r="J560" s="224" t="str">
        <f>IF(D560="","",SUMIFS(リグ!H:H,リグ!F:F,"&lt;"&amp;C560,リグ!G:G,"&gt;"&amp;C560))</f>
        <v/>
      </c>
    </row>
    <row r="561" spans="1:10">
      <c r="A561" s="224" t="str">
        <f t="shared" si="27"/>
        <v>2022-10-07</v>
      </c>
      <c r="B561" s="224" t="str">
        <f t="shared" si="25"/>
        <v>2022/10</v>
      </c>
      <c r="C561" s="225">
        <v>44841</v>
      </c>
      <c r="D561" s="279" t="str">
        <f>IF(ISERROR(VLOOKUP($A561&amp;" "&amp;D$6,D!$B:$H,7,FALSE))=TRUE,"",VLOOKUP($A561&amp;" "&amp;D$6,D!$B:$H,7,FALSE))</f>
        <v/>
      </c>
      <c r="E561" s="279" t="str">
        <f>IF(ISERROR(VLOOKUP($A561&amp;" "&amp;E$6,D!$B:$H,7,FALSE))=TRUE,"",VLOOKUP($A561&amp;" "&amp;E$6,D!$B:$H,7,FALSE))</f>
        <v/>
      </c>
      <c r="F561" s="279" t="str">
        <f>IF(ISERROR(VLOOKUP($A561&amp;" "&amp;F$6,D!$B:$H,7,FALSE))=TRUE,"",VLOOKUP($A561&amp;" "&amp;F$6,D!$B:$H,7,FALSE))</f>
        <v/>
      </c>
      <c r="G561" s="226">
        <f t="shared" si="26"/>
        <v>0</v>
      </c>
      <c r="H561" s="279" t="str">
        <f>IF(ISERROR(VLOOKUP($A561&amp;" "&amp;H$6,D!$B:$H,7,FALSE))=TRUE,"",VLOOKUP($A561&amp;" "&amp;H$6,D!$B:$H,7,FALSE))</f>
        <v/>
      </c>
      <c r="I561" s="223" t="str">
        <f>IF(D561="","",VLOOKUP(A561,D!A:H,7,FALSE))</f>
        <v/>
      </c>
      <c r="J561" s="224" t="str">
        <f>IF(D561="","",SUMIFS(リグ!H:H,リグ!F:F,"&lt;"&amp;C561,リグ!G:G,"&gt;"&amp;C561))</f>
        <v/>
      </c>
    </row>
    <row r="562" spans="1:10">
      <c r="A562" s="224" t="str">
        <f t="shared" si="27"/>
        <v>2022-10-08</v>
      </c>
      <c r="B562" s="224" t="str">
        <f t="shared" si="25"/>
        <v>2022/10</v>
      </c>
      <c r="C562" s="225">
        <v>44842</v>
      </c>
      <c r="D562" s="279" t="str">
        <f>IF(ISERROR(VLOOKUP($A562&amp;" "&amp;D$6,D!$B:$H,7,FALSE))=TRUE,"",VLOOKUP($A562&amp;" "&amp;D$6,D!$B:$H,7,FALSE))</f>
        <v/>
      </c>
      <c r="E562" s="279" t="str">
        <f>IF(ISERROR(VLOOKUP($A562&amp;" "&amp;E$6,D!$B:$H,7,FALSE))=TRUE,"",VLOOKUP($A562&amp;" "&amp;E$6,D!$B:$H,7,FALSE))</f>
        <v/>
      </c>
      <c r="F562" s="279" t="str">
        <f>IF(ISERROR(VLOOKUP($A562&amp;" "&amp;F$6,D!$B:$H,7,FALSE))=TRUE,"",VLOOKUP($A562&amp;" "&amp;F$6,D!$B:$H,7,FALSE))</f>
        <v/>
      </c>
      <c r="G562" s="226">
        <f t="shared" si="26"/>
        <v>0</v>
      </c>
      <c r="H562" s="279" t="str">
        <f>IF(ISERROR(VLOOKUP($A562&amp;" "&amp;H$6,D!$B:$H,7,FALSE))=TRUE,"",VLOOKUP($A562&amp;" "&amp;H$6,D!$B:$H,7,FALSE))</f>
        <v/>
      </c>
      <c r="I562" s="223" t="str">
        <f>IF(D562="","",VLOOKUP(A562,D!A:H,7,FALSE))</f>
        <v/>
      </c>
      <c r="J562" s="224" t="str">
        <f>IF(D562="","",SUMIFS(リグ!H:H,リグ!F:F,"&lt;"&amp;C562,リグ!G:G,"&gt;"&amp;C562))</f>
        <v/>
      </c>
    </row>
    <row r="563" spans="1:10">
      <c r="A563" s="224" t="str">
        <f t="shared" si="27"/>
        <v>2022-10-09</v>
      </c>
      <c r="B563" s="224" t="str">
        <f t="shared" si="25"/>
        <v>2022/10</v>
      </c>
      <c r="C563" s="225">
        <v>44843</v>
      </c>
      <c r="D563" s="279" t="str">
        <f>IF(ISERROR(VLOOKUP($A563&amp;" "&amp;D$6,D!$B:$H,7,FALSE))=TRUE,"",VLOOKUP($A563&amp;" "&amp;D$6,D!$B:$H,7,FALSE))</f>
        <v/>
      </c>
      <c r="E563" s="279" t="str">
        <f>IF(ISERROR(VLOOKUP($A563&amp;" "&amp;E$6,D!$B:$H,7,FALSE))=TRUE,"",VLOOKUP($A563&amp;" "&amp;E$6,D!$B:$H,7,FALSE))</f>
        <v/>
      </c>
      <c r="F563" s="279" t="str">
        <f>IF(ISERROR(VLOOKUP($A563&amp;" "&amp;F$6,D!$B:$H,7,FALSE))=TRUE,"",VLOOKUP($A563&amp;" "&amp;F$6,D!$B:$H,7,FALSE))</f>
        <v/>
      </c>
      <c r="G563" s="226">
        <f t="shared" si="26"/>
        <v>0</v>
      </c>
      <c r="H563" s="279" t="str">
        <f>IF(ISERROR(VLOOKUP($A563&amp;" "&amp;H$6,D!$B:$H,7,FALSE))=TRUE,"",VLOOKUP($A563&amp;" "&amp;H$6,D!$B:$H,7,FALSE))</f>
        <v/>
      </c>
      <c r="I563" s="223" t="str">
        <f>IF(D563="","",VLOOKUP(A563,D!A:H,7,FALSE))</f>
        <v/>
      </c>
      <c r="J563" s="224" t="str">
        <f>IF(D563="","",SUMIFS(リグ!H:H,リグ!F:F,"&lt;"&amp;C563,リグ!G:G,"&gt;"&amp;C563))</f>
        <v/>
      </c>
    </row>
    <row r="564" spans="1:10">
      <c r="A564" s="224" t="str">
        <f t="shared" si="27"/>
        <v>2022-10-10</v>
      </c>
      <c r="B564" s="224" t="str">
        <f t="shared" si="25"/>
        <v>2022/10</v>
      </c>
      <c r="C564" s="225">
        <v>44844</v>
      </c>
      <c r="D564" s="279" t="str">
        <f>IF(ISERROR(VLOOKUP($A564&amp;" "&amp;D$6,D!$B:$H,7,FALSE))=TRUE,"",VLOOKUP($A564&amp;" "&amp;D$6,D!$B:$H,7,FALSE))</f>
        <v/>
      </c>
      <c r="E564" s="279" t="str">
        <f>IF(ISERROR(VLOOKUP($A564&amp;" "&amp;E$6,D!$B:$H,7,FALSE))=TRUE,"",VLOOKUP($A564&amp;" "&amp;E$6,D!$B:$H,7,FALSE))</f>
        <v/>
      </c>
      <c r="F564" s="279" t="str">
        <f>IF(ISERROR(VLOOKUP($A564&amp;" "&amp;F$6,D!$B:$H,7,FALSE))=TRUE,"",VLOOKUP($A564&amp;" "&amp;F$6,D!$B:$H,7,FALSE))</f>
        <v/>
      </c>
      <c r="G564" s="226">
        <f t="shared" si="26"/>
        <v>0</v>
      </c>
      <c r="H564" s="279" t="str">
        <f>IF(ISERROR(VLOOKUP($A564&amp;" "&amp;H$6,D!$B:$H,7,FALSE))=TRUE,"",VLOOKUP($A564&amp;" "&amp;H$6,D!$B:$H,7,FALSE))</f>
        <v/>
      </c>
      <c r="I564" s="223" t="str">
        <f>IF(D564="","",VLOOKUP(A564,D!A:H,7,FALSE))</f>
        <v/>
      </c>
      <c r="J564" s="224" t="str">
        <f>IF(D564="","",SUMIFS(リグ!H:H,リグ!F:F,"&lt;"&amp;C564,リグ!G:G,"&gt;"&amp;C564))</f>
        <v/>
      </c>
    </row>
    <row r="565" spans="1:10">
      <c r="A565" s="224" t="str">
        <f t="shared" si="27"/>
        <v>2022-10-11</v>
      </c>
      <c r="B565" s="224" t="str">
        <f t="shared" ref="B565:B628" si="28">TEXT(C565,"yyyy/mm")</f>
        <v>2022/10</v>
      </c>
      <c r="C565" s="225">
        <v>44845</v>
      </c>
      <c r="D565" s="279" t="str">
        <f>IF(ISERROR(VLOOKUP($A565&amp;" "&amp;D$6,D!$B:$H,7,FALSE))=TRUE,"",VLOOKUP($A565&amp;" "&amp;D$6,D!$B:$H,7,FALSE))</f>
        <v/>
      </c>
      <c r="E565" s="279" t="str">
        <f>IF(ISERROR(VLOOKUP($A565&amp;" "&amp;E$6,D!$B:$H,7,FALSE))=TRUE,"",VLOOKUP($A565&amp;" "&amp;E$6,D!$B:$H,7,FALSE))</f>
        <v/>
      </c>
      <c r="F565" s="279" t="str">
        <f>IF(ISERROR(VLOOKUP($A565&amp;" "&amp;F$6,D!$B:$H,7,FALSE))=TRUE,"",VLOOKUP($A565&amp;" "&amp;F$6,D!$B:$H,7,FALSE))</f>
        <v/>
      </c>
      <c r="G565" s="226">
        <f t="shared" si="26"/>
        <v>0</v>
      </c>
      <c r="H565" s="279" t="str">
        <f>IF(ISERROR(VLOOKUP($A565&amp;" "&amp;H$6,D!$B:$H,7,FALSE))=TRUE,"",VLOOKUP($A565&amp;" "&amp;H$6,D!$B:$H,7,FALSE))</f>
        <v/>
      </c>
      <c r="I565" s="223" t="str">
        <f>IF(D565="","",VLOOKUP(A565,D!A:H,7,FALSE))</f>
        <v/>
      </c>
      <c r="J565" s="224" t="str">
        <f>IF(D565="","",SUMIFS(リグ!H:H,リグ!F:F,"&lt;"&amp;C565,リグ!G:G,"&gt;"&amp;C565))</f>
        <v/>
      </c>
    </row>
    <row r="566" spans="1:10">
      <c r="A566" s="224" t="str">
        <f t="shared" si="27"/>
        <v>2022-10-12</v>
      </c>
      <c r="B566" s="224" t="str">
        <f t="shared" si="28"/>
        <v>2022/10</v>
      </c>
      <c r="C566" s="225">
        <v>44846</v>
      </c>
      <c r="D566" s="279" t="str">
        <f>IF(ISERROR(VLOOKUP($A566&amp;" "&amp;D$6,D!$B:$H,7,FALSE))=TRUE,"",VLOOKUP($A566&amp;" "&amp;D$6,D!$B:$H,7,FALSE))</f>
        <v/>
      </c>
      <c r="E566" s="279" t="str">
        <f>IF(ISERROR(VLOOKUP($A566&amp;" "&amp;E$6,D!$B:$H,7,FALSE))=TRUE,"",VLOOKUP($A566&amp;" "&amp;E$6,D!$B:$H,7,FALSE))</f>
        <v/>
      </c>
      <c r="F566" s="279" t="str">
        <f>IF(ISERROR(VLOOKUP($A566&amp;" "&amp;F$6,D!$B:$H,7,FALSE))=TRUE,"",VLOOKUP($A566&amp;" "&amp;F$6,D!$B:$H,7,FALSE))</f>
        <v/>
      </c>
      <c r="G566" s="226">
        <f t="shared" si="26"/>
        <v>0</v>
      </c>
      <c r="H566" s="279" t="str">
        <f>IF(ISERROR(VLOOKUP($A566&amp;" "&amp;H$6,D!$B:$H,7,FALSE))=TRUE,"",VLOOKUP($A566&amp;" "&amp;H$6,D!$B:$H,7,FALSE))</f>
        <v/>
      </c>
      <c r="I566" s="223" t="str">
        <f>IF(D566="","",VLOOKUP(A566,D!A:H,7,FALSE))</f>
        <v/>
      </c>
      <c r="J566" s="224" t="str">
        <f>IF(D566="","",SUMIFS(リグ!H:H,リグ!F:F,"&lt;"&amp;C566,リグ!G:G,"&gt;"&amp;C566))</f>
        <v/>
      </c>
    </row>
    <row r="567" spans="1:10">
      <c r="A567" s="224" t="str">
        <f t="shared" si="27"/>
        <v>2022-10-13</v>
      </c>
      <c r="B567" s="224" t="str">
        <f t="shared" si="28"/>
        <v>2022/10</v>
      </c>
      <c r="C567" s="225">
        <v>44847</v>
      </c>
      <c r="D567" s="279" t="str">
        <f>IF(ISERROR(VLOOKUP($A567&amp;" "&amp;D$6,D!$B:$H,7,FALSE))=TRUE,"",VLOOKUP($A567&amp;" "&amp;D$6,D!$B:$H,7,FALSE))</f>
        <v/>
      </c>
      <c r="E567" s="279" t="str">
        <f>IF(ISERROR(VLOOKUP($A567&amp;" "&amp;E$6,D!$B:$H,7,FALSE))=TRUE,"",VLOOKUP($A567&amp;" "&amp;E$6,D!$B:$H,7,FALSE))</f>
        <v/>
      </c>
      <c r="F567" s="279" t="str">
        <f>IF(ISERROR(VLOOKUP($A567&amp;" "&amp;F$6,D!$B:$H,7,FALSE))=TRUE,"",VLOOKUP($A567&amp;" "&amp;F$6,D!$B:$H,7,FALSE))</f>
        <v/>
      </c>
      <c r="G567" s="226">
        <f t="shared" si="26"/>
        <v>0</v>
      </c>
      <c r="H567" s="279" t="str">
        <f>IF(ISERROR(VLOOKUP($A567&amp;" "&amp;H$6,D!$B:$H,7,FALSE))=TRUE,"",VLOOKUP($A567&amp;" "&amp;H$6,D!$B:$H,7,FALSE))</f>
        <v/>
      </c>
      <c r="I567" s="223" t="str">
        <f>IF(D567="","",VLOOKUP(A567,D!A:H,7,FALSE))</f>
        <v/>
      </c>
      <c r="J567" s="224" t="str">
        <f>IF(D567="","",SUMIFS(リグ!H:H,リグ!F:F,"&lt;"&amp;C567,リグ!G:G,"&gt;"&amp;C567))</f>
        <v/>
      </c>
    </row>
    <row r="568" spans="1:10">
      <c r="A568" s="224" t="str">
        <f t="shared" si="27"/>
        <v>2022-10-14</v>
      </c>
      <c r="B568" s="224" t="str">
        <f t="shared" si="28"/>
        <v>2022/10</v>
      </c>
      <c r="C568" s="225">
        <v>44848</v>
      </c>
      <c r="D568" s="279" t="str">
        <f>IF(ISERROR(VLOOKUP($A568&amp;" "&amp;D$6,D!$B:$H,7,FALSE))=TRUE,"",VLOOKUP($A568&amp;" "&amp;D$6,D!$B:$H,7,FALSE))</f>
        <v/>
      </c>
      <c r="E568" s="279" t="str">
        <f>IF(ISERROR(VLOOKUP($A568&amp;" "&amp;E$6,D!$B:$H,7,FALSE))=TRUE,"",VLOOKUP($A568&amp;" "&amp;E$6,D!$B:$H,7,FALSE))</f>
        <v/>
      </c>
      <c r="F568" s="279" t="str">
        <f>IF(ISERROR(VLOOKUP($A568&amp;" "&amp;F$6,D!$B:$H,7,FALSE))=TRUE,"",VLOOKUP($A568&amp;" "&amp;F$6,D!$B:$H,7,FALSE))</f>
        <v/>
      </c>
      <c r="G568" s="226">
        <f t="shared" si="26"/>
        <v>0</v>
      </c>
      <c r="H568" s="279" t="str">
        <f>IF(ISERROR(VLOOKUP($A568&amp;" "&amp;H$6,D!$B:$H,7,FALSE))=TRUE,"",VLOOKUP($A568&amp;" "&amp;H$6,D!$B:$H,7,FALSE))</f>
        <v/>
      </c>
      <c r="I568" s="223" t="str">
        <f>IF(D568="","",VLOOKUP(A568,D!A:H,7,FALSE))</f>
        <v/>
      </c>
      <c r="J568" s="224" t="str">
        <f>IF(D568="","",SUMIFS(リグ!H:H,リグ!F:F,"&lt;"&amp;C568,リグ!G:G,"&gt;"&amp;C568))</f>
        <v/>
      </c>
    </row>
    <row r="569" spans="1:10">
      <c r="A569" s="224" t="str">
        <f t="shared" si="27"/>
        <v>2022-10-15</v>
      </c>
      <c r="B569" s="224" t="str">
        <f t="shared" si="28"/>
        <v>2022/10</v>
      </c>
      <c r="C569" s="225">
        <v>44849</v>
      </c>
      <c r="D569" s="279" t="str">
        <f>IF(ISERROR(VLOOKUP($A569&amp;" "&amp;D$6,D!$B:$H,7,FALSE))=TRUE,"",VLOOKUP($A569&amp;" "&amp;D$6,D!$B:$H,7,FALSE))</f>
        <v/>
      </c>
      <c r="E569" s="279" t="str">
        <f>IF(ISERROR(VLOOKUP($A569&amp;" "&amp;E$6,D!$B:$H,7,FALSE))=TRUE,"",VLOOKUP($A569&amp;" "&amp;E$6,D!$B:$H,7,FALSE))</f>
        <v/>
      </c>
      <c r="F569" s="279" t="str">
        <f>IF(ISERROR(VLOOKUP($A569&amp;" "&amp;F$6,D!$B:$H,7,FALSE))=TRUE,"",VLOOKUP($A569&amp;" "&amp;F$6,D!$B:$H,7,FALSE))</f>
        <v/>
      </c>
      <c r="G569" s="226">
        <f t="shared" si="26"/>
        <v>0</v>
      </c>
      <c r="H569" s="279" t="str">
        <f>IF(ISERROR(VLOOKUP($A569&amp;" "&amp;H$6,D!$B:$H,7,FALSE))=TRUE,"",VLOOKUP($A569&amp;" "&amp;H$6,D!$B:$H,7,FALSE))</f>
        <v/>
      </c>
      <c r="I569" s="223" t="str">
        <f>IF(D569="","",VLOOKUP(A569,D!A:H,7,FALSE))</f>
        <v/>
      </c>
      <c r="J569" s="224" t="str">
        <f>IF(D569="","",SUMIFS(リグ!H:H,リグ!F:F,"&lt;"&amp;C569,リグ!G:G,"&gt;"&amp;C569))</f>
        <v/>
      </c>
    </row>
    <row r="570" spans="1:10">
      <c r="A570" s="224" t="str">
        <f t="shared" si="27"/>
        <v>2022-10-16</v>
      </c>
      <c r="B570" s="224" t="str">
        <f t="shared" si="28"/>
        <v>2022/10</v>
      </c>
      <c r="C570" s="225">
        <v>44850</v>
      </c>
      <c r="D570" s="279" t="str">
        <f>IF(ISERROR(VLOOKUP($A570&amp;" "&amp;D$6,D!$B:$H,7,FALSE))=TRUE,"",VLOOKUP($A570&amp;" "&amp;D$6,D!$B:$H,7,FALSE))</f>
        <v/>
      </c>
      <c r="E570" s="279" t="str">
        <f>IF(ISERROR(VLOOKUP($A570&amp;" "&amp;E$6,D!$B:$H,7,FALSE))=TRUE,"",VLOOKUP($A570&amp;" "&amp;E$6,D!$B:$H,7,FALSE))</f>
        <v/>
      </c>
      <c r="F570" s="279" t="str">
        <f>IF(ISERROR(VLOOKUP($A570&amp;" "&amp;F$6,D!$B:$H,7,FALSE))=TRUE,"",VLOOKUP($A570&amp;" "&amp;F$6,D!$B:$H,7,FALSE))</f>
        <v/>
      </c>
      <c r="G570" s="226">
        <f t="shared" si="26"/>
        <v>0</v>
      </c>
      <c r="H570" s="279" t="str">
        <f>IF(ISERROR(VLOOKUP($A570&amp;" "&amp;H$6,D!$B:$H,7,FALSE))=TRUE,"",VLOOKUP($A570&amp;" "&amp;H$6,D!$B:$H,7,FALSE))</f>
        <v/>
      </c>
      <c r="I570" s="223" t="str">
        <f>IF(D570="","",VLOOKUP(A570,D!A:H,7,FALSE))</f>
        <v/>
      </c>
      <c r="J570" s="224" t="str">
        <f>IF(D570="","",SUMIFS(リグ!H:H,リグ!F:F,"&lt;"&amp;C570,リグ!G:G,"&gt;"&amp;C570))</f>
        <v/>
      </c>
    </row>
    <row r="571" spans="1:10">
      <c r="A571" s="224" t="str">
        <f t="shared" si="27"/>
        <v>2022-10-17</v>
      </c>
      <c r="B571" s="224" t="str">
        <f t="shared" si="28"/>
        <v>2022/10</v>
      </c>
      <c r="C571" s="225">
        <v>44851</v>
      </c>
      <c r="D571" s="279" t="str">
        <f>IF(ISERROR(VLOOKUP($A571&amp;" "&amp;D$6,D!$B:$H,7,FALSE))=TRUE,"",VLOOKUP($A571&amp;" "&amp;D$6,D!$B:$H,7,FALSE))</f>
        <v/>
      </c>
      <c r="E571" s="279" t="str">
        <f>IF(ISERROR(VLOOKUP($A571&amp;" "&amp;E$6,D!$B:$H,7,FALSE))=TRUE,"",VLOOKUP($A571&amp;" "&amp;E$6,D!$B:$H,7,FALSE))</f>
        <v/>
      </c>
      <c r="F571" s="279" t="str">
        <f>IF(ISERROR(VLOOKUP($A571&amp;" "&amp;F$6,D!$B:$H,7,FALSE))=TRUE,"",VLOOKUP($A571&amp;" "&amp;F$6,D!$B:$H,7,FALSE))</f>
        <v/>
      </c>
      <c r="G571" s="226">
        <f t="shared" si="26"/>
        <v>0</v>
      </c>
      <c r="H571" s="279" t="str">
        <f>IF(ISERROR(VLOOKUP($A571&amp;" "&amp;H$6,D!$B:$H,7,FALSE))=TRUE,"",VLOOKUP($A571&amp;" "&amp;H$6,D!$B:$H,7,FALSE))</f>
        <v/>
      </c>
      <c r="I571" s="223" t="str">
        <f>IF(D571="","",VLOOKUP(A571,D!A:H,7,FALSE))</f>
        <v/>
      </c>
      <c r="J571" s="224" t="str">
        <f>IF(D571="","",SUMIFS(リグ!H:H,リグ!F:F,"&lt;"&amp;C571,リグ!G:G,"&gt;"&amp;C571))</f>
        <v/>
      </c>
    </row>
    <row r="572" spans="1:10">
      <c r="A572" s="224" t="str">
        <f t="shared" si="27"/>
        <v>2022-10-18</v>
      </c>
      <c r="B572" s="224" t="str">
        <f t="shared" si="28"/>
        <v>2022/10</v>
      </c>
      <c r="C572" s="225">
        <v>44852</v>
      </c>
      <c r="D572" s="279" t="str">
        <f>IF(ISERROR(VLOOKUP($A572&amp;" "&amp;D$6,D!$B:$H,7,FALSE))=TRUE,"",VLOOKUP($A572&amp;" "&amp;D$6,D!$B:$H,7,FALSE))</f>
        <v/>
      </c>
      <c r="E572" s="279" t="str">
        <f>IF(ISERROR(VLOOKUP($A572&amp;" "&amp;E$6,D!$B:$H,7,FALSE))=TRUE,"",VLOOKUP($A572&amp;" "&amp;E$6,D!$B:$H,7,FALSE))</f>
        <v/>
      </c>
      <c r="F572" s="279" t="str">
        <f>IF(ISERROR(VLOOKUP($A572&amp;" "&amp;F$6,D!$B:$H,7,FALSE))=TRUE,"",VLOOKUP($A572&amp;" "&amp;F$6,D!$B:$H,7,FALSE))</f>
        <v/>
      </c>
      <c r="G572" s="226">
        <f t="shared" si="26"/>
        <v>0</v>
      </c>
      <c r="H572" s="279" t="str">
        <f>IF(ISERROR(VLOOKUP($A572&amp;" "&amp;H$6,D!$B:$H,7,FALSE))=TRUE,"",VLOOKUP($A572&amp;" "&amp;H$6,D!$B:$H,7,FALSE))</f>
        <v/>
      </c>
      <c r="I572" s="223" t="str">
        <f>IF(D572="","",VLOOKUP(A572,D!A:H,7,FALSE))</f>
        <v/>
      </c>
      <c r="J572" s="224" t="str">
        <f>IF(D572="","",SUMIFS(リグ!H:H,リグ!F:F,"&lt;"&amp;C572,リグ!G:G,"&gt;"&amp;C572))</f>
        <v/>
      </c>
    </row>
    <row r="573" spans="1:10">
      <c r="A573" s="224" t="str">
        <f t="shared" si="27"/>
        <v>2022-10-19</v>
      </c>
      <c r="B573" s="224" t="str">
        <f t="shared" si="28"/>
        <v>2022/10</v>
      </c>
      <c r="C573" s="225">
        <v>44853</v>
      </c>
      <c r="D573" s="279" t="str">
        <f>IF(ISERROR(VLOOKUP($A573&amp;" "&amp;D$6,D!$B:$H,7,FALSE))=TRUE,"",VLOOKUP($A573&amp;" "&amp;D$6,D!$B:$H,7,FALSE))</f>
        <v/>
      </c>
      <c r="E573" s="279" t="str">
        <f>IF(ISERROR(VLOOKUP($A573&amp;" "&amp;E$6,D!$B:$H,7,FALSE))=TRUE,"",VLOOKUP($A573&amp;" "&amp;E$6,D!$B:$H,7,FALSE))</f>
        <v/>
      </c>
      <c r="F573" s="279" t="str">
        <f>IF(ISERROR(VLOOKUP($A573&amp;" "&amp;F$6,D!$B:$H,7,FALSE))=TRUE,"",VLOOKUP($A573&amp;" "&amp;F$6,D!$B:$H,7,FALSE))</f>
        <v/>
      </c>
      <c r="G573" s="226">
        <f t="shared" si="26"/>
        <v>0</v>
      </c>
      <c r="H573" s="279" t="str">
        <f>IF(ISERROR(VLOOKUP($A573&amp;" "&amp;H$6,D!$B:$H,7,FALSE))=TRUE,"",VLOOKUP($A573&amp;" "&amp;H$6,D!$B:$H,7,FALSE))</f>
        <v/>
      </c>
      <c r="I573" s="223" t="str">
        <f>IF(D573="","",VLOOKUP(A573,D!A:H,7,FALSE))</f>
        <v/>
      </c>
      <c r="J573" s="224" t="str">
        <f>IF(D573="","",SUMIFS(リグ!H:H,リグ!F:F,"&lt;"&amp;C573,リグ!G:G,"&gt;"&amp;C573))</f>
        <v/>
      </c>
    </row>
    <row r="574" spans="1:10">
      <c r="A574" s="224" t="str">
        <f t="shared" si="27"/>
        <v>2022-10-20</v>
      </c>
      <c r="B574" s="224" t="str">
        <f t="shared" si="28"/>
        <v>2022/10</v>
      </c>
      <c r="C574" s="225">
        <v>44854</v>
      </c>
      <c r="D574" s="279" t="str">
        <f>IF(ISERROR(VLOOKUP($A574&amp;" "&amp;D$6,D!$B:$H,7,FALSE))=TRUE,"",VLOOKUP($A574&amp;" "&amp;D$6,D!$B:$H,7,FALSE))</f>
        <v/>
      </c>
      <c r="E574" s="279" t="str">
        <f>IF(ISERROR(VLOOKUP($A574&amp;" "&amp;E$6,D!$B:$H,7,FALSE))=TRUE,"",VLOOKUP($A574&amp;" "&amp;E$6,D!$B:$H,7,FALSE))</f>
        <v/>
      </c>
      <c r="F574" s="279" t="str">
        <f>IF(ISERROR(VLOOKUP($A574&amp;" "&amp;F$6,D!$B:$H,7,FALSE))=TRUE,"",VLOOKUP($A574&amp;" "&amp;F$6,D!$B:$H,7,FALSE))</f>
        <v/>
      </c>
      <c r="G574" s="226">
        <f t="shared" si="26"/>
        <v>0</v>
      </c>
      <c r="H574" s="279" t="str">
        <f>IF(ISERROR(VLOOKUP($A574&amp;" "&amp;H$6,D!$B:$H,7,FALSE))=TRUE,"",VLOOKUP($A574&amp;" "&amp;H$6,D!$B:$H,7,FALSE))</f>
        <v/>
      </c>
      <c r="I574" s="223" t="str">
        <f>IF(D574="","",VLOOKUP(A574,D!A:H,7,FALSE))</f>
        <v/>
      </c>
      <c r="J574" s="224" t="str">
        <f>IF(D574="","",SUMIFS(リグ!H:H,リグ!F:F,"&lt;"&amp;C574,リグ!G:G,"&gt;"&amp;C574))</f>
        <v/>
      </c>
    </row>
    <row r="575" spans="1:10">
      <c r="A575" s="224" t="str">
        <f t="shared" si="27"/>
        <v>2022-10-21</v>
      </c>
      <c r="B575" s="224" t="str">
        <f t="shared" si="28"/>
        <v>2022/10</v>
      </c>
      <c r="C575" s="225">
        <v>44855</v>
      </c>
      <c r="D575" s="279" t="str">
        <f>IF(ISERROR(VLOOKUP($A575&amp;" "&amp;D$6,D!$B:$H,7,FALSE))=TRUE,"",VLOOKUP($A575&amp;" "&amp;D$6,D!$B:$H,7,FALSE))</f>
        <v/>
      </c>
      <c r="E575" s="279" t="str">
        <f>IF(ISERROR(VLOOKUP($A575&amp;" "&amp;E$6,D!$B:$H,7,FALSE))=TRUE,"",VLOOKUP($A575&amp;" "&amp;E$6,D!$B:$H,7,FALSE))</f>
        <v/>
      </c>
      <c r="F575" s="279" t="str">
        <f>IF(ISERROR(VLOOKUP($A575&amp;" "&amp;F$6,D!$B:$H,7,FALSE))=TRUE,"",VLOOKUP($A575&amp;" "&amp;F$6,D!$B:$H,7,FALSE))</f>
        <v/>
      </c>
      <c r="G575" s="226">
        <f t="shared" si="26"/>
        <v>0</v>
      </c>
      <c r="H575" s="279" t="str">
        <f>IF(ISERROR(VLOOKUP($A575&amp;" "&amp;H$6,D!$B:$H,7,FALSE))=TRUE,"",VLOOKUP($A575&amp;" "&amp;H$6,D!$B:$H,7,FALSE))</f>
        <v/>
      </c>
      <c r="I575" s="223" t="str">
        <f>IF(D575="","",VLOOKUP(A575,D!A:H,7,FALSE))</f>
        <v/>
      </c>
      <c r="J575" s="224" t="str">
        <f>IF(D575="","",SUMIFS(リグ!H:H,リグ!F:F,"&lt;"&amp;C575,リグ!G:G,"&gt;"&amp;C575))</f>
        <v/>
      </c>
    </row>
    <row r="576" spans="1:10">
      <c r="A576" s="224" t="str">
        <f t="shared" si="27"/>
        <v>2022-10-22</v>
      </c>
      <c r="B576" s="224" t="str">
        <f t="shared" si="28"/>
        <v>2022/10</v>
      </c>
      <c r="C576" s="225">
        <v>44856</v>
      </c>
      <c r="D576" s="279" t="str">
        <f>IF(ISERROR(VLOOKUP($A576&amp;" "&amp;D$6,D!$B:$H,7,FALSE))=TRUE,"",VLOOKUP($A576&amp;" "&amp;D$6,D!$B:$H,7,FALSE))</f>
        <v/>
      </c>
      <c r="E576" s="279" t="str">
        <f>IF(ISERROR(VLOOKUP($A576&amp;" "&amp;E$6,D!$B:$H,7,FALSE))=TRUE,"",VLOOKUP($A576&amp;" "&amp;E$6,D!$B:$H,7,FALSE))</f>
        <v/>
      </c>
      <c r="F576" s="279" t="str">
        <f>IF(ISERROR(VLOOKUP($A576&amp;" "&amp;F$6,D!$B:$H,7,FALSE))=TRUE,"",VLOOKUP($A576&amp;" "&amp;F$6,D!$B:$H,7,FALSE))</f>
        <v/>
      </c>
      <c r="G576" s="226">
        <f t="shared" si="26"/>
        <v>0</v>
      </c>
      <c r="H576" s="279" t="str">
        <f>IF(ISERROR(VLOOKUP($A576&amp;" "&amp;H$6,D!$B:$H,7,FALSE))=TRUE,"",VLOOKUP($A576&amp;" "&amp;H$6,D!$B:$H,7,FALSE))</f>
        <v/>
      </c>
      <c r="I576" s="223" t="str">
        <f>IF(D576="","",VLOOKUP(A576,D!A:H,7,FALSE))</f>
        <v/>
      </c>
      <c r="J576" s="224" t="str">
        <f>IF(D576="","",SUMIFS(リグ!H:H,リグ!F:F,"&lt;"&amp;C576,リグ!G:G,"&gt;"&amp;C576))</f>
        <v/>
      </c>
    </row>
    <row r="577" spans="1:10">
      <c r="A577" s="224" t="str">
        <f t="shared" si="27"/>
        <v>2022-10-23</v>
      </c>
      <c r="B577" s="224" t="str">
        <f t="shared" si="28"/>
        <v>2022/10</v>
      </c>
      <c r="C577" s="225">
        <v>44857</v>
      </c>
      <c r="D577" s="279" t="str">
        <f>IF(ISERROR(VLOOKUP($A577&amp;" "&amp;D$6,D!$B:$H,7,FALSE))=TRUE,"",VLOOKUP($A577&amp;" "&amp;D$6,D!$B:$H,7,FALSE))</f>
        <v/>
      </c>
      <c r="E577" s="279" t="str">
        <f>IF(ISERROR(VLOOKUP($A577&amp;" "&amp;E$6,D!$B:$H,7,FALSE))=TRUE,"",VLOOKUP($A577&amp;" "&amp;E$6,D!$B:$H,7,FALSE))</f>
        <v/>
      </c>
      <c r="F577" s="279" t="str">
        <f>IF(ISERROR(VLOOKUP($A577&amp;" "&amp;F$6,D!$B:$H,7,FALSE))=TRUE,"",VLOOKUP($A577&amp;" "&amp;F$6,D!$B:$H,7,FALSE))</f>
        <v/>
      </c>
      <c r="G577" s="226">
        <f t="shared" si="26"/>
        <v>0</v>
      </c>
      <c r="H577" s="279" t="str">
        <f>IF(ISERROR(VLOOKUP($A577&amp;" "&amp;H$6,D!$B:$H,7,FALSE))=TRUE,"",VLOOKUP($A577&amp;" "&amp;H$6,D!$B:$H,7,FALSE))</f>
        <v/>
      </c>
      <c r="I577" s="223" t="str">
        <f>IF(D577="","",VLOOKUP(A577,D!A:H,7,FALSE))</f>
        <v/>
      </c>
      <c r="J577" s="224" t="str">
        <f>IF(D577="","",SUMIFS(リグ!H:H,リグ!F:F,"&lt;"&amp;C577,リグ!G:G,"&gt;"&amp;C577))</f>
        <v/>
      </c>
    </row>
    <row r="578" spans="1:10">
      <c r="A578" s="224" t="str">
        <f t="shared" si="27"/>
        <v>2022-10-24</v>
      </c>
      <c r="B578" s="224" t="str">
        <f t="shared" si="28"/>
        <v>2022/10</v>
      </c>
      <c r="C578" s="225">
        <v>44858</v>
      </c>
      <c r="D578" s="279" t="str">
        <f>IF(ISERROR(VLOOKUP($A578&amp;" "&amp;D$6,D!$B:$H,7,FALSE))=TRUE,"",VLOOKUP($A578&amp;" "&amp;D$6,D!$B:$H,7,FALSE))</f>
        <v/>
      </c>
      <c r="E578" s="279" t="str">
        <f>IF(ISERROR(VLOOKUP($A578&amp;" "&amp;E$6,D!$B:$H,7,FALSE))=TRUE,"",VLOOKUP($A578&amp;" "&amp;E$6,D!$B:$H,7,FALSE))</f>
        <v/>
      </c>
      <c r="F578" s="279" t="str">
        <f>IF(ISERROR(VLOOKUP($A578&amp;" "&amp;F$6,D!$B:$H,7,FALSE))=TRUE,"",VLOOKUP($A578&amp;" "&amp;F$6,D!$B:$H,7,FALSE))</f>
        <v/>
      </c>
      <c r="G578" s="226">
        <f t="shared" si="26"/>
        <v>0</v>
      </c>
      <c r="H578" s="279" t="str">
        <f>IF(ISERROR(VLOOKUP($A578&amp;" "&amp;H$6,D!$B:$H,7,FALSE))=TRUE,"",VLOOKUP($A578&amp;" "&amp;H$6,D!$B:$H,7,FALSE))</f>
        <v/>
      </c>
      <c r="I578" s="223" t="str">
        <f>IF(D578="","",VLOOKUP(A578,D!A:H,7,FALSE))</f>
        <v/>
      </c>
      <c r="J578" s="224" t="str">
        <f>IF(D578="","",SUMIFS(リグ!H:H,リグ!F:F,"&lt;"&amp;C578,リグ!G:G,"&gt;"&amp;C578))</f>
        <v/>
      </c>
    </row>
    <row r="579" spans="1:10">
      <c r="A579" s="224" t="str">
        <f t="shared" si="27"/>
        <v>2022-10-25</v>
      </c>
      <c r="B579" s="224" t="str">
        <f t="shared" si="28"/>
        <v>2022/10</v>
      </c>
      <c r="C579" s="225">
        <v>44859</v>
      </c>
      <c r="D579" s="279" t="str">
        <f>IF(ISERROR(VLOOKUP($A579&amp;" "&amp;D$6,D!$B:$H,7,FALSE))=TRUE,"",VLOOKUP($A579&amp;" "&amp;D$6,D!$B:$H,7,FALSE))</f>
        <v/>
      </c>
      <c r="E579" s="279" t="str">
        <f>IF(ISERROR(VLOOKUP($A579&amp;" "&amp;E$6,D!$B:$H,7,FALSE))=TRUE,"",VLOOKUP($A579&amp;" "&amp;E$6,D!$B:$H,7,FALSE))</f>
        <v/>
      </c>
      <c r="F579" s="279" t="str">
        <f>IF(ISERROR(VLOOKUP($A579&amp;" "&amp;F$6,D!$B:$H,7,FALSE))=TRUE,"",VLOOKUP($A579&amp;" "&amp;F$6,D!$B:$H,7,FALSE))</f>
        <v/>
      </c>
      <c r="G579" s="226">
        <f t="shared" si="26"/>
        <v>0</v>
      </c>
      <c r="H579" s="279" t="str">
        <f>IF(ISERROR(VLOOKUP($A579&amp;" "&amp;H$6,D!$B:$H,7,FALSE))=TRUE,"",VLOOKUP($A579&amp;" "&amp;H$6,D!$B:$H,7,FALSE))</f>
        <v/>
      </c>
      <c r="I579" s="223" t="str">
        <f>IF(D579="","",VLOOKUP(A579,D!A:H,7,FALSE))</f>
        <v/>
      </c>
      <c r="J579" s="224" t="str">
        <f>IF(D579="","",SUMIFS(リグ!H:H,リグ!F:F,"&lt;"&amp;C579,リグ!G:G,"&gt;"&amp;C579))</f>
        <v/>
      </c>
    </row>
    <row r="580" spans="1:10">
      <c r="A580" s="224" t="str">
        <f t="shared" si="27"/>
        <v>2022-10-26</v>
      </c>
      <c r="B580" s="224" t="str">
        <f t="shared" si="28"/>
        <v>2022/10</v>
      </c>
      <c r="C580" s="225">
        <v>44860</v>
      </c>
      <c r="D580" s="279" t="str">
        <f>IF(ISERROR(VLOOKUP($A580&amp;" "&amp;D$6,D!$B:$H,7,FALSE))=TRUE,"",VLOOKUP($A580&amp;" "&amp;D$6,D!$B:$H,7,FALSE))</f>
        <v/>
      </c>
      <c r="E580" s="279" t="str">
        <f>IF(ISERROR(VLOOKUP($A580&amp;" "&amp;E$6,D!$B:$H,7,FALSE))=TRUE,"",VLOOKUP($A580&amp;" "&amp;E$6,D!$B:$H,7,FALSE))</f>
        <v/>
      </c>
      <c r="F580" s="279" t="str">
        <f>IF(ISERROR(VLOOKUP($A580&amp;" "&amp;F$6,D!$B:$H,7,FALSE))=TRUE,"",VLOOKUP($A580&amp;" "&amp;F$6,D!$B:$H,7,FALSE))</f>
        <v/>
      </c>
      <c r="G580" s="226">
        <f t="shared" ref="G580:G643" si="29">SUM(D580:F580)</f>
        <v>0</v>
      </c>
      <c r="H580" s="279" t="str">
        <f>IF(ISERROR(VLOOKUP($A580&amp;" "&amp;H$6,D!$B:$H,7,FALSE))=TRUE,"",VLOOKUP($A580&amp;" "&amp;H$6,D!$B:$H,7,FALSE))</f>
        <v/>
      </c>
      <c r="I580" s="223" t="str">
        <f>IF(D580="","",VLOOKUP(A580,D!A:H,7,FALSE))</f>
        <v/>
      </c>
      <c r="J580" s="224" t="str">
        <f>IF(D580="","",SUMIFS(リグ!H:H,リグ!F:F,"&lt;"&amp;C580,リグ!G:G,"&gt;"&amp;C580))</f>
        <v/>
      </c>
    </row>
    <row r="581" spans="1:10">
      <c r="A581" s="224" t="str">
        <f t="shared" si="27"/>
        <v>2022-10-27</v>
      </c>
      <c r="B581" s="224" t="str">
        <f t="shared" si="28"/>
        <v>2022/10</v>
      </c>
      <c r="C581" s="225">
        <v>44861</v>
      </c>
      <c r="D581" s="279" t="str">
        <f>IF(ISERROR(VLOOKUP($A581&amp;" "&amp;D$6,D!$B:$H,7,FALSE))=TRUE,"",VLOOKUP($A581&amp;" "&amp;D$6,D!$B:$H,7,FALSE))</f>
        <v/>
      </c>
      <c r="E581" s="279" t="str">
        <f>IF(ISERROR(VLOOKUP($A581&amp;" "&amp;E$6,D!$B:$H,7,FALSE))=TRUE,"",VLOOKUP($A581&amp;" "&amp;E$6,D!$B:$H,7,FALSE))</f>
        <v/>
      </c>
      <c r="F581" s="279" t="str">
        <f>IF(ISERROR(VLOOKUP($A581&amp;" "&amp;F$6,D!$B:$H,7,FALSE))=TRUE,"",VLOOKUP($A581&amp;" "&amp;F$6,D!$B:$H,7,FALSE))</f>
        <v/>
      </c>
      <c r="G581" s="226">
        <f t="shared" si="29"/>
        <v>0</v>
      </c>
      <c r="H581" s="279" t="str">
        <f>IF(ISERROR(VLOOKUP($A581&amp;" "&amp;H$6,D!$B:$H,7,FALSE))=TRUE,"",VLOOKUP($A581&amp;" "&amp;H$6,D!$B:$H,7,FALSE))</f>
        <v/>
      </c>
      <c r="I581" s="223" t="str">
        <f>IF(D581="","",VLOOKUP(A581,D!A:H,7,FALSE))</f>
        <v/>
      </c>
      <c r="J581" s="224" t="str">
        <f>IF(D581="","",SUMIFS(リグ!H:H,リグ!F:F,"&lt;"&amp;C581,リグ!G:G,"&gt;"&amp;C581))</f>
        <v/>
      </c>
    </row>
    <row r="582" spans="1:10">
      <c r="A582" s="224" t="str">
        <f t="shared" si="27"/>
        <v>2022-10-28</v>
      </c>
      <c r="B582" s="224" t="str">
        <f t="shared" si="28"/>
        <v>2022/10</v>
      </c>
      <c r="C582" s="225">
        <v>44862</v>
      </c>
      <c r="D582" s="279" t="str">
        <f>IF(ISERROR(VLOOKUP($A582&amp;" "&amp;D$6,D!$B:$H,7,FALSE))=TRUE,"",VLOOKUP($A582&amp;" "&amp;D$6,D!$B:$H,7,FALSE))</f>
        <v/>
      </c>
      <c r="E582" s="279" t="str">
        <f>IF(ISERROR(VLOOKUP($A582&amp;" "&amp;E$6,D!$B:$H,7,FALSE))=TRUE,"",VLOOKUP($A582&amp;" "&amp;E$6,D!$B:$H,7,FALSE))</f>
        <v/>
      </c>
      <c r="F582" s="279" t="str">
        <f>IF(ISERROR(VLOOKUP($A582&amp;" "&amp;F$6,D!$B:$H,7,FALSE))=TRUE,"",VLOOKUP($A582&amp;" "&amp;F$6,D!$B:$H,7,FALSE))</f>
        <v/>
      </c>
      <c r="G582" s="226">
        <f t="shared" si="29"/>
        <v>0</v>
      </c>
      <c r="H582" s="279" t="str">
        <f>IF(ISERROR(VLOOKUP($A582&amp;" "&amp;H$6,D!$B:$H,7,FALSE))=TRUE,"",VLOOKUP($A582&amp;" "&amp;H$6,D!$B:$H,7,FALSE))</f>
        <v/>
      </c>
      <c r="I582" s="223" t="str">
        <f>IF(D582="","",VLOOKUP(A582,D!A:H,7,FALSE))</f>
        <v/>
      </c>
      <c r="J582" s="224" t="str">
        <f>IF(D582="","",SUMIFS(リグ!H:H,リグ!F:F,"&lt;"&amp;C582,リグ!G:G,"&gt;"&amp;C582))</f>
        <v/>
      </c>
    </row>
    <row r="583" spans="1:10">
      <c r="A583" s="224" t="str">
        <f t="shared" si="27"/>
        <v>2022-10-29</v>
      </c>
      <c r="B583" s="224" t="str">
        <f t="shared" si="28"/>
        <v>2022/10</v>
      </c>
      <c r="C583" s="225">
        <v>44863</v>
      </c>
      <c r="D583" s="279" t="str">
        <f>IF(ISERROR(VLOOKUP($A583&amp;" "&amp;D$6,D!$B:$H,7,FALSE))=TRUE,"",VLOOKUP($A583&amp;" "&amp;D$6,D!$B:$H,7,FALSE))</f>
        <v/>
      </c>
      <c r="E583" s="279" t="str">
        <f>IF(ISERROR(VLOOKUP($A583&amp;" "&amp;E$6,D!$B:$H,7,FALSE))=TRUE,"",VLOOKUP($A583&amp;" "&amp;E$6,D!$B:$H,7,FALSE))</f>
        <v/>
      </c>
      <c r="F583" s="279" t="str">
        <f>IF(ISERROR(VLOOKUP($A583&amp;" "&amp;F$6,D!$B:$H,7,FALSE))=TRUE,"",VLOOKUP($A583&amp;" "&amp;F$6,D!$B:$H,7,FALSE))</f>
        <v/>
      </c>
      <c r="G583" s="226">
        <f t="shared" si="29"/>
        <v>0</v>
      </c>
      <c r="H583" s="279" t="str">
        <f>IF(ISERROR(VLOOKUP($A583&amp;" "&amp;H$6,D!$B:$H,7,FALSE))=TRUE,"",VLOOKUP($A583&amp;" "&amp;H$6,D!$B:$H,7,FALSE))</f>
        <v/>
      </c>
      <c r="I583" s="223" t="str">
        <f>IF(D583="","",VLOOKUP(A583,D!A:H,7,FALSE))</f>
        <v/>
      </c>
      <c r="J583" s="224" t="str">
        <f>IF(D583="","",SUMIFS(リグ!H:H,リグ!F:F,"&lt;"&amp;C583,リグ!G:G,"&gt;"&amp;C583))</f>
        <v/>
      </c>
    </row>
    <row r="584" spans="1:10">
      <c r="A584" s="224" t="str">
        <f t="shared" si="27"/>
        <v>2022-10-30</v>
      </c>
      <c r="B584" s="224" t="str">
        <f t="shared" si="28"/>
        <v>2022/10</v>
      </c>
      <c r="C584" s="225">
        <v>44864</v>
      </c>
      <c r="D584" s="279" t="str">
        <f>IF(ISERROR(VLOOKUP($A584&amp;" "&amp;D$6,D!$B:$H,7,FALSE))=TRUE,"",VLOOKUP($A584&amp;" "&amp;D$6,D!$B:$H,7,FALSE))</f>
        <v/>
      </c>
      <c r="E584" s="279" t="str">
        <f>IF(ISERROR(VLOOKUP($A584&amp;" "&amp;E$6,D!$B:$H,7,FALSE))=TRUE,"",VLOOKUP($A584&amp;" "&amp;E$6,D!$B:$H,7,FALSE))</f>
        <v/>
      </c>
      <c r="F584" s="279" t="str">
        <f>IF(ISERROR(VLOOKUP($A584&amp;" "&amp;F$6,D!$B:$H,7,FALSE))=TRUE,"",VLOOKUP($A584&amp;" "&amp;F$6,D!$B:$H,7,FALSE))</f>
        <v/>
      </c>
      <c r="G584" s="226">
        <f t="shared" si="29"/>
        <v>0</v>
      </c>
      <c r="H584" s="279" t="str">
        <f>IF(ISERROR(VLOOKUP($A584&amp;" "&amp;H$6,D!$B:$H,7,FALSE))=TRUE,"",VLOOKUP($A584&amp;" "&amp;H$6,D!$B:$H,7,FALSE))</f>
        <v/>
      </c>
      <c r="I584" s="223" t="str">
        <f>IF(D584="","",VLOOKUP(A584,D!A:H,7,FALSE))</f>
        <v/>
      </c>
      <c r="J584" s="224" t="str">
        <f>IF(D584="","",SUMIFS(リグ!H:H,リグ!F:F,"&lt;"&amp;C584,リグ!G:G,"&gt;"&amp;C584))</f>
        <v/>
      </c>
    </row>
    <row r="585" spans="1:10">
      <c r="A585" s="224" t="str">
        <f t="shared" ref="A585:A648" si="30">TEXT(C585,"yyyy-mm-dd")</f>
        <v>2022-10-31</v>
      </c>
      <c r="B585" s="224" t="str">
        <f t="shared" si="28"/>
        <v>2022/10</v>
      </c>
      <c r="C585" s="225">
        <v>44865</v>
      </c>
      <c r="D585" s="279" t="str">
        <f>IF(ISERROR(VLOOKUP($A585&amp;" "&amp;D$6,D!$B:$H,7,FALSE))=TRUE,"",VLOOKUP($A585&amp;" "&amp;D$6,D!$B:$H,7,FALSE))</f>
        <v/>
      </c>
      <c r="E585" s="279" t="str">
        <f>IF(ISERROR(VLOOKUP($A585&amp;" "&amp;E$6,D!$B:$H,7,FALSE))=TRUE,"",VLOOKUP($A585&amp;" "&amp;E$6,D!$B:$H,7,FALSE))</f>
        <v/>
      </c>
      <c r="F585" s="279" t="str">
        <f>IF(ISERROR(VLOOKUP($A585&amp;" "&amp;F$6,D!$B:$H,7,FALSE))=TRUE,"",VLOOKUP($A585&amp;" "&amp;F$6,D!$B:$H,7,FALSE))</f>
        <v/>
      </c>
      <c r="G585" s="226">
        <f t="shared" si="29"/>
        <v>0</v>
      </c>
      <c r="H585" s="279" t="str">
        <f>IF(ISERROR(VLOOKUP($A585&amp;" "&amp;H$6,D!$B:$H,7,FALSE))=TRUE,"",VLOOKUP($A585&amp;" "&amp;H$6,D!$B:$H,7,FALSE))</f>
        <v/>
      </c>
      <c r="I585" s="223" t="str">
        <f>IF(D585="","",VLOOKUP(A585,D!A:H,7,FALSE))</f>
        <v/>
      </c>
      <c r="J585" s="224" t="str">
        <f>IF(D585="","",SUMIFS(リグ!H:H,リグ!F:F,"&lt;"&amp;C585,リグ!G:G,"&gt;"&amp;C585))</f>
        <v/>
      </c>
    </row>
    <row r="586" spans="1:10">
      <c r="A586" s="224" t="str">
        <f t="shared" si="30"/>
        <v>2022-11-01</v>
      </c>
      <c r="B586" s="224" t="str">
        <f t="shared" si="28"/>
        <v>2022/11</v>
      </c>
      <c r="C586" s="225">
        <v>44866</v>
      </c>
      <c r="D586" s="279" t="str">
        <f>IF(ISERROR(VLOOKUP($A586&amp;" "&amp;D$6,D!$B:$H,7,FALSE))=TRUE,"",VLOOKUP($A586&amp;" "&amp;D$6,D!$B:$H,7,FALSE))</f>
        <v/>
      </c>
      <c r="E586" s="279" t="str">
        <f>IF(ISERROR(VLOOKUP($A586&amp;" "&amp;E$6,D!$B:$H,7,FALSE))=TRUE,"",VLOOKUP($A586&amp;" "&amp;E$6,D!$B:$H,7,FALSE))</f>
        <v/>
      </c>
      <c r="F586" s="279" t="str">
        <f>IF(ISERROR(VLOOKUP($A586&amp;" "&amp;F$6,D!$B:$H,7,FALSE))=TRUE,"",VLOOKUP($A586&amp;" "&amp;F$6,D!$B:$H,7,FALSE))</f>
        <v/>
      </c>
      <c r="G586" s="226">
        <f t="shared" si="29"/>
        <v>0</v>
      </c>
      <c r="H586" s="279" t="str">
        <f>IF(ISERROR(VLOOKUP($A586&amp;" "&amp;H$6,D!$B:$H,7,FALSE))=TRUE,"",VLOOKUP($A586&amp;" "&amp;H$6,D!$B:$H,7,FALSE))</f>
        <v/>
      </c>
      <c r="I586" s="223" t="str">
        <f>IF(D586="","",VLOOKUP(A586,D!A:H,7,FALSE))</f>
        <v/>
      </c>
      <c r="J586" s="224" t="str">
        <f>IF(D586="","",SUMIFS(リグ!H:H,リグ!F:F,"&lt;"&amp;C586,リグ!G:G,"&gt;"&amp;C586))</f>
        <v/>
      </c>
    </row>
    <row r="587" spans="1:10">
      <c r="A587" s="224" t="str">
        <f t="shared" si="30"/>
        <v>2022-11-02</v>
      </c>
      <c r="B587" s="224" t="str">
        <f t="shared" si="28"/>
        <v>2022/11</v>
      </c>
      <c r="C587" s="225">
        <v>44867</v>
      </c>
      <c r="D587" s="279" t="str">
        <f>IF(ISERROR(VLOOKUP($A587&amp;" "&amp;D$6,D!$B:$H,7,FALSE))=TRUE,"",VLOOKUP($A587&amp;" "&amp;D$6,D!$B:$H,7,FALSE))</f>
        <v/>
      </c>
      <c r="E587" s="279" t="str">
        <f>IF(ISERROR(VLOOKUP($A587&amp;" "&amp;E$6,D!$B:$H,7,FALSE))=TRUE,"",VLOOKUP($A587&amp;" "&amp;E$6,D!$B:$H,7,FALSE))</f>
        <v/>
      </c>
      <c r="F587" s="279" t="str">
        <f>IF(ISERROR(VLOOKUP($A587&amp;" "&amp;F$6,D!$B:$H,7,FALSE))=TRUE,"",VLOOKUP($A587&amp;" "&amp;F$6,D!$B:$H,7,FALSE))</f>
        <v/>
      </c>
      <c r="G587" s="226">
        <f t="shared" si="29"/>
        <v>0</v>
      </c>
      <c r="H587" s="279" t="str">
        <f>IF(ISERROR(VLOOKUP($A587&amp;" "&amp;H$6,D!$B:$H,7,FALSE))=TRUE,"",VLOOKUP($A587&amp;" "&amp;H$6,D!$B:$H,7,FALSE))</f>
        <v/>
      </c>
      <c r="I587" s="223" t="str">
        <f>IF(D587="","",VLOOKUP(A587,D!A:H,7,FALSE))</f>
        <v/>
      </c>
      <c r="J587" s="224" t="str">
        <f>IF(D587="","",SUMIFS(リグ!H:H,リグ!F:F,"&lt;"&amp;C587,リグ!G:G,"&gt;"&amp;C587))</f>
        <v/>
      </c>
    </row>
    <row r="588" spans="1:10">
      <c r="A588" s="224" t="str">
        <f t="shared" si="30"/>
        <v>2022-11-03</v>
      </c>
      <c r="B588" s="224" t="str">
        <f t="shared" si="28"/>
        <v>2022/11</v>
      </c>
      <c r="C588" s="225">
        <v>44868</v>
      </c>
      <c r="D588" s="279" t="str">
        <f>IF(ISERROR(VLOOKUP($A588&amp;" "&amp;D$6,D!$B:$H,7,FALSE))=TRUE,"",VLOOKUP($A588&amp;" "&amp;D$6,D!$B:$H,7,FALSE))</f>
        <v/>
      </c>
      <c r="E588" s="279" t="str">
        <f>IF(ISERROR(VLOOKUP($A588&amp;" "&amp;E$6,D!$B:$H,7,FALSE))=TRUE,"",VLOOKUP($A588&amp;" "&amp;E$6,D!$B:$H,7,FALSE))</f>
        <v/>
      </c>
      <c r="F588" s="279" t="str">
        <f>IF(ISERROR(VLOOKUP($A588&amp;" "&amp;F$6,D!$B:$H,7,FALSE))=TRUE,"",VLOOKUP($A588&amp;" "&amp;F$6,D!$B:$H,7,FALSE))</f>
        <v/>
      </c>
      <c r="G588" s="226">
        <f t="shared" si="29"/>
        <v>0</v>
      </c>
      <c r="H588" s="279" t="str">
        <f>IF(ISERROR(VLOOKUP($A588&amp;" "&amp;H$6,D!$B:$H,7,FALSE))=TRUE,"",VLOOKUP($A588&amp;" "&amp;H$6,D!$B:$H,7,FALSE))</f>
        <v/>
      </c>
      <c r="I588" s="223" t="str">
        <f>IF(D588="","",VLOOKUP(A588,D!A:H,7,FALSE))</f>
        <v/>
      </c>
      <c r="J588" s="224" t="str">
        <f>IF(D588="","",SUMIFS(リグ!H:H,リグ!F:F,"&lt;"&amp;C588,リグ!G:G,"&gt;"&amp;C588))</f>
        <v/>
      </c>
    </row>
    <row r="589" spans="1:10">
      <c r="A589" s="224" t="str">
        <f t="shared" si="30"/>
        <v>2022-11-04</v>
      </c>
      <c r="B589" s="224" t="str">
        <f t="shared" si="28"/>
        <v>2022/11</v>
      </c>
      <c r="C589" s="225">
        <v>44869</v>
      </c>
      <c r="D589" s="279" t="str">
        <f>IF(ISERROR(VLOOKUP($A589&amp;" "&amp;D$6,D!$B:$H,7,FALSE))=TRUE,"",VLOOKUP($A589&amp;" "&amp;D$6,D!$B:$H,7,FALSE))</f>
        <v/>
      </c>
      <c r="E589" s="279" t="str">
        <f>IF(ISERROR(VLOOKUP($A589&amp;" "&amp;E$6,D!$B:$H,7,FALSE))=TRUE,"",VLOOKUP($A589&amp;" "&amp;E$6,D!$B:$H,7,FALSE))</f>
        <v/>
      </c>
      <c r="F589" s="279" t="str">
        <f>IF(ISERROR(VLOOKUP($A589&amp;" "&amp;F$6,D!$B:$H,7,FALSE))=TRUE,"",VLOOKUP($A589&amp;" "&amp;F$6,D!$B:$H,7,FALSE))</f>
        <v/>
      </c>
      <c r="G589" s="226">
        <f t="shared" si="29"/>
        <v>0</v>
      </c>
      <c r="H589" s="279" t="str">
        <f>IF(ISERROR(VLOOKUP($A589&amp;" "&amp;H$6,D!$B:$H,7,FALSE))=TRUE,"",VLOOKUP($A589&amp;" "&amp;H$6,D!$B:$H,7,FALSE))</f>
        <v/>
      </c>
      <c r="I589" s="223" t="str">
        <f>IF(D589="","",VLOOKUP(A589,D!A:H,7,FALSE))</f>
        <v/>
      </c>
      <c r="J589" s="224" t="str">
        <f>IF(D589="","",SUMIFS(リグ!H:H,リグ!F:F,"&lt;"&amp;C589,リグ!G:G,"&gt;"&amp;C589))</f>
        <v/>
      </c>
    </row>
    <row r="590" spans="1:10">
      <c r="A590" s="224" t="str">
        <f t="shared" si="30"/>
        <v>2022-11-05</v>
      </c>
      <c r="B590" s="224" t="str">
        <f t="shared" si="28"/>
        <v>2022/11</v>
      </c>
      <c r="C590" s="225">
        <v>44870</v>
      </c>
      <c r="D590" s="279" t="str">
        <f>IF(ISERROR(VLOOKUP($A590&amp;" "&amp;D$6,D!$B:$H,7,FALSE))=TRUE,"",VLOOKUP($A590&amp;" "&amp;D$6,D!$B:$H,7,FALSE))</f>
        <v/>
      </c>
      <c r="E590" s="279" t="str">
        <f>IF(ISERROR(VLOOKUP($A590&amp;" "&amp;E$6,D!$B:$H,7,FALSE))=TRUE,"",VLOOKUP($A590&amp;" "&amp;E$6,D!$B:$H,7,FALSE))</f>
        <v/>
      </c>
      <c r="F590" s="279" t="str">
        <f>IF(ISERROR(VLOOKUP($A590&amp;" "&amp;F$6,D!$B:$H,7,FALSE))=TRUE,"",VLOOKUP($A590&amp;" "&amp;F$6,D!$B:$H,7,FALSE))</f>
        <v/>
      </c>
      <c r="G590" s="226">
        <f t="shared" si="29"/>
        <v>0</v>
      </c>
      <c r="H590" s="279" t="str">
        <f>IF(ISERROR(VLOOKUP($A590&amp;" "&amp;H$6,D!$B:$H,7,FALSE))=TRUE,"",VLOOKUP($A590&amp;" "&amp;H$6,D!$B:$H,7,FALSE))</f>
        <v/>
      </c>
      <c r="I590" s="223" t="str">
        <f>IF(D590="","",VLOOKUP(A590,D!A:H,7,FALSE))</f>
        <v/>
      </c>
      <c r="J590" s="224" t="str">
        <f>IF(D590="","",SUMIFS(リグ!H:H,リグ!F:F,"&lt;"&amp;C590,リグ!G:G,"&gt;"&amp;C590))</f>
        <v/>
      </c>
    </row>
    <row r="591" spans="1:10">
      <c r="A591" s="224" t="str">
        <f t="shared" si="30"/>
        <v>2022-11-06</v>
      </c>
      <c r="B591" s="224" t="str">
        <f t="shared" si="28"/>
        <v>2022/11</v>
      </c>
      <c r="C591" s="225">
        <v>44871</v>
      </c>
      <c r="D591" s="279" t="str">
        <f>IF(ISERROR(VLOOKUP($A591&amp;" "&amp;D$6,D!$B:$H,7,FALSE))=TRUE,"",VLOOKUP($A591&amp;" "&amp;D$6,D!$B:$H,7,FALSE))</f>
        <v/>
      </c>
      <c r="E591" s="279" t="str">
        <f>IF(ISERROR(VLOOKUP($A591&amp;" "&amp;E$6,D!$B:$H,7,FALSE))=TRUE,"",VLOOKUP($A591&amp;" "&amp;E$6,D!$B:$H,7,FALSE))</f>
        <v/>
      </c>
      <c r="F591" s="279" t="str">
        <f>IF(ISERROR(VLOOKUP($A591&amp;" "&amp;F$6,D!$B:$H,7,FALSE))=TRUE,"",VLOOKUP($A591&amp;" "&amp;F$6,D!$B:$H,7,FALSE))</f>
        <v/>
      </c>
      <c r="G591" s="226">
        <f t="shared" si="29"/>
        <v>0</v>
      </c>
      <c r="H591" s="279" t="str">
        <f>IF(ISERROR(VLOOKUP($A591&amp;" "&amp;H$6,D!$B:$H,7,FALSE))=TRUE,"",VLOOKUP($A591&amp;" "&amp;H$6,D!$B:$H,7,FALSE))</f>
        <v/>
      </c>
      <c r="I591" s="223" t="str">
        <f>IF(D591="","",VLOOKUP(A591,D!A:H,7,FALSE))</f>
        <v/>
      </c>
      <c r="J591" s="224" t="str">
        <f>IF(D591="","",SUMIFS(リグ!H:H,リグ!F:F,"&lt;"&amp;C591,リグ!G:G,"&gt;"&amp;C591))</f>
        <v/>
      </c>
    </row>
    <row r="592" spans="1:10">
      <c r="A592" s="224" t="str">
        <f t="shared" si="30"/>
        <v>2022-11-07</v>
      </c>
      <c r="B592" s="224" t="str">
        <f t="shared" si="28"/>
        <v>2022/11</v>
      </c>
      <c r="C592" s="225">
        <v>44872</v>
      </c>
      <c r="D592" s="279" t="str">
        <f>IF(ISERROR(VLOOKUP($A592&amp;" "&amp;D$6,D!$B:$H,7,FALSE))=TRUE,"",VLOOKUP($A592&amp;" "&amp;D$6,D!$B:$H,7,FALSE))</f>
        <v/>
      </c>
      <c r="E592" s="279" t="str">
        <f>IF(ISERROR(VLOOKUP($A592&amp;" "&amp;E$6,D!$B:$H,7,FALSE))=TRUE,"",VLOOKUP($A592&amp;" "&amp;E$6,D!$B:$H,7,FALSE))</f>
        <v/>
      </c>
      <c r="F592" s="279" t="str">
        <f>IF(ISERROR(VLOOKUP($A592&amp;" "&amp;F$6,D!$B:$H,7,FALSE))=TRUE,"",VLOOKUP($A592&amp;" "&amp;F$6,D!$B:$H,7,FALSE))</f>
        <v/>
      </c>
      <c r="G592" s="226">
        <f t="shared" si="29"/>
        <v>0</v>
      </c>
      <c r="H592" s="279" t="str">
        <f>IF(ISERROR(VLOOKUP($A592&amp;" "&amp;H$6,D!$B:$H,7,FALSE))=TRUE,"",VLOOKUP($A592&amp;" "&amp;H$6,D!$B:$H,7,FALSE))</f>
        <v/>
      </c>
      <c r="I592" s="223" t="str">
        <f>IF(D592="","",VLOOKUP(A592,D!A:H,7,FALSE))</f>
        <v/>
      </c>
      <c r="J592" s="224" t="str">
        <f>IF(D592="","",SUMIFS(リグ!H:H,リグ!F:F,"&lt;"&amp;C592,リグ!G:G,"&gt;"&amp;C592))</f>
        <v/>
      </c>
    </row>
    <row r="593" spans="1:10">
      <c r="A593" s="224" t="str">
        <f t="shared" si="30"/>
        <v>2022-11-08</v>
      </c>
      <c r="B593" s="224" t="str">
        <f t="shared" si="28"/>
        <v>2022/11</v>
      </c>
      <c r="C593" s="225">
        <v>44873</v>
      </c>
      <c r="D593" s="279" t="str">
        <f>IF(ISERROR(VLOOKUP($A593&amp;" "&amp;D$6,D!$B:$H,7,FALSE))=TRUE,"",VLOOKUP($A593&amp;" "&amp;D$6,D!$B:$H,7,FALSE))</f>
        <v/>
      </c>
      <c r="E593" s="279" t="str">
        <f>IF(ISERROR(VLOOKUP($A593&amp;" "&amp;E$6,D!$B:$H,7,FALSE))=TRUE,"",VLOOKUP($A593&amp;" "&amp;E$6,D!$B:$H,7,FALSE))</f>
        <v/>
      </c>
      <c r="F593" s="279" t="str">
        <f>IF(ISERROR(VLOOKUP($A593&amp;" "&amp;F$6,D!$B:$H,7,FALSE))=TRUE,"",VLOOKUP($A593&amp;" "&amp;F$6,D!$B:$H,7,FALSE))</f>
        <v/>
      </c>
      <c r="G593" s="226">
        <f t="shared" si="29"/>
        <v>0</v>
      </c>
      <c r="H593" s="279" t="str">
        <f>IF(ISERROR(VLOOKUP($A593&amp;" "&amp;H$6,D!$B:$H,7,FALSE))=TRUE,"",VLOOKUP($A593&amp;" "&amp;H$6,D!$B:$H,7,FALSE))</f>
        <v/>
      </c>
      <c r="I593" s="223" t="str">
        <f>IF(D593="","",VLOOKUP(A593,D!A:H,7,FALSE))</f>
        <v/>
      </c>
      <c r="J593" s="224" t="str">
        <f>IF(D593="","",SUMIFS(リグ!H:H,リグ!F:F,"&lt;"&amp;C593,リグ!G:G,"&gt;"&amp;C593))</f>
        <v/>
      </c>
    </row>
    <row r="594" spans="1:10">
      <c r="A594" s="224" t="str">
        <f t="shared" si="30"/>
        <v>2022-11-09</v>
      </c>
      <c r="B594" s="224" t="str">
        <f t="shared" si="28"/>
        <v>2022/11</v>
      </c>
      <c r="C594" s="225">
        <v>44874</v>
      </c>
      <c r="D594" s="279" t="str">
        <f>IF(ISERROR(VLOOKUP($A594&amp;" "&amp;D$6,D!$B:$H,7,FALSE))=TRUE,"",VLOOKUP($A594&amp;" "&amp;D$6,D!$B:$H,7,FALSE))</f>
        <v/>
      </c>
      <c r="E594" s="279" t="str">
        <f>IF(ISERROR(VLOOKUP($A594&amp;" "&amp;E$6,D!$B:$H,7,FALSE))=TRUE,"",VLOOKUP($A594&amp;" "&amp;E$6,D!$B:$H,7,FALSE))</f>
        <v/>
      </c>
      <c r="F594" s="279" t="str">
        <f>IF(ISERROR(VLOOKUP($A594&amp;" "&amp;F$6,D!$B:$H,7,FALSE))=TRUE,"",VLOOKUP($A594&amp;" "&amp;F$6,D!$B:$H,7,FALSE))</f>
        <v/>
      </c>
      <c r="G594" s="226">
        <f t="shared" si="29"/>
        <v>0</v>
      </c>
      <c r="H594" s="279" t="str">
        <f>IF(ISERROR(VLOOKUP($A594&amp;" "&amp;H$6,D!$B:$H,7,FALSE))=TRUE,"",VLOOKUP($A594&amp;" "&amp;H$6,D!$B:$H,7,FALSE))</f>
        <v/>
      </c>
      <c r="I594" s="223" t="str">
        <f>IF(D594="","",VLOOKUP(A594,D!A:H,7,FALSE))</f>
        <v/>
      </c>
      <c r="J594" s="224" t="str">
        <f>IF(D594="","",SUMIFS(リグ!H:H,リグ!F:F,"&lt;"&amp;C594,リグ!G:G,"&gt;"&amp;C594))</f>
        <v/>
      </c>
    </row>
    <row r="595" spans="1:10">
      <c r="A595" s="224" t="str">
        <f t="shared" si="30"/>
        <v>2022-11-10</v>
      </c>
      <c r="B595" s="224" t="str">
        <f t="shared" si="28"/>
        <v>2022/11</v>
      </c>
      <c r="C595" s="225">
        <v>44875</v>
      </c>
      <c r="D595" s="279" t="str">
        <f>IF(ISERROR(VLOOKUP($A595&amp;" "&amp;D$6,D!$B:$H,7,FALSE))=TRUE,"",VLOOKUP($A595&amp;" "&amp;D$6,D!$B:$H,7,FALSE))</f>
        <v/>
      </c>
      <c r="E595" s="279" t="str">
        <f>IF(ISERROR(VLOOKUP($A595&amp;" "&amp;E$6,D!$B:$H,7,FALSE))=TRUE,"",VLOOKUP($A595&amp;" "&amp;E$6,D!$B:$H,7,FALSE))</f>
        <v/>
      </c>
      <c r="F595" s="279" t="str">
        <f>IF(ISERROR(VLOOKUP($A595&amp;" "&amp;F$6,D!$B:$H,7,FALSE))=TRUE,"",VLOOKUP($A595&amp;" "&amp;F$6,D!$B:$H,7,FALSE))</f>
        <v/>
      </c>
      <c r="G595" s="226">
        <f t="shared" si="29"/>
        <v>0</v>
      </c>
      <c r="H595" s="279" t="str">
        <f>IF(ISERROR(VLOOKUP($A595&amp;" "&amp;H$6,D!$B:$H,7,FALSE))=TRUE,"",VLOOKUP($A595&amp;" "&amp;H$6,D!$B:$H,7,FALSE))</f>
        <v/>
      </c>
      <c r="I595" s="223" t="str">
        <f>IF(D595="","",VLOOKUP(A595,D!A:H,7,FALSE))</f>
        <v/>
      </c>
      <c r="J595" s="224" t="str">
        <f>IF(D595="","",SUMIFS(リグ!H:H,リグ!F:F,"&lt;"&amp;C595,リグ!G:G,"&gt;"&amp;C595))</f>
        <v/>
      </c>
    </row>
    <row r="596" spans="1:10">
      <c r="A596" s="224" t="str">
        <f t="shared" si="30"/>
        <v>2022-11-11</v>
      </c>
      <c r="B596" s="224" t="str">
        <f t="shared" si="28"/>
        <v>2022/11</v>
      </c>
      <c r="C596" s="225">
        <v>44876</v>
      </c>
      <c r="D596" s="279" t="str">
        <f>IF(ISERROR(VLOOKUP($A596&amp;" "&amp;D$6,D!$B:$H,7,FALSE))=TRUE,"",VLOOKUP($A596&amp;" "&amp;D$6,D!$B:$H,7,FALSE))</f>
        <v/>
      </c>
      <c r="E596" s="279" t="str">
        <f>IF(ISERROR(VLOOKUP($A596&amp;" "&amp;E$6,D!$B:$H,7,FALSE))=TRUE,"",VLOOKUP($A596&amp;" "&amp;E$6,D!$B:$H,7,FALSE))</f>
        <v/>
      </c>
      <c r="F596" s="279" t="str">
        <f>IF(ISERROR(VLOOKUP($A596&amp;" "&amp;F$6,D!$B:$H,7,FALSE))=TRUE,"",VLOOKUP($A596&amp;" "&amp;F$6,D!$B:$H,7,FALSE))</f>
        <v/>
      </c>
      <c r="G596" s="226">
        <f t="shared" si="29"/>
        <v>0</v>
      </c>
      <c r="H596" s="279" t="str">
        <f>IF(ISERROR(VLOOKUP($A596&amp;" "&amp;H$6,D!$B:$H,7,FALSE))=TRUE,"",VLOOKUP($A596&amp;" "&amp;H$6,D!$B:$H,7,FALSE))</f>
        <v/>
      </c>
      <c r="I596" s="223" t="str">
        <f>IF(D596="","",VLOOKUP(A596,D!A:H,7,FALSE))</f>
        <v/>
      </c>
      <c r="J596" s="224" t="str">
        <f>IF(D596="","",SUMIFS(リグ!H:H,リグ!F:F,"&lt;"&amp;C596,リグ!G:G,"&gt;"&amp;C596))</f>
        <v/>
      </c>
    </row>
    <row r="597" spans="1:10">
      <c r="A597" s="224" t="str">
        <f t="shared" si="30"/>
        <v>2022-11-12</v>
      </c>
      <c r="B597" s="224" t="str">
        <f t="shared" si="28"/>
        <v>2022/11</v>
      </c>
      <c r="C597" s="225">
        <v>44877</v>
      </c>
      <c r="D597" s="279" t="str">
        <f>IF(ISERROR(VLOOKUP($A597&amp;" "&amp;D$6,D!$B:$H,7,FALSE))=TRUE,"",VLOOKUP($A597&amp;" "&amp;D$6,D!$B:$H,7,FALSE))</f>
        <v/>
      </c>
      <c r="E597" s="279" t="str">
        <f>IF(ISERROR(VLOOKUP($A597&amp;" "&amp;E$6,D!$B:$H,7,FALSE))=TRUE,"",VLOOKUP($A597&amp;" "&amp;E$6,D!$B:$H,7,FALSE))</f>
        <v/>
      </c>
      <c r="F597" s="279" t="str">
        <f>IF(ISERROR(VLOOKUP($A597&amp;" "&amp;F$6,D!$B:$H,7,FALSE))=TRUE,"",VLOOKUP($A597&amp;" "&amp;F$6,D!$B:$H,7,FALSE))</f>
        <v/>
      </c>
      <c r="G597" s="226">
        <f t="shared" si="29"/>
        <v>0</v>
      </c>
      <c r="H597" s="279" t="str">
        <f>IF(ISERROR(VLOOKUP($A597&amp;" "&amp;H$6,D!$B:$H,7,FALSE))=TRUE,"",VLOOKUP($A597&amp;" "&amp;H$6,D!$B:$H,7,FALSE))</f>
        <v/>
      </c>
      <c r="I597" s="223" t="str">
        <f>IF(D597="","",VLOOKUP(A597,D!A:H,7,FALSE))</f>
        <v/>
      </c>
      <c r="J597" s="224" t="str">
        <f>IF(D597="","",SUMIFS(リグ!H:H,リグ!F:F,"&lt;"&amp;C597,リグ!G:G,"&gt;"&amp;C597))</f>
        <v/>
      </c>
    </row>
    <row r="598" spans="1:10">
      <c r="A598" s="224" t="str">
        <f t="shared" si="30"/>
        <v>2022-11-13</v>
      </c>
      <c r="B598" s="224" t="str">
        <f t="shared" si="28"/>
        <v>2022/11</v>
      </c>
      <c r="C598" s="225">
        <v>44878</v>
      </c>
      <c r="D598" s="279" t="str">
        <f>IF(ISERROR(VLOOKUP($A598&amp;" "&amp;D$6,D!$B:$H,7,FALSE))=TRUE,"",VLOOKUP($A598&amp;" "&amp;D$6,D!$B:$H,7,FALSE))</f>
        <v/>
      </c>
      <c r="E598" s="279" t="str">
        <f>IF(ISERROR(VLOOKUP($A598&amp;" "&amp;E$6,D!$B:$H,7,FALSE))=TRUE,"",VLOOKUP($A598&amp;" "&amp;E$6,D!$B:$H,7,FALSE))</f>
        <v/>
      </c>
      <c r="F598" s="279" t="str">
        <f>IF(ISERROR(VLOOKUP($A598&amp;" "&amp;F$6,D!$B:$H,7,FALSE))=TRUE,"",VLOOKUP($A598&amp;" "&amp;F$6,D!$B:$H,7,FALSE))</f>
        <v/>
      </c>
      <c r="G598" s="226">
        <f t="shared" si="29"/>
        <v>0</v>
      </c>
      <c r="H598" s="279" t="str">
        <f>IF(ISERROR(VLOOKUP($A598&amp;" "&amp;H$6,D!$B:$H,7,FALSE))=TRUE,"",VLOOKUP($A598&amp;" "&amp;H$6,D!$B:$H,7,FALSE))</f>
        <v/>
      </c>
      <c r="I598" s="223" t="str">
        <f>IF(D598="","",VLOOKUP(A598,D!A:H,7,FALSE))</f>
        <v/>
      </c>
      <c r="J598" s="224" t="str">
        <f>IF(D598="","",SUMIFS(リグ!H:H,リグ!F:F,"&lt;"&amp;C598,リグ!G:G,"&gt;"&amp;C598))</f>
        <v/>
      </c>
    </row>
    <row r="599" spans="1:10">
      <c r="A599" s="224" t="str">
        <f t="shared" si="30"/>
        <v>2022-11-14</v>
      </c>
      <c r="B599" s="224" t="str">
        <f t="shared" si="28"/>
        <v>2022/11</v>
      </c>
      <c r="C599" s="225">
        <v>44879</v>
      </c>
      <c r="D599" s="279" t="str">
        <f>IF(ISERROR(VLOOKUP($A599&amp;" "&amp;D$6,D!$B:$H,7,FALSE))=TRUE,"",VLOOKUP($A599&amp;" "&amp;D$6,D!$B:$H,7,FALSE))</f>
        <v/>
      </c>
      <c r="E599" s="279" t="str">
        <f>IF(ISERROR(VLOOKUP($A599&amp;" "&amp;E$6,D!$B:$H,7,FALSE))=TRUE,"",VLOOKUP($A599&amp;" "&amp;E$6,D!$B:$H,7,FALSE))</f>
        <v/>
      </c>
      <c r="F599" s="279" t="str">
        <f>IF(ISERROR(VLOOKUP($A599&amp;" "&amp;F$6,D!$B:$H,7,FALSE))=TRUE,"",VLOOKUP($A599&amp;" "&amp;F$6,D!$B:$H,7,FALSE))</f>
        <v/>
      </c>
      <c r="G599" s="226">
        <f t="shared" si="29"/>
        <v>0</v>
      </c>
      <c r="H599" s="279" t="str">
        <f>IF(ISERROR(VLOOKUP($A599&amp;" "&amp;H$6,D!$B:$H,7,FALSE))=TRUE,"",VLOOKUP($A599&amp;" "&amp;H$6,D!$B:$H,7,FALSE))</f>
        <v/>
      </c>
      <c r="I599" s="223" t="str">
        <f>IF(D599="","",VLOOKUP(A599,D!A:H,7,FALSE))</f>
        <v/>
      </c>
      <c r="J599" s="224" t="str">
        <f>IF(D599="","",SUMIFS(リグ!H:H,リグ!F:F,"&lt;"&amp;C599,リグ!G:G,"&gt;"&amp;C599))</f>
        <v/>
      </c>
    </row>
    <row r="600" spans="1:10">
      <c r="A600" s="224" t="str">
        <f t="shared" si="30"/>
        <v>2022-11-15</v>
      </c>
      <c r="B600" s="224" t="str">
        <f t="shared" si="28"/>
        <v>2022/11</v>
      </c>
      <c r="C600" s="225">
        <v>44880</v>
      </c>
      <c r="D600" s="279" t="str">
        <f>IF(ISERROR(VLOOKUP($A600&amp;" "&amp;D$6,D!$B:$H,7,FALSE))=TRUE,"",VLOOKUP($A600&amp;" "&amp;D$6,D!$B:$H,7,FALSE))</f>
        <v/>
      </c>
      <c r="E600" s="279" t="str">
        <f>IF(ISERROR(VLOOKUP($A600&amp;" "&amp;E$6,D!$B:$H,7,FALSE))=TRUE,"",VLOOKUP($A600&amp;" "&amp;E$6,D!$B:$H,7,FALSE))</f>
        <v/>
      </c>
      <c r="F600" s="279" t="str">
        <f>IF(ISERROR(VLOOKUP($A600&amp;" "&amp;F$6,D!$B:$H,7,FALSE))=TRUE,"",VLOOKUP($A600&amp;" "&amp;F$6,D!$B:$H,7,FALSE))</f>
        <v/>
      </c>
      <c r="G600" s="226">
        <f t="shared" si="29"/>
        <v>0</v>
      </c>
      <c r="H600" s="279" t="str">
        <f>IF(ISERROR(VLOOKUP($A600&amp;" "&amp;H$6,D!$B:$H,7,FALSE))=TRUE,"",VLOOKUP($A600&amp;" "&amp;H$6,D!$B:$H,7,FALSE))</f>
        <v/>
      </c>
      <c r="I600" s="223" t="str">
        <f>IF(D600="","",VLOOKUP(A600,D!A:H,7,FALSE))</f>
        <v/>
      </c>
      <c r="J600" s="224" t="str">
        <f>IF(D600="","",SUMIFS(リグ!H:H,リグ!F:F,"&lt;"&amp;C600,リグ!G:G,"&gt;"&amp;C600))</f>
        <v/>
      </c>
    </row>
    <row r="601" spans="1:10">
      <c r="A601" s="224" t="str">
        <f t="shared" si="30"/>
        <v>2022-11-16</v>
      </c>
      <c r="B601" s="224" t="str">
        <f t="shared" si="28"/>
        <v>2022/11</v>
      </c>
      <c r="C601" s="225">
        <v>44881</v>
      </c>
      <c r="D601" s="279" t="str">
        <f>IF(ISERROR(VLOOKUP($A601&amp;" "&amp;D$6,D!$B:$H,7,FALSE))=TRUE,"",VLOOKUP($A601&amp;" "&amp;D$6,D!$B:$H,7,FALSE))</f>
        <v/>
      </c>
      <c r="E601" s="279" t="str">
        <f>IF(ISERROR(VLOOKUP($A601&amp;" "&amp;E$6,D!$B:$H,7,FALSE))=TRUE,"",VLOOKUP($A601&amp;" "&amp;E$6,D!$B:$H,7,FALSE))</f>
        <v/>
      </c>
      <c r="F601" s="279" t="str">
        <f>IF(ISERROR(VLOOKUP($A601&amp;" "&amp;F$6,D!$B:$H,7,FALSE))=TRUE,"",VLOOKUP($A601&amp;" "&amp;F$6,D!$B:$H,7,FALSE))</f>
        <v/>
      </c>
      <c r="G601" s="226">
        <f t="shared" si="29"/>
        <v>0</v>
      </c>
      <c r="H601" s="279" t="str">
        <f>IF(ISERROR(VLOOKUP($A601&amp;" "&amp;H$6,D!$B:$H,7,FALSE))=TRUE,"",VLOOKUP($A601&amp;" "&amp;H$6,D!$B:$H,7,FALSE))</f>
        <v/>
      </c>
      <c r="I601" s="223" t="str">
        <f>IF(D601="","",VLOOKUP(A601,D!A:H,7,FALSE))</f>
        <v/>
      </c>
      <c r="J601" s="224" t="str">
        <f>IF(D601="","",SUMIFS(リグ!H:H,リグ!F:F,"&lt;"&amp;C601,リグ!G:G,"&gt;"&amp;C601))</f>
        <v/>
      </c>
    </row>
    <row r="602" spans="1:10">
      <c r="A602" s="224" t="str">
        <f t="shared" si="30"/>
        <v>2022-11-17</v>
      </c>
      <c r="B602" s="224" t="str">
        <f t="shared" si="28"/>
        <v>2022/11</v>
      </c>
      <c r="C602" s="225">
        <v>44882</v>
      </c>
      <c r="D602" s="279" t="str">
        <f>IF(ISERROR(VLOOKUP($A602&amp;" "&amp;D$6,D!$B:$H,7,FALSE))=TRUE,"",VLOOKUP($A602&amp;" "&amp;D$6,D!$B:$H,7,FALSE))</f>
        <v/>
      </c>
      <c r="E602" s="279" t="str">
        <f>IF(ISERROR(VLOOKUP($A602&amp;" "&amp;E$6,D!$B:$H,7,FALSE))=TRUE,"",VLOOKUP($A602&amp;" "&amp;E$6,D!$B:$H,7,FALSE))</f>
        <v/>
      </c>
      <c r="F602" s="279" t="str">
        <f>IF(ISERROR(VLOOKUP($A602&amp;" "&amp;F$6,D!$B:$H,7,FALSE))=TRUE,"",VLOOKUP($A602&amp;" "&amp;F$6,D!$B:$H,7,FALSE))</f>
        <v/>
      </c>
      <c r="G602" s="226">
        <f t="shared" si="29"/>
        <v>0</v>
      </c>
      <c r="H602" s="279" t="str">
        <f>IF(ISERROR(VLOOKUP($A602&amp;" "&amp;H$6,D!$B:$H,7,FALSE))=TRUE,"",VLOOKUP($A602&amp;" "&amp;H$6,D!$B:$H,7,FALSE))</f>
        <v/>
      </c>
      <c r="I602" s="223" t="str">
        <f>IF(D602="","",VLOOKUP(A602,D!A:H,7,FALSE))</f>
        <v/>
      </c>
      <c r="J602" s="224" t="str">
        <f>IF(D602="","",SUMIFS(リグ!H:H,リグ!F:F,"&lt;"&amp;C602,リグ!G:G,"&gt;"&amp;C602))</f>
        <v/>
      </c>
    </row>
    <row r="603" spans="1:10">
      <c r="A603" s="224" t="str">
        <f t="shared" si="30"/>
        <v>2022-11-18</v>
      </c>
      <c r="B603" s="224" t="str">
        <f t="shared" si="28"/>
        <v>2022/11</v>
      </c>
      <c r="C603" s="225">
        <v>44883</v>
      </c>
      <c r="D603" s="279" t="str">
        <f>IF(ISERROR(VLOOKUP($A603&amp;" "&amp;D$6,D!$B:$H,7,FALSE))=TRUE,"",VLOOKUP($A603&amp;" "&amp;D$6,D!$B:$H,7,FALSE))</f>
        <v/>
      </c>
      <c r="E603" s="279" t="str">
        <f>IF(ISERROR(VLOOKUP($A603&amp;" "&amp;E$6,D!$B:$H,7,FALSE))=TRUE,"",VLOOKUP($A603&amp;" "&amp;E$6,D!$B:$H,7,FALSE))</f>
        <v/>
      </c>
      <c r="F603" s="279" t="str">
        <f>IF(ISERROR(VLOOKUP($A603&amp;" "&amp;F$6,D!$B:$H,7,FALSE))=TRUE,"",VLOOKUP($A603&amp;" "&amp;F$6,D!$B:$H,7,FALSE))</f>
        <v/>
      </c>
      <c r="G603" s="226">
        <f t="shared" si="29"/>
        <v>0</v>
      </c>
      <c r="H603" s="279" t="str">
        <f>IF(ISERROR(VLOOKUP($A603&amp;" "&amp;H$6,D!$B:$H,7,FALSE))=TRUE,"",VLOOKUP($A603&amp;" "&amp;H$6,D!$B:$H,7,FALSE))</f>
        <v/>
      </c>
      <c r="I603" s="223" t="str">
        <f>IF(D603="","",VLOOKUP(A603,D!A:H,7,FALSE))</f>
        <v/>
      </c>
      <c r="J603" s="224" t="str">
        <f>IF(D603="","",SUMIFS(リグ!H:H,リグ!F:F,"&lt;"&amp;C603,リグ!G:G,"&gt;"&amp;C603))</f>
        <v/>
      </c>
    </row>
    <row r="604" spans="1:10">
      <c r="A604" s="224" t="str">
        <f t="shared" si="30"/>
        <v>2022-11-19</v>
      </c>
      <c r="B604" s="224" t="str">
        <f t="shared" si="28"/>
        <v>2022/11</v>
      </c>
      <c r="C604" s="225">
        <v>44884</v>
      </c>
      <c r="D604" s="279" t="str">
        <f>IF(ISERROR(VLOOKUP($A604&amp;" "&amp;D$6,D!$B:$H,7,FALSE))=TRUE,"",VLOOKUP($A604&amp;" "&amp;D$6,D!$B:$H,7,FALSE))</f>
        <v/>
      </c>
      <c r="E604" s="279" t="str">
        <f>IF(ISERROR(VLOOKUP($A604&amp;" "&amp;E$6,D!$B:$H,7,FALSE))=TRUE,"",VLOOKUP($A604&amp;" "&amp;E$6,D!$B:$H,7,FALSE))</f>
        <v/>
      </c>
      <c r="F604" s="279" t="str">
        <f>IF(ISERROR(VLOOKUP($A604&amp;" "&amp;F$6,D!$B:$H,7,FALSE))=TRUE,"",VLOOKUP($A604&amp;" "&amp;F$6,D!$B:$H,7,FALSE))</f>
        <v/>
      </c>
      <c r="G604" s="226">
        <f t="shared" si="29"/>
        <v>0</v>
      </c>
      <c r="H604" s="279" t="str">
        <f>IF(ISERROR(VLOOKUP($A604&amp;" "&amp;H$6,D!$B:$H,7,FALSE))=TRUE,"",VLOOKUP($A604&amp;" "&amp;H$6,D!$B:$H,7,FALSE))</f>
        <v/>
      </c>
      <c r="I604" s="223" t="str">
        <f>IF(D604="","",VLOOKUP(A604,D!A:H,7,FALSE))</f>
        <v/>
      </c>
      <c r="J604" s="224" t="str">
        <f>IF(D604="","",SUMIFS(リグ!H:H,リグ!F:F,"&lt;"&amp;C604,リグ!G:G,"&gt;"&amp;C604))</f>
        <v/>
      </c>
    </row>
    <row r="605" spans="1:10">
      <c r="A605" s="224" t="str">
        <f t="shared" si="30"/>
        <v>2022-11-20</v>
      </c>
      <c r="B605" s="224" t="str">
        <f t="shared" si="28"/>
        <v>2022/11</v>
      </c>
      <c r="C605" s="225">
        <v>44885</v>
      </c>
      <c r="D605" s="279" t="str">
        <f>IF(ISERROR(VLOOKUP($A605&amp;" "&amp;D$6,D!$B:$H,7,FALSE))=TRUE,"",VLOOKUP($A605&amp;" "&amp;D$6,D!$B:$H,7,FALSE))</f>
        <v/>
      </c>
      <c r="E605" s="279" t="str">
        <f>IF(ISERROR(VLOOKUP($A605&amp;" "&amp;E$6,D!$B:$H,7,FALSE))=TRUE,"",VLOOKUP($A605&amp;" "&amp;E$6,D!$B:$H,7,FALSE))</f>
        <v/>
      </c>
      <c r="F605" s="279" t="str">
        <f>IF(ISERROR(VLOOKUP($A605&amp;" "&amp;F$6,D!$B:$H,7,FALSE))=TRUE,"",VLOOKUP($A605&amp;" "&amp;F$6,D!$B:$H,7,FALSE))</f>
        <v/>
      </c>
      <c r="G605" s="226">
        <f t="shared" si="29"/>
        <v>0</v>
      </c>
      <c r="H605" s="279" t="str">
        <f>IF(ISERROR(VLOOKUP($A605&amp;" "&amp;H$6,D!$B:$H,7,FALSE))=TRUE,"",VLOOKUP($A605&amp;" "&amp;H$6,D!$B:$H,7,FALSE))</f>
        <v/>
      </c>
      <c r="I605" s="223" t="str">
        <f>IF(D605="","",VLOOKUP(A605,D!A:H,7,FALSE))</f>
        <v/>
      </c>
      <c r="J605" s="224" t="str">
        <f>IF(D605="","",SUMIFS(リグ!H:H,リグ!F:F,"&lt;"&amp;C605,リグ!G:G,"&gt;"&amp;C605))</f>
        <v/>
      </c>
    </row>
    <row r="606" spans="1:10">
      <c r="A606" s="224" t="str">
        <f t="shared" si="30"/>
        <v>2022-11-21</v>
      </c>
      <c r="B606" s="224" t="str">
        <f t="shared" si="28"/>
        <v>2022/11</v>
      </c>
      <c r="C606" s="225">
        <v>44886</v>
      </c>
      <c r="D606" s="279" t="str">
        <f>IF(ISERROR(VLOOKUP($A606&amp;" "&amp;D$6,D!$B:$H,7,FALSE))=TRUE,"",VLOOKUP($A606&amp;" "&amp;D$6,D!$B:$H,7,FALSE))</f>
        <v/>
      </c>
      <c r="E606" s="279" t="str">
        <f>IF(ISERROR(VLOOKUP($A606&amp;" "&amp;E$6,D!$B:$H,7,FALSE))=TRUE,"",VLOOKUP($A606&amp;" "&amp;E$6,D!$B:$H,7,FALSE))</f>
        <v/>
      </c>
      <c r="F606" s="279" t="str">
        <f>IF(ISERROR(VLOOKUP($A606&amp;" "&amp;F$6,D!$B:$H,7,FALSE))=TRUE,"",VLOOKUP($A606&amp;" "&amp;F$6,D!$B:$H,7,FALSE))</f>
        <v/>
      </c>
      <c r="G606" s="226">
        <f t="shared" si="29"/>
        <v>0</v>
      </c>
      <c r="H606" s="279" t="str">
        <f>IF(ISERROR(VLOOKUP($A606&amp;" "&amp;H$6,D!$B:$H,7,FALSE))=TRUE,"",VLOOKUP($A606&amp;" "&amp;H$6,D!$B:$H,7,FALSE))</f>
        <v/>
      </c>
      <c r="I606" s="223" t="str">
        <f>IF(D606="","",VLOOKUP(A606,D!A:H,7,FALSE))</f>
        <v/>
      </c>
      <c r="J606" s="224" t="str">
        <f>IF(D606="","",SUMIFS(リグ!H:H,リグ!F:F,"&lt;"&amp;C606,リグ!G:G,"&gt;"&amp;C606))</f>
        <v/>
      </c>
    </row>
    <row r="607" spans="1:10">
      <c r="A607" s="224" t="str">
        <f t="shared" si="30"/>
        <v>2022-11-22</v>
      </c>
      <c r="B607" s="224" t="str">
        <f t="shared" si="28"/>
        <v>2022/11</v>
      </c>
      <c r="C607" s="225">
        <v>44887</v>
      </c>
      <c r="D607" s="279" t="str">
        <f>IF(ISERROR(VLOOKUP($A607&amp;" "&amp;D$6,D!$B:$H,7,FALSE))=TRUE,"",VLOOKUP($A607&amp;" "&amp;D$6,D!$B:$H,7,FALSE))</f>
        <v/>
      </c>
      <c r="E607" s="279" t="str">
        <f>IF(ISERROR(VLOOKUP($A607&amp;" "&amp;E$6,D!$B:$H,7,FALSE))=TRUE,"",VLOOKUP($A607&amp;" "&amp;E$6,D!$B:$H,7,FALSE))</f>
        <v/>
      </c>
      <c r="F607" s="279" t="str">
        <f>IF(ISERROR(VLOOKUP($A607&amp;" "&amp;F$6,D!$B:$H,7,FALSE))=TRUE,"",VLOOKUP($A607&amp;" "&amp;F$6,D!$B:$H,7,FALSE))</f>
        <v/>
      </c>
      <c r="G607" s="226">
        <f t="shared" si="29"/>
        <v>0</v>
      </c>
      <c r="H607" s="279" t="str">
        <f>IF(ISERROR(VLOOKUP($A607&amp;" "&amp;H$6,D!$B:$H,7,FALSE))=TRUE,"",VLOOKUP($A607&amp;" "&amp;H$6,D!$B:$H,7,FALSE))</f>
        <v/>
      </c>
      <c r="I607" s="223" t="str">
        <f>IF(D607="","",VLOOKUP(A607,D!A:H,7,FALSE))</f>
        <v/>
      </c>
      <c r="J607" s="224" t="str">
        <f>IF(D607="","",SUMIFS(リグ!H:H,リグ!F:F,"&lt;"&amp;C607,リグ!G:G,"&gt;"&amp;C607))</f>
        <v/>
      </c>
    </row>
    <row r="608" spans="1:10">
      <c r="A608" s="224" t="str">
        <f t="shared" si="30"/>
        <v>2022-11-23</v>
      </c>
      <c r="B608" s="224" t="str">
        <f t="shared" si="28"/>
        <v>2022/11</v>
      </c>
      <c r="C608" s="225">
        <v>44888</v>
      </c>
      <c r="D608" s="279" t="str">
        <f>IF(ISERROR(VLOOKUP($A608&amp;" "&amp;D$6,D!$B:$H,7,FALSE))=TRUE,"",VLOOKUP($A608&amp;" "&amp;D$6,D!$B:$H,7,FALSE))</f>
        <v/>
      </c>
      <c r="E608" s="279" t="str">
        <f>IF(ISERROR(VLOOKUP($A608&amp;" "&amp;E$6,D!$B:$H,7,FALSE))=TRUE,"",VLOOKUP($A608&amp;" "&amp;E$6,D!$B:$H,7,FALSE))</f>
        <v/>
      </c>
      <c r="F608" s="279" t="str">
        <f>IF(ISERROR(VLOOKUP($A608&amp;" "&amp;F$6,D!$B:$H,7,FALSE))=TRUE,"",VLOOKUP($A608&amp;" "&amp;F$6,D!$B:$H,7,FALSE))</f>
        <v/>
      </c>
      <c r="G608" s="226">
        <f t="shared" si="29"/>
        <v>0</v>
      </c>
      <c r="H608" s="279" t="str">
        <f>IF(ISERROR(VLOOKUP($A608&amp;" "&amp;H$6,D!$B:$H,7,FALSE))=TRUE,"",VLOOKUP($A608&amp;" "&amp;H$6,D!$B:$H,7,FALSE))</f>
        <v/>
      </c>
      <c r="I608" s="223" t="str">
        <f>IF(D608="","",VLOOKUP(A608,D!A:H,7,FALSE))</f>
        <v/>
      </c>
      <c r="J608" s="224" t="str">
        <f>IF(D608="","",SUMIFS(リグ!H:H,リグ!F:F,"&lt;"&amp;C608,リグ!G:G,"&gt;"&amp;C608))</f>
        <v/>
      </c>
    </row>
    <row r="609" spans="1:10">
      <c r="A609" s="224" t="str">
        <f t="shared" si="30"/>
        <v>2022-11-24</v>
      </c>
      <c r="B609" s="224" t="str">
        <f t="shared" si="28"/>
        <v>2022/11</v>
      </c>
      <c r="C609" s="225">
        <v>44889</v>
      </c>
      <c r="D609" s="279" t="str">
        <f>IF(ISERROR(VLOOKUP($A609&amp;" "&amp;D$6,D!$B:$H,7,FALSE))=TRUE,"",VLOOKUP($A609&amp;" "&amp;D$6,D!$B:$H,7,FALSE))</f>
        <v/>
      </c>
      <c r="E609" s="279" t="str">
        <f>IF(ISERROR(VLOOKUP($A609&amp;" "&amp;E$6,D!$B:$H,7,FALSE))=TRUE,"",VLOOKUP($A609&amp;" "&amp;E$6,D!$B:$H,7,FALSE))</f>
        <v/>
      </c>
      <c r="F609" s="279" t="str">
        <f>IF(ISERROR(VLOOKUP($A609&amp;" "&amp;F$6,D!$B:$H,7,FALSE))=TRUE,"",VLOOKUP($A609&amp;" "&amp;F$6,D!$B:$H,7,FALSE))</f>
        <v/>
      </c>
      <c r="G609" s="226">
        <f t="shared" si="29"/>
        <v>0</v>
      </c>
      <c r="H609" s="279" t="str">
        <f>IF(ISERROR(VLOOKUP($A609&amp;" "&amp;H$6,D!$B:$H,7,FALSE))=TRUE,"",VLOOKUP($A609&amp;" "&amp;H$6,D!$B:$H,7,FALSE))</f>
        <v/>
      </c>
      <c r="I609" s="223" t="str">
        <f>IF(D609="","",VLOOKUP(A609,D!A:H,7,FALSE))</f>
        <v/>
      </c>
      <c r="J609" s="224" t="str">
        <f>IF(D609="","",SUMIFS(リグ!H:H,リグ!F:F,"&lt;"&amp;C609,リグ!G:G,"&gt;"&amp;C609))</f>
        <v/>
      </c>
    </row>
    <row r="610" spans="1:10">
      <c r="A610" s="224" t="str">
        <f t="shared" si="30"/>
        <v>2022-11-25</v>
      </c>
      <c r="B610" s="224" t="str">
        <f t="shared" si="28"/>
        <v>2022/11</v>
      </c>
      <c r="C610" s="225">
        <v>44890</v>
      </c>
      <c r="D610" s="279" t="str">
        <f>IF(ISERROR(VLOOKUP($A610&amp;" "&amp;D$6,D!$B:$H,7,FALSE))=TRUE,"",VLOOKUP($A610&amp;" "&amp;D$6,D!$B:$H,7,FALSE))</f>
        <v/>
      </c>
      <c r="E610" s="279" t="str">
        <f>IF(ISERROR(VLOOKUP($A610&amp;" "&amp;E$6,D!$B:$H,7,FALSE))=TRUE,"",VLOOKUP($A610&amp;" "&amp;E$6,D!$B:$H,7,FALSE))</f>
        <v/>
      </c>
      <c r="F610" s="279" t="str">
        <f>IF(ISERROR(VLOOKUP($A610&amp;" "&amp;F$6,D!$B:$H,7,FALSE))=TRUE,"",VLOOKUP($A610&amp;" "&amp;F$6,D!$B:$H,7,FALSE))</f>
        <v/>
      </c>
      <c r="G610" s="226">
        <f t="shared" si="29"/>
        <v>0</v>
      </c>
      <c r="H610" s="279" t="str">
        <f>IF(ISERROR(VLOOKUP($A610&amp;" "&amp;H$6,D!$B:$H,7,FALSE))=TRUE,"",VLOOKUP($A610&amp;" "&amp;H$6,D!$B:$H,7,FALSE))</f>
        <v/>
      </c>
      <c r="I610" s="223" t="str">
        <f>IF(D610="","",VLOOKUP(A610,D!A:H,7,FALSE))</f>
        <v/>
      </c>
      <c r="J610" s="224" t="str">
        <f>IF(D610="","",SUMIFS(リグ!H:H,リグ!F:F,"&lt;"&amp;C610,リグ!G:G,"&gt;"&amp;C610))</f>
        <v/>
      </c>
    </row>
    <row r="611" spans="1:10">
      <c r="A611" s="224" t="str">
        <f t="shared" si="30"/>
        <v>2022-11-26</v>
      </c>
      <c r="B611" s="224" t="str">
        <f t="shared" si="28"/>
        <v>2022/11</v>
      </c>
      <c r="C611" s="225">
        <v>44891</v>
      </c>
      <c r="D611" s="279" t="str">
        <f>IF(ISERROR(VLOOKUP($A611&amp;" "&amp;D$6,D!$B:$H,7,FALSE))=TRUE,"",VLOOKUP($A611&amp;" "&amp;D$6,D!$B:$H,7,FALSE))</f>
        <v/>
      </c>
      <c r="E611" s="279" t="str">
        <f>IF(ISERROR(VLOOKUP($A611&amp;" "&amp;E$6,D!$B:$H,7,FALSE))=TRUE,"",VLOOKUP($A611&amp;" "&amp;E$6,D!$B:$H,7,FALSE))</f>
        <v/>
      </c>
      <c r="F611" s="279" t="str">
        <f>IF(ISERROR(VLOOKUP($A611&amp;" "&amp;F$6,D!$B:$H,7,FALSE))=TRUE,"",VLOOKUP($A611&amp;" "&amp;F$6,D!$B:$H,7,FALSE))</f>
        <v/>
      </c>
      <c r="G611" s="226">
        <f t="shared" si="29"/>
        <v>0</v>
      </c>
      <c r="H611" s="279" t="str">
        <f>IF(ISERROR(VLOOKUP($A611&amp;" "&amp;H$6,D!$B:$H,7,FALSE))=TRUE,"",VLOOKUP($A611&amp;" "&amp;H$6,D!$B:$H,7,FALSE))</f>
        <v/>
      </c>
      <c r="I611" s="223" t="str">
        <f>IF(D611="","",VLOOKUP(A611,D!A:H,7,FALSE))</f>
        <v/>
      </c>
      <c r="J611" s="224" t="str">
        <f>IF(D611="","",SUMIFS(リグ!H:H,リグ!F:F,"&lt;"&amp;C611,リグ!G:G,"&gt;"&amp;C611))</f>
        <v/>
      </c>
    </row>
    <row r="612" spans="1:10">
      <c r="A612" s="224" t="str">
        <f t="shared" si="30"/>
        <v>2022-11-27</v>
      </c>
      <c r="B612" s="224" t="str">
        <f t="shared" si="28"/>
        <v>2022/11</v>
      </c>
      <c r="C612" s="225">
        <v>44892</v>
      </c>
      <c r="D612" s="279" t="str">
        <f>IF(ISERROR(VLOOKUP($A612&amp;" "&amp;D$6,D!$B:$H,7,FALSE))=TRUE,"",VLOOKUP($A612&amp;" "&amp;D$6,D!$B:$H,7,FALSE))</f>
        <v/>
      </c>
      <c r="E612" s="279" t="str">
        <f>IF(ISERROR(VLOOKUP($A612&amp;" "&amp;E$6,D!$B:$H,7,FALSE))=TRUE,"",VLOOKUP($A612&amp;" "&amp;E$6,D!$B:$H,7,FALSE))</f>
        <v/>
      </c>
      <c r="F612" s="279" t="str">
        <f>IF(ISERROR(VLOOKUP($A612&amp;" "&amp;F$6,D!$B:$H,7,FALSE))=TRUE,"",VLOOKUP($A612&amp;" "&amp;F$6,D!$B:$H,7,FALSE))</f>
        <v/>
      </c>
      <c r="G612" s="226">
        <f t="shared" si="29"/>
        <v>0</v>
      </c>
      <c r="H612" s="279" t="str">
        <f>IF(ISERROR(VLOOKUP($A612&amp;" "&amp;H$6,D!$B:$H,7,FALSE))=TRUE,"",VLOOKUP($A612&amp;" "&amp;H$6,D!$B:$H,7,FALSE))</f>
        <v/>
      </c>
      <c r="I612" s="223" t="str">
        <f>IF(D612="","",VLOOKUP(A612,D!A:H,7,FALSE))</f>
        <v/>
      </c>
      <c r="J612" s="224" t="str">
        <f>IF(D612="","",SUMIFS(リグ!H:H,リグ!F:F,"&lt;"&amp;C612,リグ!G:G,"&gt;"&amp;C612))</f>
        <v/>
      </c>
    </row>
    <row r="613" spans="1:10">
      <c r="A613" s="224" t="str">
        <f t="shared" si="30"/>
        <v>2022-11-28</v>
      </c>
      <c r="B613" s="224" t="str">
        <f t="shared" si="28"/>
        <v>2022/11</v>
      </c>
      <c r="C613" s="225">
        <v>44893</v>
      </c>
      <c r="D613" s="279" t="str">
        <f>IF(ISERROR(VLOOKUP($A613&amp;" "&amp;D$6,D!$B:$H,7,FALSE))=TRUE,"",VLOOKUP($A613&amp;" "&amp;D$6,D!$B:$H,7,FALSE))</f>
        <v/>
      </c>
      <c r="E613" s="279" t="str">
        <f>IF(ISERROR(VLOOKUP($A613&amp;" "&amp;E$6,D!$B:$H,7,FALSE))=TRUE,"",VLOOKUP($A613&amp;" "&amp;E$6,D!$B:$H,7,FALSE))</f>
        <v/>
      </c>
      <c r="F613" s="279" t="str">
        <f>IF(ISERROR(VLOOKUP($A613&amp;" "&amp;F$6,D!$B:$H,7,FALSE))=TRUE,"",VLOOKUP($A613&amp;" "&amp;F$6,D!$B:$H,7,FALSE))</f>
        <v/>
      </c>
      <c r="G613" s="226">
        <f t="shared" si="29"/>
        <v>0</v>
      </c>
      <c r="H613" s="279" t="str">
        <f>IF(ISERROR(VLOOKUP($A613&amp;" "&amp;H$6,D!$B:$H,7,FALSE))=TRUE,"",VLOOKUP($A613&amp;" "&amp;H$6,D!$B:$H,7,FALSE))</f>
        <v/>
      </c>
      <c r="I613" s="223" t="str">
        <f>IF(D613="","",VLOOKUP(A613,D!A:H,7,FALSE))</f>
        <v/>
      </c>
      <c r="J613" s="224" t="str">
        <f>IF(D613="","",SUMIFS(リグ!H:H,リグ!F:F,"&lt;"&amp;C613,リグ!G:G,"&gt;"&amp;C613))</f>
        <v/>
      </c>
    </row>
    <row r="614" spans="1:10">
      <c r="A614" s="224" t="str">
        <f t="shared" si="30"/>
        <v>2022-11-29</v>
      </c>
      <c r="B614" s="224" t="str">
        <f t="shared" si="28"/>
        <v>2022/11</v>
      </c>
      <c r="C614" s="225">
        <v>44894</v>
      </c>
      <c r="D614" s="279" t="str">
        <f>IF(ISERROR(VLOOKUP($A614&amp;" "&amp;D$6,D!$B:$H,7,FALSE))=TRUE,"",VLOOKUP($A614&amp;" "&amp;D$6,D!$B:$H,7,FALSE))</f>
        <v/>
      </c>
      <c r="E614" s="279" t="str">
        <f>IF(ISERROR(VLOOKUP($A614&amp;" "&amp;E$6,D!$B:$H,7,FALSE))=TRUE,"",VLOOKUP($A614&amp;" "&amp;E$6,D!$B:$H,7,FALSE))</f>
        <v/>
      </c>
      <c r="F614" s="279" t="str">
        <f>IF(ISERROR(VLOOKUP($A614&amp;" "&amp;F$6,D!$B:$H,7,FALSE))=TRUE,"",VLOOKUP($A614&amp;" "&amp;F$6,D!$B:$H,7,FALSE))</f>
        <v/>
      </c>
      <c r="G614" s="226">
        <f t="shared" si="29"/>
        <v>0</v>
      </c>
      <c r="H614" s="279" t="str">
        <f>IF(ISERROR(VLOOKUP($A614&amp;" "&amp;H$6,D!$B:$H,7,FALSE))=TRUE,"",VLOOKUP($A614&amp;" "&amp;H$6,D!$B:$H,7,FALSE))</f>
        <v/>
      </c>
      <c r="I614" s="223" t="str">
        <f>IF(D614="","",VLOOKUP(A614,D!A:H,7,FALSE))</f>
        <v/>
      </c>
      <c r="J614" s="224" t="str">
        <f>IF(D614="","",SUMIFS(リグ!H:H,リグ!F:F,"&lt;"&amp;C614,リグ!G:G,"&gt;"&amp;C614))</f>
        <v/>
      </c>
    </row>
    <row r="615" spans="1:10">
      <c r="A615" s="224" t="str">
        <f t="shared" si="30"/>
        <v>2022-11-30</v>
      </c>
      <c r="B615" s="224" t="str">
        <f t="shared" si="28"/>
        <v>2022/11</v>
      </c>
      <c r="C615" s="225">
        <v>44895</v>
      </c>
      <c r="D615" s="279" t="str">
        <f>IF(ISERROR(VLOOKUP($A615&amp;" "&amp;D$6,D!$B:$H,7,FALSE))=TRUE,"",VLOOKUP($A615&amp;" "&amp;D$6,D!$B:$H,7,FALSE))</f>
        <v/>
      </c>
      <c r="E615" s="279" t="str">
        <f>IF(ISERROR(VLOOKUP($A615&amp;" "&amp;E$6,D!$B:$H,7,FALSE))=TRUE,"",VLOOKUP($A615&amp;" "&amp;E$6,D!$B:$H,7,FALSE))</f>
        <v/>
      </c>
      <c r="F615" s="279" t="str">
        <f>IF(ISERROR(VLOOKUP($A615&amp;" "&amp;F$6,D!$B:$H,7,FALSE))=TRUE,"",VLOOKUP($A615&amp;" "&amp;F$6,D!$B:$H,7,FALSE))</f>
        <v/>
      </c>
      <c r="G615" s="226">
        <f t="shared" si="29"/>
        <v>0</v>
      </c>
      <c r="H615" s="279" t="str">
        <f>IF(ISERROR(VLOOKUP($A615&amp;" "&amp;H$6,D!$B:$H,7,FALSE))=TRUE,"",VLOOKUP($A615&amp;" "&amp;H$6,D!$B:$H,7,FALSE))</f>
        <v/>
      </c>
      <c r="I615" s="223" t="str">
        <f>IF(D615="","",VLOOKUP(A615,D!A:H,7,FALSE))</f>
        <v/>
      </c>
      <c r="J615" s="224" t="str">
        <f>IF(D615="","",SUMIFS(リグ!H:H,リグ!F:F,"&lt;"&amp;C615,リグ!G:G,"&gt;"&amp;C615))</f>
        <v/>
      </c>
    </row>
    <row r="616" spans="1:10">
      <c r="A616" s="224" t="str">
        <f t="shared" si="30"/>
        <v>2022-12-01</v>
      </c>
      <c r="B616" s="224" t="str">
        <f t="shared" si="28"/>
        <v>2022/12</v>
      </c>
      <c r="C616" s="225">
        <v>44896</v>
      </c>
      <c r="D616" s="279" t="str">
        <f>IF(ISERROR(VLOOKUP($A616&amp;" "&amp;D$6,D!$B:$H,7,FALSE))=TRUE,"",VLOOKUP($A616&amp;" "&amp;D$6,D!$B:$H,7,FALSE))</f>
        <v/>
      </c>
      <c r="E616" s="279" t="str">
        <f>IF(ISERROR(VLOOKUP($A616&amp;" "&amp;E$6,D!$B:$H,7,FALSE))=TRUE,"",VLOOKUP($A616&amp;" "&amp;E$6,D!$B:$H,7,FALSE))</f>
        <v/>
      </c>
      <c r="F616" s="279" t="str">
        <f>IF(ISERROR(VLOOKUP($A616&amp;" "&amp;F$6,D!$B:$H,7,FALSE))=TRUE,"",VLOOKUP($A616&amp;" "&amp;F$6,D!$B:$H,7,FALSE))</f>
        <v/>
      </c>
      <c r="G616" s="226">
        <f t="shared" si="29"/>
        <v>0</v>
      </c>
      <c r="H616" s="279" t="str">
        <f>IF(ISERROR(VLOOKUP($A616&amp;" "&amp;H$6,D!$B:$H,7,FALSE))=TRUE,"",VLOOKUP($A616&amp;" "&amp;H$6,D!$B:$H,7,FALSE))</f>
        <v/>
      </c>
      <c r="I616" s="223" t="str">
        <f>IF(D616="","",VLOOKUP(A616,D!A:H,7,FALSE))</f>
        <v/>
      </c>
      <c r="J616" s="224" t="str">
        <f>IF(D616="","",SUMIFS(リグ!H:H,リグ!F:F,"&lt;"&amp;C616,リグ!G:G,"&gt;"&amp;C616))</f>
        <v/>
      </c>
    </row>
    <row r="617" spans="1:10">
      <c r="A617" s="224" t="str">
        <f t="shared" si="30"/>
        <v>2022-12-02</v>
      </c>
      <c r="B617" s="224" t="str">
        <f t="shared" si="28"/>
        <v>2022/12</v>
      </c>
      <c r="C617" s="225">
        <v>44897</v>
      </c>
      <c r="D617" s="279" t="str">
        <f>IF(ISERROR(VLOOKUP($A617&amp;" "&amp;D$6,D!$B:$H,7,FALSE))=TRUE,"",VLOOKUP($A617&amp;" "&amp;D$6,D!$B:$H,7,FALSE))</f>
        <v/>
      </c>
      <c r="E617" s="279" t="str">
        <f>IF(ISERROR(VLOOKUP($A617&amp;" "&amp;E$6,D!$B:$H,7,FALSE))=TRUE,"",VLOOKUP($A617&amp;" "&amp;E$6,D!$B:$H,7,FALSE))</f>
        <v/>
      </c>
      <c r="F617" s="279" t="str">
        <f>IF(ISERROR(VLOOKUP($A617&amp;" "&amp;F$6,D!$B:$H,7,FALSE))=TRUE,"",VLOOKUP($A617&amp;" "&amp;F$6,D!$B:$H,7,FALSE))</f>
        <v/>
      </c>
      <c r="G617" s="226">
        <f t="shared" si="29"/>
        <v>0</v>
      </c>
      <c r="H617" s="279" t="str">
        <f>IF(ISERROR(VLOOKUP($A617&amp;" "&amp;H$6,D!$B:$H,7,FALSE))=TRUE,"",VLOOKUP($A617&amp;" "&amp;H$6,D!$B:$H,7,FALSE))</f>
        <v/>
      </c>
      <c r="I617" s="223" t="str">
        <f>IF(D617="","",VLOOKUP(A617,D!A:H,7,FALSE))</f>
        <v/>
      </c>
      <c r="J617" s="224" t="str">
        <f>IF(D617="","",SUMIFS(リグ!H:H,リグ!F:F,"&lt;"&amp;C617,リグ!G:G,"&gt;"&amp;C617))</f>
        <v/>
      </c>
    </row>
    <row r="618" spans="1:10">
      <c r="A618" s="224" t="str">
        <f t="shared" si="30"/>
        <v>2022-12-03</v>
      </c>
      <c r="B618" s="224" t="str">
        <f t="shared" si="28"/>
        <v>2022/12</v>
      </c>
      <c r="C618" s="225">
        <v>44898</v>
      </c>
      <c r="D618" s="279" t="str">
        <f>IF(ISERROR(VLOOKUP($A618&amp;" "&amp;D$6,D!$B:$H,7,FALSE))=TRUE,"",VLOOKUP($A618&amp;" "&amp;D$6,D!$B:$H,7,FALSE))</f>
        <v/>
      </c>
      <c r="E618" s="279" t="str">
        <f>IF(ISERROR(VLOOKUP($A618&amp;" "&amp;E$6,D!$B:$H,7,FALSE))=TRUE,"",VLOOKUP($A618&amp;" "&amp;E$6,D!$B:$H,7,FALSE))</f>
        <v/>
      </c>
      <c r="F618" s="279" t="str">
        <f>IF(ISERROR(VLOOKUP($A618&amp;" "&amp;F$6,D!$B:$H,7,FALSE))=TRUE,"",VLOOKUP($A618&amp;" "&amp;F$6,D!$B:$H,7,FALSE))</f>
        <v/>
      </c>
      <c r="G618" s="226">
        <f t="shared" si="29"/>
        <v>0</v>
      </c>
      <c r="H618" s="279" t="str">
        <f>IF(ISERROR(VLOOKUP($A618&amp;" "&amp;H$6,D!$B:$H,7,FALSE))=TRUE,"",VLOOKUP($A618&amp;" "&amp;H$6,D!$B:$H,7,FALSE))</f>
        <v/>
      </c>
      <c r="I618" s="223" t="str">
        <f>IF(D618="","",VLOOKUP(A618,D!A:H,7,FALSE))</f>
        <v/>
      </c>
      <c r="J618" s="224" t="str">
        <f>IF(D618="","",SUMIFS(リグ!H:H,リグ!F:F,"&lt;"&amp;C618,リグ!G:G,"&gt;"&amp;C618))</f>
        <v/>
      </c>
    </row>
    <row r="619" spans="1:10">
      <c r="A619" s="224" t="str">
        <f t="shared" si="30"/>
        <v>2022-12-04</v>
      </c>
      <c r="B619" s="224" t="str">
        <f t="shared" si="28"/>
        <v>2022/12</v>
      </c>
      <c r="C619" s="225">
        <v>44899</v>
      </c>
      <c r="D619" s="279" t="str">
        <f>IF(ISERROR(VLOOKUP($A619&amp;" "&amp;D$6,D!$B:$H,7,FALSE))=TRUE,"",VLOOKUP($A619&amp;" "&amp;D$6,D!$B:$H,7,FALSE))</f>
        <v/>
      </c>
      <c r="E619" s="279" t="str">
        <f>IF(ISERROR(VLOOKUP($A619&amp;" "&amp;E$6,D!$B:$H,7,FALSE))=TRUE,"",VLOOKUP($A619&amp;" "&amp;E$6,D!$B:$H,7,FALSE))</f>
        <v/>
      </c>
      <c r="F619" s="279" t="str">
        <f>IF(ISERROR(VLOOKUP($A619&amp;" "&amp;F$6,D!$B:$H,7,FALSE))=TRUE,"",VLOOKUP($A619&amp;" "&amp;F$6,D!$B:$H,7,FALSE))</f>
        <v/>
      </c>
      <c r="G619" s="226">
        <f t="shared" si="29"/>
        <v>0</v>
      </c>
      <c r="H619" s="279" t="str">
        <f>IF(ISERROR(VLOOKUP($A619&amp;" "&amp;H$6,D!$B:$H,7,FALSE))=TRUE,"",VLOOKUP($A619&amp;" "&amp;H$6,D!$B:$H,7,FALSE))</f>
        <v/>
      </c>
      <c r="I619" s="223" t="str">
        <f>IF(D619="","",VLOOKUP(A619,D!A:H,7,FALSE))</f>
        <v/>
      </c>
      <c r="J619" s="224" t="str">
        <f>IF(D619="","",SUMIFS(リグ!H:H,リグ!F:F,"&lt;"&amp;C619,リグ!G:G,"&gt;"&amp;C619))</f>
        <v/>
      </c>
    </row>
    <row r="620" spans="1:10">
      <c r="A620" s="224" t="str">
        <f t="shared" si="30"/>
        <v>2022-12-05</v>
      </c>
      <c r="B620" s="224" t="str">
        <f t="shared" si="28"/>
        <v>2022/12</v>
      </c>
      <c r="C620" s="225">
        <v>44900</v>
      </c>
      <c r="D620" s="279" t="str">
        <f>IF(ISERROR(VLOOKUP($A620&amp;" "&amp;D$6,D!$B:$H,7,FALSE))=TRUE,"",VLOOKUP($A620&amp;" "&amp;D$6,D!$B:$H,7,FALSE))</f>
        <v/>
      </c>
      <c r="E620" s="279" t="str">
        <f>IF(ISERROR(VLOOKUP($A620&amp;" "&amp;E$6,D!$B:$H,7,FALSE))=TRUE,"",VLOOKUP($A620&amp;" "&amp;E$6,D!$B:$H,7,FALSE))</f>
        <v/>
      </c>
      <c r="F620" s="279" t="str">
        <f>IF(ISERROR(VLOOKUP($A620&amp;" "&amp;F$6,D!$B:$H,7,FALSE))=TRUE,"",VLOOKUP($A620&amp;" "&amp;F$6,D!$B:$H,7,FALSE))</f>
        <v/>
      </c>
      <c r="G620" s="226">
        <f t="shared" si="29"/>
        <v>0</v>
      </c>
      <c r="H620" s="279" t="str">
        <f>IF(ISERROR(VLOOKUP($A620&amp;" "&amp;H$6,D!$B:$H,7,FALSE))=TRUE,"",VLOOKUP($A620&amp;" "&amp;H$6,D!$B:$H,7,FALSE))</f>
        <v/>
      </c>
      <c r="I620" s="223" t="str">
        <f>IF(D620="","",VLOOKUP(A620,D!A:H,7,FALSE))</f>
        <v/>
      </c>
      <c r="J620" s="224" t="str">
        <f>IF(D620="","",SUMIFS(リグ!H:H,リグ!F:F,"&lt;"&amp;C620,リグ!G:G,"&gt;"&amp;C620))</f>
        <v/>
      </c>
    </row>
    <row r="621" spans="1:10">
      <c r="A621" s="224" t="str">
        <f t="shared" si="30"/>
        <v>2022-12-06</v>
      </c>
      <c r="B621" s="224" t="str">
        <f t="shared" si="28"/>
        <v>2022/12</v>
      </c>
      <c r="C621" s="225">
        <v>44901</v>
      </c>
      <c r="D621" s="279" t="str">
        <f>IF(ISERROR(VLOOKUP($A621&amp;" "&amp;D$6,D!$B:$H,7,FALSE))=TRUE,"",VLOOKUP($A621&amp;" "&amp;D$6,D!$B:$H,7,FALSE))</f>
        <v/>
      </c>
      <c r="E621" s="279" t="str">
        <f>IF(ISERROR(VLOOKUP($A621&amp;" "&amp;E$6,D!$B:$H,7,FALSE))=TRUE,"",VLOOKUP($A621&amp;" "&amp;E$6,D!$B:$H,7,FALSE))</f>
        <v/>
      </c>
      <c r="F621" s="279" t="str">
        <f>IF(ISERROR(VLOOKUP($A621&amp;" "&amp;F$6,D!$B:$H,7,FALSE))=TRUE,"",VLOOKUP($A621&amp;" "&amp;F$6,D!$B:$H,7,FALSE))</f>
        <v/>
      </c>
      <c r="G621" s="226">
        <f t="shared" si="29"/>
        <v>0</v>
      </c>
      <c r="H621" s="279" t="str">
        <f>IF(ISERROR(VLOOKUP($A621&amp;" "&amp;H$6,D!$B:$H,7,FALSE))=TRUE,"",VLOOKUP($A621&amp;" "&amp;H$6,D!$B:$H,7,FALSE))</f>
        <v/>
      </c>
      <c r="I621" s="223" t="str">
        <f>IF(D621="","",VLOOKUP(A621,D!A:H,7,FALSE))</f>
        <v/>
      </c>
      <c r="J621" s="224" t="str">
        <f>IF(D621="","",SUMIFS(リグ!H:H,リグ!F:F,"&lt;"&amp;C621,リグ!G:G,"&gt;"&amp;C621))</f>
        <v/>
      </c>
    </row>
    <row r="622" spans="1:10">
      <c r="A622" s="224" t="str">
        <f t="shared" si="30"/>
        <v>2022-12-07</v>
      </c>
      <c r="B622" s="224" t="str">
        <f t="shared" si="28"/>
        <v>2022/12</v>
      </c>
      <c r="C622" s="225">
        <v>44902</v>
      </c>
      <c r="D622" s="279" t="str">
        <f>IF(ISERROR(VLOOKUP($A622&amp;" "&amp;D$6,D!$B:$H,7,FALSE))=TRUE,"",VLOOKUP($A622&amp;" "&amp;D$6,D!$B:$H,7,FALSE))</f>
        <v/>
      </c>
      <c r="E622" s="279" t="str">
        <f>IF(ISERROR(VLOOKUP($A622&amp;" "&amp;E$6,D!$B:$H,7,FALSE))=TRUE,"",VLOOKUP($A622&amp;" "&amp;E$6,D!$B:$H,7,FALSE))</f>
        <v/>
      </c>
      <c r="F622" s="279" t="str">
        <f>IF(ISERROR(VLOOKUP($A622&amp;" "&amp;F$6,D!$B:$H,7,FALSE))=TRUE,"",VLOOKUP($A622&amp;" "&amp;F$6,D!$B:$H,7,FALSE))</f>
        <v/>
      </c>
      <c r="G622" s="226">
        <f t="shared" si="29"/>
        <v>0</v>
      </c>
      <c r="H622" s="279" t="str">
        <f>IF(ISERROR(VLOOKUP($A622&amp;" "&amp;H$6,D!$B:$H,7,FALSE))=TRUE,"",VLOOKUP($A622&amp;" "&amp;H$6,D!$B:$H,7,FALSE))</f>
        <v/>
      </c>
      <c r="I622" s="223" t="str">
        <f>IF(D622="","",VLOOKUP(A622,D!A:H,7,FALSE))</f>
        <v/>
      </c>
      <c r="J622" s="224" t="str">
        <f>IF(D622="","",SUMIFS(リグ!H:H,リグ!F:F,"&lt;"&amp;C622,リグ!G:G,"&gt;"&amp;C622))</f>
        <v/>
      </c>
    </row>
    <row r="623" spans="1:10">
      <c r="A623" s="224" t="str">
        <f t="shared" si="30"/>
        <v>2022-12-08</v>
      </c>
      <c r="B623" s="224" t="str">
        <f t="shared" si="28"/>
        <v>2022/12</v>
      </c>
      <c r="C623" s="225">
        <v>44903</v>
      </c>
      <c r="D623" s="279" t="str">
        <f>IF(ISERROR(VLOOKUP($A623&amp;" "&amp;D$6,D!$B:$H,7,FALSE))=TRUE,"",VLOOKUP($A623&amp;" "&amp;D$6,D!$B:$H,7,FALSE))</f>
        <v/>
      </c>
      <c r="E623" s="279" t="str">
        <f>IF(ISERROR(VLOOKUP($A623&amp;" "&amp;E$6,D!$B:$H,7,FALSE))=TRUE,"",VLOOKUP($A623&amp;" "&amp;E$6,D!$B:$H,7,FALSE))</f>
        <v/>
      </c>
      <c r="F623" s="279" t="str">
        <f>IF(ISERROR(VLOOKUP($A623&amp;" "&amp;F$6,D!$B:$H,7,FALSE))=TRUE,"",VLOOKUP($A623&amp;" "&amp;F$6,D!$B:$H,7,FALSE))</f>
        <v/>
      </c>
      <c r="G623" s="226">
        <f t="shared" si="29"/>
        <v>0</v>
      </c>
      <c r="H623" s="279" t="str">
        <f>IF(ISERROR(VLOOKUP($A623&amp;" "&amp;H$6,D!$B:$H,7,FALSE))=TRUE,"",VLOOKUP($A623&amp;" "&amp;H$6,D!$B:$H,7,FALSE))</f>
        <v/>
      </c>
      <c r="I623" s="223" t="str">
        <f>IF(D623="","",VLOOKUP(A623,D!A:H,7,FALSE))</f>
        <v/>
      </c>
      <c r="J623" s="224" t="str">
        <f>IF(D623="","",SUMIFS(リグ!H:H,リグ!F:F,"&lt;"&amp;C623,リグ!G:G,"&gt;"&amp;C623))</f>
        <v/>
      </c>
    </row>
    <row r="624" spans="1:10">
      <c r="A624" s="224" t="str">
        <f t="shared" si="30"/>
        <v>2022-12-09</v>
      </c>
      <c r="B624" s="224" t="str">
        <f t="shared" si="28"/>
        <v>2022/12</v>
      </c>
      <c r="C624" s="225">
        <v>44904</v>
      </c>
      <c r="D624" s="279" t="str">
        <f>IF(ISERROR(VLOOKUP($A624&amp;" "&amp;D$6,D!$B:$H,7,FALSE))=TRUE,"",VLOOKUP($A624&amp;" "&amp;D$6,D!$B:$H,7,FALSE))</f>
        <v/>
      </c>
      <c r="E624" s="279" t="str">
        <f>IF(ISERROR(VLOOKUP($A624&amp;" "&amp;E$6,D!$B:$H,7,FALSE))=TRUE,"",VLOOKUP($A624&amp;" "&amp;E$6,D!$B:$H,7,FALSE))</f>
        <v/>
      </c>
      <c r="F624" s="279" t="str">
        <f>IF(ISERROR(VLOOKUP($A624&amp;" "&amp;F$6,D!$B:$H,7,FALSE))=TRUE,"",VLOOKUP($A624&amp;" "&amp;F$6,D!$B:$H,7,FALSE))</f>
        <v/>
      </c>
      <c r="G624" s="226">
        <f t="shared" si="29"/>
        <v>0</v>
      </c>
      <c r="H624" s="279" t="str">
        <f>IF(ISERROR(VLOOKUP($A624&amp;" "&amp;H$6,D!$B:$H,7,FALSE))=TRUE,"",VLOOKUP($A624&amp;" "&amp;H$6,D!$B:$H,7,FALSE))</f>
        <v/>
      </c>
      <c r="I624" s="223" t="str">
        <f>IF(D624="","",VLOOKUP(A624,D!A:H,7,FALSE))</f>
        <v/>
      </c>
      <c r="J624" s="224" t="str">
        <f>IF(D624="","",SUMIFS(リグ!H:H,リグ!F:F,"&lt;"&amp;C624,リグ!G:G,"&gt;"&amp;C624))</f>
        <v/>
      </c>
    </row>
    <row r="625" spans="1:10">
      <c r="A625" s="224" t="str">
        <f t="shared" si="30"/>
        <v>2022-12-10</v>
      </c>
      <c r="B625" s="224" t="str">
        <f t="shared" si="28"/>
        <v>2022/12</v>
      </c>
      <c r="C625" s="225">
        <v>44905</v>
      </c>
      <c r="D625" s="279" t="str">
        <f>IF(ISERROR(VLOOKUP($A625&amp;" "&amp;D$6,D!$B:$H,7,FALSE))=TRUE,"",VLOOKUP($A625&amp;" "&amp;D$6,D!$B:$H,7,FALSE))</f>
        <v/>
      </c>
      <c r="E625" s="279" t="str">
        <f>IF(ISERROR(VLOOKUP($A625&amp;" "&amp;E$6,D!$B:$H,7,FALSE))=TRUE,"",VLOOKUP($A625&amp;" "&amp;E$6,D!$B:$H,7,FALSE))</f>
        <v/>
      </c>
      <c r="F625" s="279" t="str">
        <f>IF(ISERROR(VLOOKUP($A625&amp;" "&amp;F$6,D!$B:$H,7,FALSE))=TRUE,"",VLOOKUP($A625&amp;" "&amp;F$6,D!$B:$H,7,FALSE))</f>
        <v/>
      </c>
      <c r="G625" s="226">
        <f t="shared" si="29"/>
        <v>0</v>
      </c>
      <c r="H625" s="279" t="str">
        <f>IF(ISERROR(VLOOKUP($A625&amp;" "&amp;H$6,D!$B:$H,7,FALSE))=TRUE,"",VLOOKUP($A625&amp;" "&amp;H$6,D!$B:$H,7,FALSE))</f>
        <v/>
      </c>
      <c r="I625" s="223" t="str">
        <f>IF(D625="","",VLOOKUP(A625,D!A:H,7,FALSE))</f>
        <v/>
      </c>
      <c r="J625" s="224" t="str">
        <f>IF(D625="","",SUMIFS(リグ!H:H,リグ!F:F,"&lt;"&amp;C625,リグ!G:G,"&gt;"&amp;C625))</f>
        <v/>
      </c>
    </row>
    <row r="626" spans="1:10">
      <c r="A626" s="224" t="str">
        <f t="shared" si="30"/>
        <v>2022-12-11</v>
      </c>
      <c r="B626" s="224" t="str">
        <f t="shared" si="28"/>
        <v>2022/12</v>
      </c>
      <c r="C626" s="225">
        <v>44906</v>
      </c>
      <c r="D626" s="279" t="str">
        <f>IF(ISERROR(VLOOKUP($A626&amp;" "&amp;D$6,D!$B:$H,7,FALSE))=TRUE,"",VLOOKUP($A626&amp;" "&amp;D$6,D!$B:$H,7,FALSE))</f>
        <v/>
      </c>
      <c r="E626" s="279" t="str">
        <f>IF(ISERROR(VLOOKUP($A626&amp;" "&amp;E$6,D!$B:$H,7,FALSE))=TRUE,"",VLOOKUP($A626&amp;" "&amp;E$6,D!$B:$H,7,FALSE))</f>
        <v/>
      </c>
      <c r="F626" s="279" t="str">
        <f>IF(ISERROR(VLOOKUP($A626&amp;" "&amp;F$6,D!$B:$H,7,FALSE))=TRUE,"",VLOOKUP($A626&amp;" "&amp;F$6,D!$B:$H,7,FALSE))</f>
        <v/>
      </c>
      <c r="G626" s="226">
        <f t="shared" si="29"/>
        <v>0</v>
      </c>
      <c r="H626" s="279" t="str">
        <f>IF(ISERROR(VLOOKUP($A626&amp;" "&amp;H$6,D!$B:$H,7,FALSE))=TRUE,"",VLOOKUP($A626&amp;" "&amp;H$6,D!$B:$H,7,FALSE))</f>
        <v/>
      </c>
      <c r="I626" s="223" t="str">
        <f>IF(D626="","",VLOOKUP(A626,D!A:H,7,FALSE))</f>
        <v/>
      </c>
      <c r="J626" s="224" t="str">
        <f>IF(D626="","",SUMIFS(リグ!H:H,リグ!F:F,"&lt;"&amp;C626,リグ!G:G,"&gt;"&amp;C626))</f>
        <v/>
      </c>
    </row>
    <row r="627" spans="1:10">
      <c r="A627" s="224" t="str">
        <f t="shared" si="30"/>
        <v>2022-12-12</v>
      </c>
      <c r="B627" s="224" t="str">
        <f t="shared" si="28"/>
        <v>2022/12</v>
      </c>
      <c r="C627" s="225">
        <v>44907</v>
      </c>
      <c r="D627" s="279" t="str">
        <f>IF(ISERROR(VLOOKUP($A627&amp;" "&amp;D$6,D!$B:$H,7,FALSE))=TRUE,"",VLOOKUP($A627&amp;" "&amp;D$6,D!$B:$H,7,FALSE))</f>
        <v/>
      </c>
      <c r="E627" s="279" t="str">
        <f>IF(ISERROR(VLOOKUP($A627&amp;" "&amp;E$6,D!$B:$H,7,FALSE))=TRUE,"",VLOOKUP($A627&amp;" "&amp;E$6,D!$B:$H,7,FALSE))</f>
        <v/>
      </c>
      <c r="F627" s="279" t="str">
        <f>IF(ISERROR(VLOOKUP($A627&amp;" "&amp;F$6,D!$B:$H,7,FALSE))=TRUE,"",VLOOKUP($A627&amp;" "&amp;F$6,D!$B:$H,7,FALSE))</f>
        <v/>
      </c>
      <c r="G627" s="226">
        <f t="shared" si="29"/>
        <v>0</v>
      </c>
      <c r="H627" s="279" t="str">
        <f>IF(ISERROR(VLOOKUP($A627&amp;" "&amp;H$6,D!$B:$H,7,FALSE))=TRUE,"",VLOOKUP($A627&amp;" "&amp;H$6,D!$B:$H,7,FALSE))</f>
        <v/>
      </c>
      <c r="I627" s="223" t="str">
        <f>IF(D627="","",VLOOKUP(A627,D!A:H,7,FALSE))</f>
        <v/>
      </c>
      <c r="J627" s="224" t="str">
        <f>IF(D627="","",SUMIFS(リグ!H:H,リグ!F:F,"&lt;"&amp;C627,リグ!G:G,"&gt;"&amp;C627))</f>
        <v/>
      </c>
    </row>
    <row r="628" spans="1:10">
      <c r="A628" s="224" t="str">
        <f t="shared" si="30"/>
        <v>2022-12-13</v>
      </c>
      <c r="B628" s="224" t="str">
        <f t="shared" si="28"/>
        <v>2022/12</v>
      </c>
      <c r="C628" s="225">
        <v>44908</v>
      </c>
      <c r="D628" s="279" t="str">
        <f>IF(ISERROR(VLOOKUP($A628&amp;" "&amp;D$6,D!$B:$H,7,FALSE))=TRUE,"",VLOOKUP($A628&amp;" "&amp;D$6,D!$B:$H,7,FALSE))</f>
        <v/>
      </c>
      <c r="E628" s="279" t="str">
        <f>IF(ISERROR(VLOOKUP($A628&amp;" "&amp;E$6,D!$B:$H,7,FALSE))=TRUE,"",VLOOKUP($A628&amp;" "&amp;E$6,D!$B:$H,7,FALSE))</f>
        <v/>
      </c>
      <c r="F628" s="279" t="str">
        <f>IF(ISERROR(VLOOKUP($A628&amp;" "&amp;F$6,D!$B:$H,7,FALSE))=TRUE,"",VLOOKUP($A628&amp;" "&amp;F$6,D!$B:$H,7,FALSE))</f>
        <v/>
      </c>
      <c r="G628" s="226">
        <f t="shared" si="29"/>
        <v>0</v>
      </c>
      <c r="H628" s="279" t="str">
        <f>IF(ISERROR(VLOOKUP($A628&amp;" "&amp;H$6,D!$B:$H,7,FALSE))=TRUE,"",VLOOKUP($A628&amp;" "&amp;H$6,D!$B:$H,7,FALSE))</f>
        <v/>
      </c>
      <c r="I628" s="223" t="str">
        <f>IF(D628="","",VLOOKUP(A628,D!A:H,7,FALSE))</f>
        <v/>
      </c>
      <c r="J628" s="224" t="str">
        <f>IF(D628="","",SUMIFS(リグ!H:H,リグ!F:F,"&lt;"&amp;C628,リグ!G:G,"&gt;"&amp;C628))</f>
        <v/>
      </c>
    </row>
    <row r="629" spans="1:10">
      <c r="A629" s="224" t="str">
        <f t="shared" si="30"/>
        <v>2022-12-14</v>
      </c>
      <c r="B629" s="224" t="str">
        <f t="shared" ref="B629:B692" si="31">TEXT(C629,"yyyy/mm")</f>
        <v>2022/12</v>
      </c>
      <c r="C629" s="225">
        <v>44909</v>
      </c>
      <c r="D629" s="279" t="str">
        <f>IF(ISERROR(VLOOKUP($A629&amp;" "&amp;D$6,D!$B:$H,7,FALSE))=TRUE,"",VLOOKUP($A629&amp;" "&amp;D$6,D!$B:$H,7,FALSE))</f>
        <v/>
      </c>
      <c r="E629" s="279" t="str">
        <f>IF(ISERROR(VLOOKUP($A629&amp;" "&amp;E$6,D!$B:$H,7,FALSE))=TRUE,"",VLOOKUP($A629&amp;" "&amp;E$6,D!$B:$H,7,FALSE))</f>
        <v/>
      </c>
      <c r="F629" s="279" t="str">
        <f>IF(ISERROR(VLOOKUP($A629&amp;" "&amp;F$6,D!$B:$H,7,FALSE))=TRUE,"",VLOOKUP($A629&amp;" "&amp;F$6,D!$B:$H,7,FALSE))</f>
        <v/>
      </c>
      <c r="G629" s="226">
        <f t="shared" si="29"/>
        <v>0</v>
      </c>
      <c r="H629" s="279" t="str">
        <f>IF(ISERROR(VLOOKUP($A629&amp;" "&amp;H$6,D!$B:$H,7,FALSE))=TRUE,"",VLOOKUP($A629&amp;" "&amp;H$6,D!$B:$H,7,FALSE))</f>
        <v/>
      </c>
      <c r="I629" s="223" t="str">
        <f>IF(D629="","",VLOOKUP(A629,D!A:H,7,FALSE))</f>
        <v/>
      </c>
      <c r="J629" s="224" t="str">
        <f>IF(D629="","",SUMIFS(リグ!H:H,リグ!F:F,"&lt;"&amp;C629,リグ!G:G,"&gt;"&amp;C629))</f>
        <v/>
      </c>
    </row>
    <row r="630" spans="1:10">
      <c r="A630" s="224" t="str">
        <f t="shared" si="30"/>
        <v>2022-12-15</v>
      </c>
      <c r="B630" s="224" t="str">
        <f t="shared" si="31"/>
        <v>2022/12</v>
      </c>
      <c r="C630" s="225">
        <v>44910</v>
      </c>
      <c r="D630" s="279" t="str">
        <f>IF(ISERROR(VLOOKUP($A630&amp;" "&amp;D$6,D!$B:$H,7,FALSE))=TRUE,"",VLOOKUP($A630&amp;" "&amp;D$6,D!$B:$H,7,FALSE))</f>
        <v/>
      </c>
      <c r="E630" s="279" t="str">
        <f>IF(ISERROR(VLOOKUP($A630&amp;" "&amp;E$6,D!$B:$H,7,FALSE))=TRUE,"",VLOOKUP($A630&amp;" "&amp;E$6,D!$B:$H,7,FALSE))</f>
        <v/>
      </c>
      <c r="F630" s="279" t="str">
        <f>IF(ISERROR(VLOOKUP($A630&amp;" "&amp;F$6,D!$B:$H,7,FALSE))=TRUE,"",VLOOKUP($A630&amp;" "&amp;F$6,D!$B:$H,7,FALSE))</f>
        <v/>
      </c>
      <c r="G630" s="226">
        <f t="shared" si="29"/>
        <v>0</v>
      </c>
      <c r="H630" s="279" t="str">
        <f>IF(ISERROR(VLOOKUP($A630&amp;" "&amp;H$6,D!$B:$H,7,FALSE))=TRUE,"",VLOOKUP($A630&amp;" "&amp;H$6,D!$B:$H,7,FALSE))</f>
        <v/>
      </c>
      <c r="I630" s="223" t="str">
        <f>IF(D630="","",VLOOKUP(A630,D!A:H,7,FALSE))</f>
        <v/>
      </c>
      <c r="J630" s="224" t="str">
        <f>IF(D630="","",SUMIFS(リグ!H:H,リグ!F:F,"&lt;"&amp;C630,リグ!G:G,"&gt;"&amp;C630))</f>
        <v/>
      </c>
    </row>
    <row r="631" spans="1:10">
      <c r="A631" s="224" t="str">
        <f t="shared" si="30"/>
        <v>2022-12-16</v>
      </c>
      <c r="B631" s="224" t="str">
        <f t="shared" si="31"/>
        <v>2022/12</v>
      </c>
      <c r="C631" s="225">
        <v>44911</v>
      </c>
      <c r="D631" s="279" t="str">
        <f>IF(ISERROR(VLOOKUP($A631&amp;" "&amp;D$6,D!$B:$H,7,FALSE))=TRUE,"",VLOOKUP($A631&amp;" "&amp;D$6,D!$B:$H,7,FALSE))</f>
        <v/>
      </c>
      <c r="E631" s="279" t="str">
        <f>IF(ISERROR(VLOOKUP($A631&amp;" "&amp;E$6,D!$B:$H,7,FALSE))=TRUE,"",VLOOKUP($A631&amp;" "&amp;E$6,D!$B:$H,7,FALSE))</f>
        <v/>
      </c>
      <c r="F631" s="279" t="str">
        <f>IF(ISERROR(VLOOKUP($A631&amp;" "&amp;F$6,D!$B:$H,7,FALSE))=TRUE,"",VLOOKUP($A631&amp;" "&amp;F$6,D!$B:$H,7,FALSE))</f>
        <v/>
      </c>
      <c r="G631" s="226">
        <f t="shared" si="29"/>
        <v>0</v>
      </c>
      <c r="H631" s="279" t="str">
        <f>IF(ISERROR(VLOOKUP($A631&amp;" "&amp;H$6,D!$B:$H,7,FALSE))=TRUE,"",VLOOKUP($A631&amp;" "&amp;H$6,D!$B:$H,7,FALSE))</f>
        <v/>
      </c>
      <c r="I631" s="223" t="str">
        <f>IF(D631="","",VLOOKUP(A631,D!A:H,7,FALSE))</f>
        <v/>
      </c>
      <c r="J631" s="224" t="str">
        <f>IF(D631="","",SUMIFS(リグ!H:H,リグ!F:F,"&lt;"&amp;C631,リグ!G:G,"&gt;"&amp;C631))</f>
        <v/>
      </c>
    </row>
    <row r="632" spans="1:10">
      <c r="A632" s="224" t="str">
        <f t="shared" si="30"/>
        <v>2022-12-17</v>
      </c>
      <c r="B632" s="224" t="str">
        <f t="shared" si="31"/>
        <v>2022/12</v>
      </c>
      <c r="C632" s="225">
        <v>44912</v>
      </c>
      <c r="D632" s="279" t="str">
        <f>IF(ISERROR(VLOOKUP($A632&amp;" "&amp;D$6,D!$B:$H,7,FALSE))=TRUE,"",VLOOKUP($A632&amp;" "&amp;D$6,D!$B:$H,7,FALSE))</f>
        <v/>
      </c>
      <c r="E632" s="279" t="str">
        <f>IF(ISERROR(VLOOKUP($A632&amp;" "&amp;E$6,D!$B:$H,7,FALSE))=TRUE,"",VLOOKUP($A632&amp;" "&amp;E$6,D!$B:$H,7,FALSE))</f>
        <v/>
      </c>
      <c r="F632" s="279" t="str">
        <f>IF(ISERROR(VLOOKUP($A632&amp;" "&amp;F$6,D!$B:$H,7,FALSE))=TRUE,"",VLOOKUP($A632&amp;" "&amp;F$6,D!$B:$H,7,FALSE))</f>
        <v/>
      </c>
      <c r="G632" s="226">
        <f t="shared" si="29"/>
        <v>0</v>
      </c>
      <c r="H632" s="279" t="str">
        <f>IF(ISERROR(VLOOKUP($A632&amp;" "&amp;H$6,D!$B:$H,7,FALSE))=TRUE,"",VLOOKUP($A632&amp;" "&amp;H$6,D!$B:$H,7,FALSE))</f>
        <v/>
      </c>
      <c r="I632" s="223" t="str">
        <f>IF(D632="","",VLOOKUP(A632,D!A:H,7,FALSE))</f>
        <v/>
      </c>
      <c r="J632" s="224" t="str">
        <f>IF(D632="","",SUMIFS(リグ!H:H,リグ!F:F,"&lt;"&amp;C632,リグ!G:G,"&gt;"&amp;C632))</f>
        <v/>
      </c>
    </row>
    <row r="633" spans="1:10">
      <c r="A633" s="224" t="str">
        <f t="shared" si="30"/>
        <v>2022-12-18</v>
      </c>
      <c r="B633" s="224" t="str">
        <f t="shared" si="31"/>
        <v>2022/12</v>
      </c>
      <c r="C633" s="225">
        <v>44913</v>
      </c>
      <c r="D633" s="279" t="str">
        <f>IF(ISERROR(VLOOKUP($A633&amp;" "&amp;D$6,D!$B:$H,7,FALSE))=TRUE,"",VLOOKUP($A633&amp;" "&amp;D$6,D!$B:$H,7,FALSE))</f>
        <v/>
      </c>
      <c r="E633" s="279" t="str">
        <f>IF(ISERROR(VLOOKUP($A633&amp;" "&amp;E$6,D!$B:$H,7,FALSE))=TRUE,"",VLOOKUP($A633&amp;" "&amp;E$6,D!$B:$H,7,FALSE))</f>
        <v/>
      </c>
      <c r="F633" s="279" t="str">
        <f>IF(ISERROR(VLOOKUP($A633&amp;" "&amp;F$6,D!$B:$H,7,FALSE))=TRUE,"",VLOOKUP($A633&amp;" "&amp;F$6,D!$B:$H,7,FALSE))</f>
        <v/>
      </c>
      <c r="G633" s="226">
        <f t="shared" si="29"/>
        <v>0</v>
      </c>
      <c r="H633" s="279" t="str">
        <f>IF(ISERROR(VLOOKUP($A633&amp;" "&amp;H$6,D!$B:$H,7,FALSE))=TRUE,"",VLOOKUP($A633&amp;" "&amp;H$6,D!$B:$H,7,FALSE))</f>
        <v/>
      </c>
      <c r="I633" s="223" t="str">
        <f>IF(D633="","",VLOOKUP(A633,D!A:H,7,FALSE))</f>
        <v/>
      </c>
      <c r="J633" s="224" t="str">
        <f>IF(D633="","",SUMIFS(リグ!H:H,リグ!F:F,"&lt;"&amp;C633,リグ!G:G,"&gt;"&amp;C633))</f>
        <v/>
      </c>
    </row>
    <row r="634" spans="1:10">
      <c r="A634" s="224" t="str">
        <f t="shared" si="30"/>
        <v>2022-12-19</v>
      </c>
      <c r="B634" s="224" t="str">
        <f t="shared" si="31"/>
        <v>2022/12</v>
      </c>
      <c r="C634" s="225">
        <v>44914</v>
      </c>
      <c r="D634" s="279" t="str">
        <f>IF(ISERROR(VLOOKUP($A634&amp;" "&amp;D$6,D!$B:$H,7,FALSE))=TRUE,"",VLOOKUP($A634&amp;" "&amp;D$6,D!$B:$H,7,FALSE))</f>
        <v/>
      </c>
      <c r="E634" s="279" t="str">
        <f>IF(ISERROR(VLOOKUP($A634&amp;" "&amp;E$6,D!$B:$H,7,FALSE))=TRUE,"",VLOOKUP($A634&amp;" "&amp;E$6,D!$B:$H,7,FALSE))</f>
        <v/>
      </c>
      <c r="F634" s="279" t="str">
        <f>IF(ISERROR(VLOOKUP($A634&amp;" "&amp;F$6,D!$B:$H,7,FALSE))=TRUE,"",VLOOKUP($A634&amp;" "&amp;F$6,D!$B:$H,7,FALSE))</f>
        <v/>
      </c>
      <c r="G634" s="226">
        <f t="shared" si="29"/>
        <v>0</v>
      </c>
      <c r="H634" s="279" t="str">
        <f>IF(ISERROR(VLOOKUP($A634&amp;" "&amp;H$6,D!$B:$H,7,FALSE))=TRUE,"",VLOOKUP($A634&amp;" "&amp;H$6,D!$B:$H,7,FALSE))</f>
        <v/>
      </c>
      <c r="I634" s="223" t="str">
        <f>IF(D634="","",VLOOKUP(A634,D!A:H,7,FALSE))</f>
        <v/>
      </c>
      <c r="J634" s="224" t="str">
        <f>IF(D634="","",SUMIFS(リグ!H:H,リグ!F:F,"&lt;"&amp;C634,リグ!G:G,"&gt;"&amp;C634))</f>
        <v/>
      </c>
    </row>
    <row r="635" spans="1:10">
      <c r="A635" s="224" t="str">
        <f t="shared" si="30"/>
        <v>2022-12-20</v>
      </c>
      <c r="B635" s="224" t="str">
        <f t="shared" si="31"/>
        <v>2022/12</v>
      </c>
      <c r="C635" s="225">
        <v>44915</v>
      </c>
      <c r="D635" s="279" t="str">
        <f>IF(ISERROR(VLOOKUP($A635&amp;" "&amp;D$6,D!$B:$H,7,FALSE))=TRUE,"",VLOOKUP($A635&amp;" "&amp;D$6,D!$B:$H,7,FALSE))</f>
        <v/>
      </c>
      <c r="E635" s="279" t="str">
        <f>IF(ISERROR(VLOOKUP($A635&amp;" "&amp;E$6,D!$B:$H,7,FALSE))=TRUE,"",VLOOKUP($A635&amp;" "&amp;E$6,D!$B:$H,7,FALSE))</f>
        <v/>
      </c>
      <c r="F635" s="279" t="str">
        <f>IF(ISERROR(VLOOKUP($A635&amp;" "&amp;F$6,D!$B:$H,7,FALSE))=TRUE,"",VLOOKUP($A635&amp;" "&amp;F$6,D!$B:$H,7,FALSE))</f>
        <v/>
      </c>
      <c r="G635" s="226">
        <f t="shared" si="29"/>
        <v>0</v>
      </c>
      <c r="H635" s="279" t="str">
        <f>IF(ISERROR(VLOOKUP($A635&amp;" "&amp;H$6,D!$B:$H,7,FALSE))=TRUE,"",VLOOKUP($A635&amp;" "&amp;H$6,D!$B:$H,7,FALSE))</f>
        <v/>
      </c>
      <c r="I635" s="223" t="str">
        <f>IF(D635="","",VLOOKUP(A635,D!A:H,7,FALSE))</f>
        <v/>
      </c>
      <c r="J635" s="224" t="str">
        <f>IF(D635="","",SUMIFS(リグ!H:H,リグ!F:F,"&lt;"&amp;C635,リグ!G:G,"&gt;"&amp;C635))</f>
        <v/>
      </c>
    </row>
    <row r="636" spans="1:10">
      <c r="A636" s="224" t="str">
        <f t="shared" si="30"/>
        <v>2022-12-21</v>
      </c>
      <c r="B636" s="224" t="str">
        <f t="shared" si="31"/>
        <v>2022/12</v>
      </c>
      <c r="C636" s="225">
        <v>44916</v>
      </c>
      <c r="D636" s="279" t="str">
        <f>IF(ISERROR(VLOOKUP($A636&amp;" "&amp;D$6,D!$B:$H,7,FALSE))=TRUE,"",VLOOKUP($A636&amp;" "&amp;D$6,D!$B:$H,7,FALSE))</f>
        <v/>
      </c>
      <c r="E636" s="279" t="str">
        <f>IF(ISERROR(VLOOKUP($A636&amp;" "&amp;E$6,D!$B:$H,7,FALSE))=TRUE,"",VLOOKUP($A636&amp;" "&amp;E$6,D!$B:$H,7,FALSE))</f>
        <v/>
      </c>
      <c r="F636" s="279" t="str">
        <f>IF(ISERROR(VLOOKUP($A636&amp;" "&amp;F$6,D!$B:$H,7,FALSE))=TRUE,"",VLOOKUP($A636&amp;" "&amp;F$6,D!$B:$H,7,FALSE))</f>
        <v/>
      </c>
      <c r="G636" s="226">
        <f t="shared" si="29"/>
        <v>0</v>
      </c>
      <c r="H636" s="279" t="str">
        <f>IF(ISERROR(VLOOKUP($A636&amp;" "&amp;H$6,D!$B:$H,7,FALSE))=TRUE,"",VLOOKUP($A636&amp;" "&amp;H$6,D!$B:$H,7,FALSE))</f>
        <v/>
      </c>
      <c r="I636" s="223" t="str">
        <f>IF(D636="","",VLOOKUP(A636,D!A:H,7,FALSE))</f>
        <v/>
      </c>
      <c r="J636" s="224" t="str">
        <f>IF(D636="","",SUMIFS(リグ!H:H,リグ!F:F,"&lt;"&amp;C636,リグ!G:G,"&gt;"&amp;C636))</f>
        <v/>
      </c>
    </row>
    <row r="637" spans="1:10">
      <c r="A637" s="224" t="str">
        <f t="shared" si="30"/>
        <v>2022-12-22</v>
      </c>
      <c r="B637" s="224" t="str">
        <f t="shared" si="31"/>
        <v>2022/12</v>
      </c>
      <c r="C637" s="225">
        <v>44917</v>
      </c>
      <c r="D637" s="279" t="str">
        <f>IF(ISERROR(VLOOKUP($A637&amp;" "&amp;D$6,D!$B:$H,7,FALSE))=TRUE,"",VLOOKUP($A637&amp;" "&amp;D$6,D!$B:$H,7,FALSE))</f>
        <v/>
      </c>
      <c r="E637" s="279" t="str">
        <f>IF(ISERROR(VLOOKUP($A637&amp;" "&amp;E$6,D!$B:$H,7,FALSE))=TRUE,"",VLOOKUP($A637&amp;" "&amp;E$6,D!$B:$H,7,FALSE))</f>
        <v/>
      </c>
      <c r="F637" s="279" t="str">
        <f>IF(ISERROR(VLOOKUP($A637&amp;" "&amp;F$6,D!$B:$H,7,FALSE))=TRUE,"",VLOOKUP($A637&amp;" "&amp;F$6,D!$B:$H,7,FALSE))</f>
        <v/>
      </c>
      <c r="G637" s="226">
        <f t="shared" si="29"/>
        <v>0</v>
      </c>
      <c r="H637" s="279" t="str">
        <f>IF(ISERROR(VLOOKUP($A637&amp;" "&amp;H$6,D!$B:$H,7,FALSE))=TRUE,"",VLOOKUP($A637&amp;" "&amp;H$6,D!$B:$H,7,FALSE))</f>
        <v/>
      </c>
      <c r="I637" s="223" t="str">
        <f>IF(D637="","",VLOOKUP(A637,D!A:H,7,FALSE))</f>
        <v/>
      </c>
      <c r="J637" s="224" t="str">
        <f>IF(D637="","",SUMIFS(リグ!H:H,リグ!F:F,"&lt;"&amp;C637,リグ!G:G,"&gt;"&amp;C637))</f>
        <v/>
      </c>
    </row>
    <row r="638" spans="1:10">
      <c r="A638" s="224" t="str">
        <f t="shared" si="30"/>
        <v>2022-12-23</v>
      </c>
      <c r="B638" s="224" t="str">
        <f t="shared" si="31"/>
        <v>2022/12</v>
      </c>
      <c r="C638" s="225">
        <v>44918</v>
      </c>
      <c r="D638" s="279" t="str">
        <f>IF(ISERROR(VLOOKUP($A638&amp;" "&amp;D$6,D!$B:$H,7,FALSE))=TRUE,"",VLOOKUP($A638&amp;" "&amp;D$6,D!$B:$H,7,FALSE))</f>
        <v/>
      </c>
      <c r="E638" s="279" t="str">
        <f>IF(ISERROR(VLOOKUP($A638&amp;" "&amp;E$6,D!$B:$H,7,FALSE))=TRUE,"",VLOOKUP($A638&amp;" "&amp;E$6,D!$B:$H,7,FALSE))</f>
        <v/>
      </c>
      <c r="F638" s="279" t="str">
        <f>IF(ISERROR(VLOOKUP($A638&amp;" "&amp;F$6,D!$B:$H,7,FALSE))=TRUE,"",VLOOKUP($A638&amp;" "&amp;F$6,D!$B:$H,7,FALSE))</f>
        <v/>
      </c>
      <c r="G638" s="226">
        <f t="shared" si="29"/>
        <v>0</v>
      </c>
      <c r="H638" s="279" t="str">
        <f>IF(ISERROR(VLOOKUP($A638&amp;" "&amp;H$6,D!$B:$H,7,FALSE))=TRUE,"",VLOOKUP($A638&amp;" "&amp;H$6,D!$B:$H,7,FALSE))</f>
        <v/>
      </c>
      <c r="I638" s="223" t="str">
        <f>IF(D638="","",VLOOKUP(A638,D!A:H,7,FALSE))</f>
        <v/>
      </c>
      <c r="J638" s="224" t="str">
        <f>IF(D638="","",SUMIFS(リグ!H:H,リグ!F:F,"&lt;"&amp;C638,リグ!G:G,"&gt;"&amp;C638))</f>
        <v/>
      </c>
    </row>
    <row r="639" spans="1:10">
      <c r="A639" s="224" t="str">
        <f t="shared" si="30"/>
        <v>2022-12-24</v>
      </c>
      <c r="B639" s="224" t="str">
        <f t="shared" si="31"/>
        <v>2022/12</v>
      </c>
      <c r="C639" s="225">
        <v>44919</v>
      </c>
      <c r="D639" s="279" t="str">
        <f>IF(ISERROR(VLOOKUP($A639&amp;" "&amp;D$6,D!$B:$H,7,FALSE))=TRUE,"",VLOOKUP($A639&amp;" "&amp;D$6,D!$B:$H,7,FALSE))</f>
        <v/>
      </c>
      <c r="E639" s="279" t="str">
        <f>IF(ISERROR(VLOOKUP($A639&amp;" "&amp;E$6,D!$B:$H,7,FALSE))=TRUE,"",VLOOKUP($A639&amp;" "&amp;E$6,D!$B:$H,7,FALSE))</f>
        <v/>
      </c>
      <c r="F639" s="279" t="str">
        <f>IF(ISERROR(VLOOKUP($A639&amp;" "&amp;F$6,D!$B:$H,7,FALSE))=TRUE,"",VLOOKUP($A639&amp;" "&amp;F$6,D!$B:$H,7,FALSE))</f>
        <v/>
      </c>
      <c r="G639" s="226">
        <f t="shared" si="29"/>
        <v>0</v>
      </c>
      <c r="H639" s="279" t="str">
        <f>IF(ISERROR(VLOOKUP($A639&amp;" "&amp;H$6,D!$B:$H,7,FALSE))=TRUE,"",VLOOKUP($A639&amp;" "&amp;H$6,D!$B:$H,7,FALSE))</f>
        <v/>
      </c>
      <c r="I639" s="223" t="str">
        <f>IF(D639="","",VLOOKUP(A639,D!A:H,7,FALSE))</f>
        <v/>
      </c>
      <c r="J639" s="224" t="str">
        <f>IF(D639="","",SUMIFS(リグ!H:H,リグ!F:F,"&lt;"&amp;C639,リグ!G:G,"&gt;"&amp;C639))</f>
        <v/>
      </c>
    </row>
    <row r="640" spans="1:10">
      <c r="A640" s="224" t="str">
        <f t="shared" si="30"/>
        <v>2022-12-25</v>
      </c>
      <c r="B640" s="224" t="str">
        <f t="shared" si="31"/>
        <v>2022/12</v>
      </c>
      <c r="C640" s="225">
        <v>44920</v>
      </c>
      <c r="D640" s="279" t="str">
        <f>IF(ISERROR(VLOOKUP($A640&amp;" "&amp;D$6,D!$B:$H,7,FALSE))=TRUE,"",VLOOKUP($A640&amp;" "&amp;D$6,D!$B:$H,7,FALSE))</f>
        <v/>
      </c>
      <c r="E640" s="279" t="str">
        <f>IF(ISERROR(VLOOKUP($A640&amp;" "&amp;E$6,D!$B:$H,7,FALSE))=TRUE,"",VLOOKUP($A640&amp;" "&amp;E$6,D!$B:$H,7,FALSE))</f>
        <v/>
      </c>
      <c r="F640" s="279" t="str">
        <f>IF(ISERROR(VLOOKUP($A640&amp;" "&amp;F$6,D!$B:$H,7,FALSE))=TRUE,"",VLOOKUP($A640&amp;" "&amp;F$6,D!$B:$H,7,FALSE))</f>
        <v/>
      </c>
      <c r="G640" s="226">
        <f t="shared" si="29"/>
        <v>0</v>
      </c>
      <c r="H640" s="279" t="str">
        <f>IF(ISERROR(VLOOKUP($A640&amp;" "&amp;H$6,D!$B:$H,7,FALSE))=TRUE,"",VLOOKUP($A640&amp;" "&amp;H$6,D!$B:$H,7,FALSE))</f>
        <v/>
      </c>
      <c r="I640" s="223" t="str">
        <f>IF(D640="","",VLOOKUP(A640,D!A:H,7,FALSE))</f>
        <v/>
      </c>
      <c r="J640" s="224" t="str">
        <f>IF(D640="","",SUMIFS(リグ!H:H,リグ!F:F,"&lt;"&amp;C640,リグ!G:G,"&gt;"&amp;C640))</f>
        <v/>
      </c>
    </row>
    <row r="641" spans="1:10">
      <c r="A641" s="224" t="str">
        <f t="shared" si="30"/>
        <v>2022-12-26</v>
      </c>
      <c r="B641" s="224" t="str">
        <f t="shared" si="31"/>
        <v>2022/12</v>
      </c>
      <c r="C641" s="225">
        <v>44921</v>
      </c>
      <c r="D641" s="279" t="str">
        <f>IF(ISERROR(VLOOKUP($A641&amp;" "&amp;D$6,D!$B:$H,7,FALSE))=TRUE,"",VLOOKUP($A641&amp;" "&amp;D$6,D!$B:$H,7,FALSE))</f>
        <v/>
      </c>
      <c r="E641" s="279" t="str">
        <f>IF(ISERROR(VLOOKUP($A641&amp;" "&amp;E$6,D!$B:$H,7,FALSE))=TRUE,"",VLOOKUP($A641&amp;" "&amp;E$6,D!$B:$H,7,FALSE))</f>
        <v/>
      </c>
      <c r="F641" s="279" t="str">
        <f>IF(ISERROR(VLOOKUP($A641&amp;" "&amp;F$6,D!$B:$H,7,FALSE))=TRUE,"",VLOOKUP($A641&amp;" "&amp;F$6,D!$B:$H,7,FALSE))</f>
        <v/>
      </c>
      <c r="G641" s="226">
        <f t="shared" si="29"/>
        <v>0</v>
      </c>
      <c r="H641" s="279" t="str">
        <f>IF(ISERROR(VLOOKUP($A641&amp;" "&amp;H$6,D!$B:$H,7,FALSE))=TRUE,"",VLOOKUP($A641&amp;" "&amp;H$6,D!$B:$H,7,FALSE))</f>
        <v/>
      </c>
      <c r="I641" s="223" t="str">
        <f>IF(D641="","",VLOOKUP(A641,D!A:H,7,FALSE))</f>
        <v/>
      </c>
      <c r="J641" s="224" t="str">
        <f>IF(D641="","",SUMIFS(リグ!H:H,リグ!F:F,"&lt;"&amp;C641,リグ!G:G,"&gt;"&amp;C641))</f>
        <v/>
      </c>
    </row>
    <row r="642" spans="1:10">
      <c r="A642" s="224" t="str">
        <f t="shared" si="30"/>
        <v>2022-12-27</v>
      </c>
      <c r="B642" s="224" t="str">
        <f t="shared" si="31"/>
        <v>2022/12</v>
      </c>
      <c r="C642" s="225">
        <v>44922</v>
      </c>
      <c r="D642" s="279" t="str">
        <f>IF(ISERROR(VLOOKUP($A642&amp;" "&amp;D$6,D!$B:$H,7,FALSE))=TRUE,"",VLOOKUP($A642&amp;" "&amp;D$6,D!$B:$H,7,FALSE))</f>
        <v/>
      </c>
      <c r="E642" s="279" t="str">
        <f>IF(ISERROR(VLOOKUP($A642&amp;" "&amp;E$6,D!$B:$H,7,FALSE))=TRUE,"",VLOOKUP($A642&amp;" "&amp;E$6,D!$B:$H,7,FALSE))</f>
        <v/>
      </c>
      <c r="F642" s="279" t="str">
        <f>IF(ISERROR(VLOOKUP($A642&amp;" "&amp;F$6,D!$B:$H,7,FALSE))=TRUE,"",VLOOKUP($A642&amp;" "&amp;F$6,D!$B:$H,7,FALSE))</f>
        <v/>
      </c>
      <c r="G642" s="226">
        <f t="shared" si="29"/>
        <v>0</v>
      </c>
      <c r="H642" s="279" t="str">
        <f>IF(ISERROR(VLOOKUP($A642&amp;" "&amp;H$6,D!$B:$H,7,FALSE))=TRUE,"",VLOOKUP($A642&amp;" "&amp;H$6,D!$B:$H,7,FALSE))</f>
        <v/>
      </c>
      <c r="I642" s="223" t="str">
        <f>IF(D642="","",VLOOKUP(A642,D!A:H,7,FALSE))</f>
        <v/>
      </c>
      <c r="J642" s="224" t="str">
        <f>IF(D642="","",SUMIFS(リグ!H:H,リグ!F:F,"&lt;"&amp;C642,リグ!G:G,"&gt;"&amp;C642))</f>
        <v/>
      </c>
    </row>
    <row r="643" spans="1:10">
      <c r="A643" s="224" t="str">
        <f t="shared" si="30"/>
        <v>2022-12-28</v>
      </c>
      <c r="B643" s="224" t="str">
        <f t="shared" si="31"/>
        <v>2022/12</v>
      </c>
      <c r="C643" s="225">
        <v>44923</v>
      </c>
      <c r="D643" s="279" t="str">
        <f>IF(ISERROR(VLOOKUP($A643&amp;" "&amp;D$6,D!$B:$H,7,FALSE))=TRUE,"",VLOOKUP($A643&amp;" "&amp;D$6,D!$B:$H,7,FALSE))</f>
        <v/>
      </c>
      <c r="E643" s="279" t="str">
        <f>IF(ISERROR(VLOOKUP($A643&amp;" "&amp;E$6,D!$B:$H,7,FALSE))=TRUE,"",VLOOKUP($A643&amp;" "&amp;E$6,D!$B:$H,7,FALSE))</f>
        <v/>
      </c>
      <c r="F643" s="279" t="str">
        <f>IF(ISERROR(VLOOKUP($A643&amp;" "&amp;F$6,D!$B:$H,7,FALSE))=TRUE,"",VLOOKUP($A643&amp;" "&amp;F$6,D!$B:$H,7,FALSE))</f>
        <v/>
      </c>
      <c r="G643" s="226">
        <f t="shared" si="29"/>
        <v>0</v>
      </c>
      <c r="H643" s="279" t="str">
        <f>IF(ISERROR(VLOOKUP($A643&amp;" "&amp;H$6,D!$B:$H,7,FALSE))=TRUE,"",VLOOKUP($A643&amp;" "&amp;H$6,D!$B:$H,7,FALSE))</f>
        <v/>
      </c>
      <c r="I643" s="223" t="str">
        <f>IF(D643="","",VLOOKUP(A643,D!A:H,7,FALSE))</f>
        <v/>
      </c>
      <c r="J643" s="224" t="str">
        <f>IF(D643="","",SUMIFS(リグ!H:H,リグ!F:F,"&lt;"&amp;C643,リグ!G:G,"&gt;"&amp;C643))</f>
        <v/>
      </c>
    </row>
    <row r="644" spans="1:10">
      <c r="A644" s="224" t="str">
        <f t="shared" si="30"/>
        <v>2022-12-29</v>
      </c>
      <c r="B644" s="224" t="str">
        <f t="shared" si="31"/>
        <v>2022/12</v>
      </c>
      <c r="C644" s="225">
        <v>44924</v>
      </c>
      <c r="D644" s="279" t="str">
        <f>IF(ISERROR(VLOOKUP($A644&amp;" "&amp;D$6,D!$B:$H,7,FALSE))=TRUE,"",VLOOKUP($A644&amp;" "&amp;D$6,D!$B:$H,7,FALSE))</f>
        <v/>
      </c>
      <c r="E644" s="279" t="str">
        <f>IF(ISERROR(VLOOKUP($A644&amp;" "&amp;E$6,D!$B:$H,7,FALSE))=TRUE,"",VLOOKUP($A644&amp;" "&amp;E$6,D!$B:$H,7,FALSE))</f>
        <v/>
      </c>
      <c r="F644" s="279" t="str">
        <f>IF(ISERROR(VLOOKUP($A644&amp;" "&amp;F$6,D!$B:$H,7,FALSE))=TRUE,"",VLOOKUP($A644&amp;" "&amp;F$6,D!$B:$H,7,FALSE))</f>
        <v/>
      </c>
      <c r="G644" s="226">
        <f t="shared" ref="G644:G707" si="32">SUM(D644:F644)</f>
        <v>0</v>
      </c>
      <c r="H644" s="279" t="str">
        <f>IF(ISERROR(VLOOKUP($A644&amp;" "&amp;H$6,D!$B:$H,7,FALSE))=TRUE,"",VLOOKUP($A644&amp;" "&amp;H$6,D!$B:$H,7,FALSE))</f>
        <v/>
      </c>
      <c r="I644" s="223" t="str">
        <f>IF(D644="","",VLOOKUP(A644,D!A:H,7,FALSE))</f>
        <v/>
      </c>
      <c r="J644" s="224" t="str">
        <f>IF(D644="","",SUMIFS(リグ!H:H,リグ!F:F,"&lt;"&amp;C644,リグ!G:G,"&gt;"&amp;C644))</f>
        <v/>
      </c>
    </row>
    <row r="645" spans="1:10">
      <c r="A645" s="224" t="str">
        <f t="shared" si="30"/>
        <v>2022-12-30</v>
      </c>
      <c r="B645" s="224" t="str">
        <f t="shared" si="31"/>
        <v>2022/12</v>
      </c>
      <c r="C645" s="225">
        <v>44925</v>
      </c>
      <c r="D645" s="279" t="str">
        <f>IF(ISERROR(VLOOKUP($A645&amp;" "&amp;D$6,D!$B:$H,7,FALSE))=TRUE,"",VLOOKUP($A645&amp;" "&amp;D$6,D!$B:$H,7,FALSE))</f>
        <v/>
      </c>
      <c r="E645" s="279" t="str">
        <f>IF(ISERROR(VLOOKUP($A645&amp;" "&amp;E$6,D!$B:$H,7,FALSE))=TRUE,"",VLOOKUP($A645&amp;" "&amp;E$6,D!$B:$H,7,FALSE))</f>
        <v/>
      </c>
      <c r="F645" s="279" t="str">
        <f>IF(ISERROR(VLOOKUP($A645&amp;" "&amp;F$6,D!$B:$H,7,FALSE))=TRUE,"",VLOOKUP($A645&amp;" "&amp;F$6,D!$B:$H,7,FALSE))</f>
        <v/>
      </c>
      <c r="G645" s="226">
        <f t="shared" si="32"/>
        <v>0</v>
      </c>
      <c r="H645" s="279" t="str">
        <f>IF(ISERROR(VLOOKUP($A645&amp;" "&amp;H$6,D!$B:$H,7,FALSE))=TRUE,"",VLOOKUP($A645&amp;" "&amp;H$6,D!$B:$H,7,FALSE))</f>
        <v/>
      </c>
      <c r="I645" s="223" t="str">
        <f>IF(D645="","",VLOOKUP(A645,D!A:H,7,FALSE))</f>
        <v/>
      </c>
      <c r="J645" s="224" t="str">
        <f>IF(D645="","",SUMIFS(リグ!H:H,リグ!F:F,"&lt;"&amp;C645,リグ!G:G,"&gt;"&amp;C645))</f>
        <v/>
      </c>
    </row>
    <row r="646" spans="1:10">
      <c r="A646" s="224" t="str">
        <f t="shared" si="30"/>
        <v>2022-12-31</v>
      </c>
      <c r="B646" s="224" t="str">
        <f t="shared" si="31"/>
        <v>2022/12</v>
      </c>
      <c r="C646" s="225">
        <v>44926</v>
      </c>
      <c r="D646" s="279" t="str">
        <f>IF(ISERROR(VLOOKUP($A646&amp;" "&amp;D$6,D!$B:$H,7,FALSE))=TRUE,"",VLOOKUP($A646&amp;" "&amp;D$6,D!$B:$H,7,FALSE))</f>
        <v/>
      </c>
      <c r="E646" s="279" t="str">
        <f>IF(ISERROR(VLOOKUP($A646&amp;" "&amp;E$6,D!$B:$H,7,FALSE))=TRUE,"",VLOOKUP($A646&amp;" "&amp;E$6,D!$B:$H,7,FALSE))</f>
        <v/>
      </c>
      <c r="F646" s="279" t="str">
        <f>IF(ISERROR(VLOOKUP($A646&amp;" "&amp;F$6,D!$B:$H,7,FALSE))=TRUE,"",VLOOKUP($A646&amp;" "&amp;F$6,D!$B:$H,7,FALSE))</f>
        <v/>
      </c>
      <c r="G646" s="226">
        <f t="shared" si="32"/>
        <v>0</v>
      </c>
      <c r="H646" s="279" t="str">
        <f>IF(ISERROR(VLOOKUP($A646&amp;" "&amp;H$6,D!$B:$H,7,FALSE))=TRUE,"",VLOOKUP($A646&amp;" "&amp;H$6,D!$B:$H,7,FALSE))</f>
        <v/>
      </c>
      <c r="I646" s="223" t="str">
        <f>IF(D646="","",VLOOKUP(A646,D!A:H,7,FALSE))</f>
        <v/>
      </c>
      <c r="J646" s="224" t="str">
        <f>IF(D646="","",SUMIFS(リグ!H:H,リグ!F:F,"&lt;"&amp;C646,リグ!G:G,"&gt;"&amp;C646))</f>
        <v/>
      </c>
    </row>
    <row r="647" spans="1:10">
      <c r="A647" s="224" t="str">
        <f t="shared" si="30"/>
        <v>2023-01-01</v>
      </c>
      <c r="B647" s="224" t="str">
        <f t="shared" si="31"/>
        <v>2023/01</v>
      </c>
      <c r="C647" s="225">
        <v>44927</v>
      </c>
      <c r="D647" s="279" t="str">
        <f>IF(ISERROR(VLOOKUP($A647&amp;" "&amp;D$6,D!$B:$H,7,FALSE))=TRUE,"",VLOOKUP($A647&amp;" "&amp;D$6,D!$B:$H,7,FALSE))</f>
        <v/>
      </c>
      <c r="E647" s="279" t="str">
        <f>IF(ISERROR(VLOOKUP($A647&amp;" "&amp;E$6,D!$B:$H,7,FALSE))=TRUE,"",VLOOKUP($A647&amp;" "&amp;E$6,D!$B:$H,7,FALSE))</f>
        <v/>
      </c>
      <c r="F647" s="279" t="str">
        <f>IF(ISERROR(VLOOKUP($A647&amp;" "&amp;F$6,D!$B:$H,7,FALSE))=TRUE,"",VLOOKUP($A647&amp;" "&amp;F$6,D!$B:$H,7,FALSE))</f>
        <v/>
      </c>
      <c r="G647" s="226">
        <f t="shared" si="32"/>
        <v>0</v>
      </c>
      <c r="H647" s="279" t="str">
        <f>IF(ISERROR(VLOOKUP($A647&amp;" "&amp;H$6,D!$B:$H,7,FALSE))=TRUE,"",VLOOKUP($A647&amp;" "&amp;H$6,D!$B:$H,7,FALSE))</f>
        <v/>
      </c>
      <c r="I647" s="223" t="str">
        <f>IF(D647="","",VLOOKUP(A647,D!A:H,7,FALSE))</f>
        <v/>
      </c>
      <c r="J647" s="224" t="str">
        <f>IF(D647="","",SUMIFS(リグ!H:H,リグ!F:F,"&lt;"&amp;C647,リグ!G:G,"&gt;"&amp;C647))</f>
        <v/>
      </c>
    </row>
    <row r="648" spans="1:10">
      <c r="A648" s="224" t="str">
        <f t="shared" si="30"/>
        <v>2023-01-02</v>
      </c>
      <c r="B648" s="224" t="str">
        <f t="shared" si="31"/>
        <v>2023/01</v>
      </c>
      <c r="C648" s="225">
        <v>44928</v>
      </c>
      <c r="D648" s="279" t="str">
        <f>IF(ISERROR(VLOOKUP($A648&amp;" "&amp;D$6,D!$B:$H,7,FALSE))=TRUE,"",VLOOKUP($A648&amp;" "&amp;D$6,D!$B:$H,7,FALSE))</f>
        <v/>
      </c>
      <c r="E648" s="279" t="str">
        <f>IF(ISERROR(VLOOKUP($A648&amp;" "&amp;E$6,D!$B:$H,7,FALSE))=TRUE,"",VLOOKUP($A648&amp;" "&amp;E$6,D!$B:$H,7,FALSE))</f>
        <v/>
      </c>
      <c r="F648" s="279" t="str">
        <f>IF(ISERROR(VLOOKUP($A648&amp;" "&amp;F$6,D!$B:$H,7,FALSE))=TRUE,"",VLOOKUP($A648&amp;" "&amp;F$6,D!$B:$H,7,FALSE))</f>
        <v/>
      </c>
      <c r="G648" s="226">
        <f t="shared" si="32"/>
        <v>0</v>
      </c>
      <c r="H648" s="279" t="str">
        <f>IF(ISERROR(VLOOKUP($A648&amp;" "&amp;H$6,D!$B:$H,7,FALSE))=TRUE,"",VLOOKUP($A648&amp;" "&amp;H$6,D!$B:$H,7,FALSE))</f>
        <v/>
      </c>
      <c r="I648" s="223" t="str">
        <f>IF(D648="","",VLOOKUP(A648,D!A:H,7,FALSE))</f>
        <v/>
      </c>
      <c r="J648" s="224" t="str">
        <f>IF(D648="","",SUMIFS(リグ!H:H,リグ!F:F,"&lt;"&amp;C648,リグ!G:G,"&gt;"&amp;C648))</f>
        <v/>
      </c>
    </row>
    <row r="649" spans="1:10">
      <c r="A649" s="224" t="str">
        <f t="shared" ref="A649:A712" si="33">TEXT(C649,"yyyy-mm-dd")</f>
        <v>2023-01-03</v>
      </c>
      <c r="B649" s="224" t="str">
        <f t="shared" si="31"/>
        <v>2023/01</v>
      </c>
      <c r="C649" s="225">
        <v>44929</v>
      </c>
      <c r="D649" s="279" t="str">
        <f>IF(ISERROR(VLOOKUP($A649&amp;" "&amp;D$6,D!$B:$H,7,FALSE))=TRUE,"",VLOOKUP($A649&amp;" "&amp;D$6,D!$B:$H,7,FALSE))</f>
        <v/>
      </c>
      <c r="E649" s="279" t="str">
        <f>IF(ISERROR(VLOOKUP($A649&amp;" "&amp;E$6,D!$B:$H,7,FALSE))=TRUE,"",VLOOKUP($A649&amp;" "&amp;E$6,D!$B:$H,7,FALSE))</f>
        <v/>
      </c>
      <c r="F649" s="279" t="str">
        <f>IF(ISERROR(VLOOKUP($A649&amp;" "&amp;F$6,D!$B:$H,7,FALSE))=TRUE,"",VLOOKUP($A649&amp;" "&amp;F$6,D!$B:$H,7,FALSE))</f>
        <v/>
      </c>
      <c r="G649" s="226">
        <f t="shared" si="32"/>
        <v>0</v>
      </c>
      <c r="H649" s="279" t="str">
        <f>IF(ISERROR(VLOOKUP($A649&amp;" "&amp;H$6,D!$B:$H,7,FALSE))=TRUE,"",VLOOKUP($A649&amp;" "&amp;H$6,D!$B:$H,7,FALSE))</f>
        <v/>
      </c>
      <c r="I649" s="223" t="str">
        <f>IF(D649="","",VLOOKUP(A649,D!A:H,7,FALSE))</f>
        <v/>
      </c>
      <c r="J649" s="224" t="str">
        <f>IF(D649="","",SUMIFS(リグ!H:H,リグ!F:F,"&lt;"&amp;C649,リグ!G:G,"&gt;"&amp;C649))</f>
        <v/>
      </c>
    </row>
    <row r="650" spans="1:10">
      <c r="A650" s="224" t="str">
        <f t="shared" si="33"/>
        <v>2023-01-04</v>
      </c>
      <c r="B650" s="224" t="str">
        <f t="shared" si="31"/>
        <v>2023/01</v>
      </c>
      <c r="C650" s="225">
        <v>44930</v>
      </c>
      <c r="D650" s="279" t="str">
        <f>IF(ISERROR(VLOOKUP($A650&amp;" "&amp;D$6,D!$B:$H,7,FALSE))=TRUE,"",VLOOKUP($A650&amp;" "&amp;D$6,D!$B:$H,7,FALSE))</f>
        <v/>
      </c>
      <c r="E650" s="279" t="str">
        <f>IF(ISERROR(VLOOKUP($A650&amp;" "&amp;E$6,D!$B:$H,7,FALSE))=TRUE,"",VLOOKUP($A650&amp;" "&amp;E$6,D!$B:$H,7,FALSE))</f>
        <v/>
      </c>
      <c r="F650" s="279" t="str">
        <f>IF(ISERROR(VLOOKUP($A650&amp;" "&amp;F$6,D!$B:$H,7,FALSE))=TRUE,"",VLOOKUP($A650&amp;" "&amp;F$6,D!$B:$H,7,FALSE))</f>
        <v/>
      </c>
      <c r="G650" s="226">
        <f t="shared" si="32"/>
        <v>0</v>
      </c>
      <c r="H650" s="279" t="str">
        <f>IF(ISERROR(VLOOKUP($A650&amp;" "&amp;H$6,D!$B:$H,7,FALSE))=TRUE,"",VLOOKUP($A650&amp;" "&amp;H$6,D!$B:$H,7,FALSE))</f>
        <v/>
      </c>
      <c r="I650" s="223" t="str">
        <f>IF(D650="","",VLOOKUP(A650,D!A:H,7,FALSE))</f>
        <v/>
      </c>
      <c r="J650" s="224" t="str">
        <f>IF(D650="","",SUMIFS(リグ!H:H,リグ!F:F,"&lt;"&amp;C650,リグ!G:G,"&gt;"&amp;C650))</f>
        <v/>
      </c>
    </row>
    <row r="651" spans="1:10">
      <c r="A651" s="224" t="str">
        <f t="shared" si="33"/>
        <v>2023-01-05</v>
      </c>
      <c r="B651" s="224" t="str">
        <f t="shared" si="31"/>
        <v>2023/01</v>
      </c>
      <c r="C651" s="225">
        <v>44931</v>
      </c>
      <c r="D651" s="279" t="str">
        <f>IF(ISERROR(VLOOKUP($A651&amp;" "&amp;D$6,D!$B:$H,7,FALSE))=TRUE,"",VLOOKUP($A651&amp;" "&amp;D$6,D!$B:$H,7,FALSE))</f>
        <v/>
      </c>
      <c r="E651" s="279" t="str">
        <f>IF(ISERROR(VLOOKUP($A651&amp;" "&amp;E$6,D!$B:$H,7,FALSE))=TRUE,"",VLOOKUP($A651&amp;" "&amp;E$6,D!$B:$H,7,FALSE))</f>
        <v/>
      </c>
      <c r="F651" s="279" t="str">
        <f>IF(ISERROR(VLOOKUP($A651&amp;" "&amp;F$6,D!$B:$H,7,FALSE))=TRUE,"",VLOOKUP($A651&amp;" "&amp;F$6,D!$B:$H,7,FALSE))</f>
        <v/>
      </c>
      <c r="G651" s="226">
        <f t="shared" si="32"/>
        <v>0</v>
      </c>
      <c r="H651" s="279" t="str">
        <f>IF(ISERROR(VLOOKUP($A651&amp;" "&amp;H$6,D!$B:$H,7,FALSE))=TRUE,"",VLOOKUP($A651&amp;" "&amp;H$6,D!$B:$H,7,FALSE))</f>
        <v/>
      </c>
      <c r="I651" s="223" t="str">
        <f>IF(D651="","",VLOOKUP(A651,D!A:H,7,FALSE))</f>
        <v/>
      </c>
      <c r="J651" s="224" t="str">
        <f>IF(D651="","",SUMIFS(リグ!H:H,リグ!F:F,"&lt;"&amp;C651,リグ!G:G,"&gt;"&amp;C651))</f>
        <v/>
      </c>
    </row>
    <row r="652" spans="1:10">
      <c r="A652" s="224" t="str">
        <f t="shared" si="33"/>
        <v>2023-01-06</v>
      </c>
      <c r="B652" s="224" t="str">
        <f t="shared" si="31"/>
        <v>2023/01</v>
      </c>
      <c r="C652" s="225">
        <v>44932</v>
      </c>
      <c r="D652" s="279" t="str">
        <f>IF(ISERROR(VLOOKUP($A652&amp;" "&amp;D$6,D!$B:$H,7,FALSE))=TRUE,"",VLOOKUP($A652&amp;" "&amp;D$6,D!$B:$H,7,FALSE))</f>
        <v/>
      </c>
      <c r="E652" s="279" t="str">
        <f>IF(ISERROR(VLOOKUP($A652&amp;" "&amp;E$6,D!$B:$H,7,FALSE))=TRUE,"",VLOOKUP($A652&amp;" "&amp;E$6,D!$B:$H,7,FALSE))</f>
        <v/>
      </c>
      <c r="F652" s="279" t="str">
        <f>IF(ISERROR(VLOOKUP($A652&amp;" "&amp;F$6,D!$B:$H,7,FALSE))=TRUE,"",VLOOKUP($A652&amp;" "&amp;F$6,D!$B:$H,7,FALSE))</f>
        <v/>
      </c>
      <c r="G652" s="226">
        <f t="shared" si="32"/>
        <v>0</v>
      </c>
      <c r="H652" s="279" t="str">
        <f>IF(ISERROR(VLOOKUP($A652&amp;" "&amp;H$6,D!$B:$H,7,FALSE))=TRUE,"",VLOOKUP($A652&amp;" "&amp;H$6,D!$B:$H,7,FALSE))</f>
        <v/>
      </c>
      <c r="I652" s="223" t="str">
        <f>IF(D652="","",VLOOKUP(A652,D!A:H,7,FALSE))</f>
        <v/>
      </c>
      <c r="J652" s="224" t="str">
        <f>IF(D652="","",SUMIFS(リグ!H:H,リグ!F:F,"&lt;"&amp;C652,リグ!G:G,"&gt;"&amp;C652))</f>
        <v/>
      </c>
    </row>
    <row r="653" spans="1:10">
      <c r="A653" s="224" t="str">
        <f t="shared" si="33"/>
        <v>2023-01-07</v>
      </c>
      <c r="B653" s="224" t="str">
        <f t="shared" si="31"/>
        <v>2023/01</v>
      </c>
      <c r="C653" s="225">
        <v>44933</v>
      </c>
      <c r="D653" s="279" t="str">
        <f>IF(ISERROR(VLOOKUP($A653&amp;" "&amp;D$6,D!$B:$H,7,FALSE))=TRUE,"",VLOOKUP($A653&amp;" "&amp;D$6,D!$B:$H,7,FALSE))</f>
        <v/>
      </c>
      <c r="E653" s="279" t="str">
        <f>IF(ISERROR(VLOOKUP($A653&amp;" "&amp;E$6,D!$B:$H,7,FALSE))=TRUE,"",VLOOKUP($A653&amp;" "&amp;E$6,D!$B:$H,7,FALSE))</f>
        <v/>
      </c>
      <c r="F653" s="279" t="str">
        <f>IF(ISERROR(VLOOKUP($A653&amp;" "&amp;F$6,D!$B:$H,7,FALSE))=TRUE,"",VLOOKUP($A653&amp;" "&amp;F$6,D!$B:$H,7,FALSE))</f>
        <v/>
      </c>
      <c r="G653" s="226">
        <f t="shared" si="32"/>
        <v>0</v>
      </c>
      <c r="H653" s="279" t="str">
        <f>IF(ISERROR(VLOOKUP($A653&amp;" "&amp;H$6,D!$B:$H,7,FALSE))=TRUE,"",VLOOKUP($A653&amp;" "&amp;H$6,D!$B:$H,7,FALSE))</f>
        <v/>
      </c>
      <c r="I653" s="223" t="str">
        <f>IF(D653="","",VLOOKUP(A653,D!A:H,7,FALSE))</f>
        <v/>
      </c>
      <c r="J653" s="224" t="str">
        <f>IF(D653="","",SUMIFS(リグ!H:H,リグ!F:F,"&lt;"&amp;C653,リグ!G:G,"&gt;"&amp;C653))</f>
        <v/>
      </c>
    </row>
    <row r="654" spans="1:10">
      <c r="A654" s="224" t="str">
        <f t="shared" si="33"/>
        <v>2023-01-08</v>
      </c>
      <c r="B654" s="224" t="str">
        <f t="shared" si="31"/>
        <v>2023/01</v>
      </c>
      <c r="C654" s="225">
        <v>44934</v>
      </c>
      <c r="D654" s="279" t="str">
        <f>IF(ISERROR(VLOOKUP($A654&amp;" "&amp;D$6,D!$B:$H,7,FALSE))=TRUE,"",VLOOKUP($A654&amp;" "&amp;D$6,D!$B:$H,7,FALSE))</f>
        <v/>
      </c>
      <c r="E654" s="279" t="str">
        <f>IF(ISERROR(VLOOKUP($A654&amp;" "&amp;E$6,D!$B:$H,7,FALSE))=TRUE,"",VLOOKUP($A654&amp;" "&amp;E$6,D!$B:$H,7,FALSE))</f>
        <v/>
      </c>
      <c r="F654" s="279" t="str">
        <f>IF(ISERROR(VLOOKUP($A654&amp;" "&amp;F$6,D!$B:$H,7,FALSE))=TRUE,"",VLOOKUP($A654&amp;" "&amp;F$6,D!$B:$H,7,FALSE))</f>
        <v/>
      </c>
      <c r="G654" s="226">
        <f t="shared" si="32"/>
        <v>0</v>
      </c>
      <c r="H654" s="279" t="str">
        <f>IF(ISERROR(VLOOKUP($A654&amp;" "&amp;H$6,D!$B:$H,7,FALSE))=TRUE,"",VLOOKUP($A654&amp;" "&amp;H$6,D!$B:$H,7,FALSE))</f>
        <v/>
      </c>
      <c r="I654" s="223" t="str">
        <f>IF(D654="","",VLOOKUP(A654,D!A:H,7,FALSE))</f>
        <v/>
      </c>
      <c r="J654" s="224" t="str">
        <f>IF(D654="","",SUMIFS(リグ!H:H,リグ!F:F,"&lt;"&amp;C654,リグ!G:G,"&gt;"&amp;C654))</f>
        <v/>
      </c>
    </row>
    <row r="655" spans="1:10">
      <c r="A655" s="224" t="str">
        <f t="shared" si="33"/>
        <v>2023-01-09</v>
      </c>
      <c r="B655" s="224" t="str">
        <f t="shared" si="31"/>
        <v>2023/01</v>
      </c>
      <c r="C655" s="225">
        <v>44935</v>
      </c>
      <c r="D655" s="279" t="str">
        <f>IF(ISERROR(VLOOKUP($A655&amp;" "&amp;D$6,D!$B:$H,7,FALSE))=TRUE,"",VLOOKUP($A655&amp;" "&amp;D$6,D!$B:$H,7,FALSE))</f>
        <v/>
      </c>
      <c r="E655" s="279" t="str">
        <f>IF(ISERROR(VLOOKUP($A655&amp;" "&amp;E$6,D!$B:$H,7,FALSE))=TRUE,"",VLOOKUP($A655&amp;" "&amp;E$6,D!$B:$H,7,FALSE))</f>
        <v/>
      </c>
      <c r="F655" s="279" t="str">
        <f>IF(ISERROR(VLOOKUP($A655&amp;" "&amp;F$6,D!$B:$H,7,FALSE))=TRUE,"",VLOOKUP($A655&amp;" "&amp;F$6,D!$B:$H,7,FALSE))</f>
        <v/>
      </c>
      <c r="G655" s="226">
        <f t="shared" si="32"/>
        <v>0</v>
      </c>
      <c r="H655" s="279" t="str">
        <f>IF(ISERROR(VLOOKUP($A655&amp;" "&amp;H$6,D!$B:$H,7,FALSE))=TRUE,"",VLOOKUP($A655&amp;" "&amp;H$6,D!$B:$H,7,FALSE))</f>
        <v/>
      </c>
      <c r="I655" s="223" t="str">
        <f>IF(D655="","",VLOOKUP(A655,D!A:H,7,FALSE))</f>
        <v/>
      </c>
      <c r="J655" s="224" t="str">
        <f>IF(D655="","",SUMIFS(リグ!H:H,リグ!F:F,"&lt;"&amp;C655,リグ!G:G,"&gt;"&amp;C655))</f>
        <v/>
      </c>
    </row>
    <row r="656" spans="1:10">
      <c r="A656" s="224" t="str">
        <f t="shared" si="33"/>
        <v>2023-01-10</v>
      </c>
      <c r="B656" s="224" t="str">
        <f t="shared" si="31"/>
        <v>2023/01</v>
      </c>
      <c r="C656" s="225">
        <v>44936</v>
      </c>
      <c r="D656" s="279" t="str">
        <f>IF(ISERROR(VLOOKUP($A656&amp;" "&amp;D$6,D!$B:$H,7,FALSE))=TRUE,"",VLOOKUP($A656&amp;" "&amp;D$6,D!$B:$H,7,FALSE))</f>
        <v/>
      </c>
      <c r="E656" s="279" t="str">
        <f>IF(ISERROR(VLOOKUP($A656&amp;" "&amp;E$6,D!$B:$H,7,FALSE))=TRUE,"",VLOOKUP($A656&amp;" "&amp;E$6,D!$B:$H,7,FALSE))</f>
        <v/>
      </c>
      <c r="F656" s="279" t="str">
        <f>IF(ISERROR(VLOOKUP($A656&amp;" "&amp;F$6,D!$B:$H,7,FALSE))=TRUE,"",VLOOKUP($A656&amp;" "&amp;F$6,D!$B:$H,7,FALSE))</f>
        <v/>
      </c>
      <c r="G656" s="226">
        <f t="shared" si="32"/>
        <v>0</v>
      </c>
      <c r="H656" s="279" t="str">
        <f>IF(ISERROR(VLOOKUP($A656&amp;" "&amp;H$6,D!$B:$H,7,FALSE))=TRUE,"",VLOOKUP($A656&amp;" "&amp;H$6,D!$B:$H,7,FALSE))</f>
        <v/>
      </c>
      <c r="I656" s="223" t="str">
        <f>IF(D656="","",VLOOKUP(A656,D!A:H,7,FALSE))</f>
        <v/>
      </c>
      <c r="J656" s="224" t="str">
        <f>IF(D656="","",SUMIFS(リグ!H:H,リグ!F:F,"&lt;"&amp;C656,リグ!G:G,"&gt;"&amp;C656))</f>
        <v/>
      </c>
    </row>
    <row r="657" spans="1:10">
      <c r="A657" s="224" t="str">
        <f t="shared" si="33"/>
        <v>2023-01-11</v>
      </c>
      <c r="B657" s="224" t="str">
        <f t="shared" si="31"/>
        <v>2023/01</v>
      </c>
      <c r="C657" s="225">
        <v>44937</v>
      </c>
      <c r="D657" s="279" t="str">
        <f>IF(ISERROR(VLOOKUP($A657&amp;" "&amp;D$6,D!$B:$H,7,FALSE))=TRUE,"",VLOOKUP($A657&amp;" "&amp;D$6,D!$B:$H,7,FALSE))</f>
        <v/>
      </c>
      <c r="E657" s="279" t="str">
        <f>IF(ISERROR(VLOOKUP($A657&amp;" "&amp;E$6,D!$B:$H,7,FALSE))=TRUE,"",VLOOKUP($A657&amp;" "&amp;E$6,D!$B:$H,7,FALSE))</f>
        <v/>
      </c>
      <c r="F657" s="279" t="str">
        <f>IF(ISERROR(VLOOKUP($A657&amp;" "&amp;F$6,D!$B:$H,7,FALSE))=TRUE,"",VLOOKUP($A657&amp;" "&amp;F$6,D!$B:$H,7,FALSE))</f>
        <v/>
      </c>
      <c r="G657" s="226">
        <f t="shared" si="32"/>
        <v>0</v>
      </c>
      <c r="H657" s="279" t="str">
        <f>IF(ISERROR(VLOOKUP($A657&amp;" "&amp;H$6,D!$B:$H,7,FALSE))=TRUE,"",VLOOKUP($A657&amp;" "&amp;H$6,D!$B:$H,7,FALSE))</f>
        <v/>
      </c>
      <c r="I657" s="223" t="str">
        <f>IF(D657="","",VLOOKUP(A657,D!A:H,7,FALSE))</f>
        <v/>
      </c>
      <c r="J657" s="224" t="str">
        <f>IF(D657="","",SUMIFS(リグ!H:H,リグ!F:F,"&lt;"&amp;C657,リグ!G:G,"&gt;"&amp;C657))</f>
        <v/>
      </c>
    </row>
    <row r="658" spans="1:10">
      <c r="A658" s="224" t="str">
        <f t="shared" si="33"/>
        <v>2023-01-12</v>
      </c>
      <c r="B658" s="224" t="str">
        <f t="shared" si="31"/>
        <v>2023/01</v>
      </c>
      <c r="C658" s="225">
        <v>44938</v>
      </c>
      <c r="D658" s="279" t="str">
        <f>IF(ISERROR(VLOOKUP($A658&amp;" "&amp;D$6,D!$B:$H,7,FALSE))=TRUE,"",VLOOKUP($A658&amp;" "&amp;D$6,D!$B:$H,7,FALSE))</f>
        <v/>
      </c>
      <c r="E658" s="279" t="str">
        <f>IF(ISERROR(VLOOKUP($A658&amp;" "&amp;E$6,D!$B:$H,7,FALSE))=TRUE,"",VLOOKUP($A658&amp;" "&amp;E$6,D!$B:$H,7,FALSE))</f>
        <v/>
      </c>
      <c r="F658" s="279" t="str">
        <f>IF(ISERROR(VLOOKUP($A658&amp;" "&amp;F$6,D!$B:$H,7,FALSE))=TRUE,"",VLOOKUP($A658&amp;" "&amp;F$6,D!$B:$H,7,FALSE))</f>
        <v/>
      </c>
      <c r="G658" s="226">
        <f t="shared" si="32"/>
        <v>0</v>
      </c>
      <c r="H658" s="279" t="str">
        <f>IF(ISERROR(VLOOKUP($A658&amp;" "&amp;H$6,D!$B:$H,7,FALSE))=TRUE,"",VLOOKUP($A658&amp;" "&amp;H$6,D!$B:$H,7,FALSE))</f>
        <v/>
      </c>
      <c r="I658" s="223" t="str">
        <f>IF(D658="","",VLOOKUP(A658,D!A:H,7,FALSE))</f>
        <v/>
      </c>
      <c r="J658" s="224" t="str">
        <f>IF(D658="","",SUMIFS(リグ!H:H,リグ!F:F,"&lt;"&amp;C658,リグ!G:G,"&gt;"&amp;C658))</f>
        <v/>
      </c>
    </row>
    <row r="659" spans="1:10">
      <c r="A659" s="224" t="str">
        <f t="shared" si="33"/>
        <v>2023-01-13</v>
      </c>
      <c r="B659" s="224" t="str">
        <f t="shared" si="31"/>
        <v>2023/01</v>
      </c>
      <c r="C659" s="225">
        <v>44939</v>
      </c>
      <c r="D659" s="279" t="str">
        <f>IF(ISERROR(VLOOKUP($A659&amp;" "&amp;D$6,D!$B:$H,7,FALSE))=TRUE,"",VLOOKUP($A659&amp;" "&amp;D$6,D!$B:$H,7,FALSE))</f>
        <v/>
      </c>
      <c r="E659" s="279" t="str">
        <f>IF(ISERROR(VLOOKUP($A659&amp;" "&amp;E$6,D!$B:$H,7,FALSE))=TRUE,"",VLOOKUP($A659&amp;" "&amp;E$6,D!$B:$H,7,FALSE))</f>
        <v/>
      </c>
      <c r="F659" s="279" t="str">
        <f>IF(ISERROR(VLOOKUP($A659&amp;" "&amp;F$6,D!$B:$H,7,FALSE))=TRUE,"",VLOOKUP($A659&amp;" "&amp;F$6,D!$B:$H,7,FALSE))</f>
        <v/>
      </c>
      <c r="G659" s="226">
        <f t="shared" si="32"/>
        <v>0</v>
      </c>
      <c r="H659" s="279" t="str">
        <f>IF(ISERROR(VLOOKUP($A659&amp;" "&amp;H$6,D!$B:$H,7,FALSE))=TRUE,"",VLOOKUP($A659&amp;" "&amp;H$6,D!$B:$H,7,FALSE))</f>
        <v/>
      </c>
      <c r="I659" s="223" t="str">
        <f>IF(D659="","",VLOOKUP(A659,D!A:H,7,FALSE))</f>
        <v/>
      </c>
      <c r="J659" s="224" t="str">
        <f>IF(D659="","",SUMIFS(リグ!H:H,リグ!F:F,"&lt;"&amp;C659,リグ!G:G,"&gt;"&amp;C659))</f>
        <v/>
      </c>
    </row>
    <row r="660" spans="1:10">
      <c r="A660" s="224" t="str">
        <f t="shared" si="33"/>
        <v>2023-01-14</v>
      </c>
      <c r="B660" s="224" t="str">
        <f t="shared" si="31"/>
        <v>2023/01</v>
      </c>
      <c r="C660" s="225">
        <v>44940</v>
      </c>
      <c r="D660" s="279" t="str">
        <f>IF(ISERROR(VLOOKUP($A660&amp;" "&amp;D$6,D!$B:$H,7,FALSE))=TRUE,"",VLOOKUP($A660&amp;" "&amp;D$6,D!$B:$H,7,FALSE))</f>
        <v/>
      </c>
      <c r="E660" s="279" t="str">
        <f>IF(ISERROR(VLOOKUP($A660&amp;" "&amp;E$6,D!$B:$H,7,FALSE))=TRUE,"",VLOOKUP($A660&amp;" "&amp;E$6,D!$B:$H,7,FALSE))</f>
        <v/>
      </c>
      <c r="F660" s="279" t="str">
        <f>IF(ISERROR(VLOOKUP($A660&amp;" "&amp;F$6,D!$B:$H,7,FALSE))=TRUE,"",VLOOKUP($A660&amp;" "&amp;F$6,D!$B:$H,7,FALSE))</f>
        <v/>
      </c>
      <c r="G660" s="226">
        <f t="shared" si="32"/>
        <v>0</v>
      </c>
      <c r="H660" s="279" t="str">
        <f>IF(ISERROR(VLOOKUP($A660&amp;" "&amp;H$6,D!$B:$H,7,FALSE))=TRUE,"",VLOOKUP($A660&amp;" "&amp;H$6,D!$B:$H,7,FALSE))</f>
        <v/>
      </c>
      <c r="I660" s="223" t="str">
        <f>IF(D660="","",VLOOKUP(A660,D!A:H,7,FALSE))</f>
        <v/>
      </c>
      <c r="J660" s="224" t="str">
        <f>IF(D660="","",SUMIFS(リグ!H:H,リグ!F:F,"&lt;"&amp;C660,リグ!G:G,"&gt;"&amp;C660))</f>
        <v/>
      </c>
    </row>
    <row r="661" spans="1:10">
      <c r="A661" s="224" t="str">
        <f t="shared" si="33"/>
        <v>2023-01-15</v>
      </c>
      <c r="B661" s="224" t="str">
        <f t="shared" si="31"/>
        <v>2023/01</v>
      </c>
      <c r="C661" s="225">
        <v>44941</v>
      </c>
      <c r="D661" s="279" t="str">
        <f>IF(ISERROR(VLOOKUP($A661&amp;" "&amp;D$6,D!$B:$H,7,FALSE))=TRUE,"",VLOOKUP($A661&amp;" "&amp;D$6,D!$B:$H,7,FALSE))</f>
        <v/>
      </c>
      <c r="E661" s="279" t="str">
        <f>IF(ISERROR(VLOOKUP($A661&amp;" "&amp;E$6,D!$B:$H,7,FALSE))=TRUE,"",VLOOKUP($A661&amp;" "&amp;E$6,D!$B:$H,7,FALSE))</f>
        <v/>
      </c>
      <c r="F661" s="279" t="str">
        <f>IF(ISERROR(VLOOKUP($A661&amp;" "&amp;F$6,D!$B:$H,7,FALSE))=TRUE,"",VLOOKUP($A661&amp;" "&amp;F$6,D!$B:$H,7,FALSE))</f>
        <v/>
      </c>
      <c r="G661" s="226">
        <f t="shared" si="32"/>
        <v>0</v>
      </c>
      <c r="H661" s="279" t="str">
        <f>IF(ISERROR(VLOOKUP($A661&amp;" "&amp;H$6,D!$B:$H,7,FALSE))=TRUE,"",VLOOKUP($A661&amp;" "&amp;H$6,D!$B:$H,7,FALSE))</f>
        <v/>
      </c>
      <c r="I661" s="223" t="str">
        <f>IF(D661="","",VLOOKUP(A661,D!A:H,7,FALSE))</f>
        <v/>
      </c>
      <c r="J661" s="224" t="str">
        <f>IF(D661="","",SUMIFS(リグ!H:H,リグ!F:F,"&lt;"&amp;C661,リグ!G:G,"&gt;"&amp;C661))</f>
        <v/>
      </c>
    </row>
    <row r="662" spans="1:10">
      <c r="A662" s="224" t="str">
        <f t="shared" si="33"/>
        <v>2023-01-16</v>
      </c>
      <c r="B662" s="224" t="str">
        <f t="shared" si="31"/>
        <v>2023/01</v>
      </c>
      <c r="C662" s="225">
        <v>44942</v>
      </c>
      <c r="D662" s="279" t="str">
        <f>IF(ISERROR(VLOOKUP($A662&amp;" "&amp;D$6,D!$B:$H,7,FALSE))=TRUE,"",VLOOKUP($A662&amp;" "&amp;D$6,D!$B:$H,7,FALSE))</f>
        <v/>
      </c>
      <c r="E662" s="279" t="str">
        <f>IF(ISERROR(VLOOKUP($A662&amp;" "&amp;E$6,D!$B:$H,7,FALSE))=TRUE,"",VLOOKUP($A662&amp;" "&amp;E$6,D!$B:$H,7,FALSE))</f>
        <v/>
      </c>
      <c r="F662" s="279" t="str">
        <f>IF(ISERROR(VLOOKUP($A662&amp;" "&amp;F$6,D!$B:$H,7,FALSE))=TRUE,"",VLOOKUP($A662&amp;" "&amp;F$6,D!$B:$H,7,FALSE))</f>
        <v/>
      </c>
      <c r="G662" s="226">
        <f t="shared" si="32"/>
        <v>0</v>
      </c>
      <c r="H662" s="279" t="str">
        <f>IF(ISERROR(VLOOKUP($A662&amp;" "&amp;H$6,D!$B:$H,7,FALSE))=TRUE,"",VLOOKUP($A662&amp;" "&amp;H$6,D!$B:$H,7,FALSE))</f>
        <v/>
      </c>
      <c r="I662" s="223" t="str">
        <f>IF(D662="","",VLOOKUP(A662,D!A:H,7,FALSE))</f>
        <v/>
      </c>
      <c r="J662" s="224" t="str">
        <f>IF(D662="","",SUMIFS(リグ!H:H,リグ!F:F,"&lt;"&amp;C662,リグ!G:G,"&gt;"&amp;C662))</f>
        <v/>
      </c>
    </row>
    <row r="663" spans="1:10">
      <c r="A663" s="224" t="str">
        <f t="shared" si="33"/>
        <v>2023-01-17</v>
      </c>
      <c r="B663" s="224" t="str">
        <f t="shared" si="31"/>
        <v>2023/01</v>
      </c>
      <c r="C663" s="225">
        <v>44943</v>
      </c>
      <c r="D663" s="279" t="str">
        <f>IF(ISERROR(VLOOKUP($A663&amp;" "&amp;D$6,D!$B:$H,7,FALSE))=TRUE,"",VLOOKUP($A663&amp;" "&amp;D$6,D!$B:$H,7,FALSE))</f>
        <v/>
      </c>
      <c r="E663" s="279" t="str">
        <f>IF(ISERROR(VLOOKUP($A663&amp;" "&amp;E$6,D!$B:$H,7,FALSE))=TRUE,"",VLOOKUP($A663&amp;" "&amp;E$6,D!$B:$H,7,FALSE))</f>
        <v/>
      </c>
      <c r="F663" s="279" t="str">
        <f>IF(ISERROR(VLOOKUP($A663&amp;" "&amp;F$6,D!$B:$H,7,FALSE))=TRUE,"",VLOOKUP($A663&amp;" "&amp;F$6,D!$B:$H,7,FALSE))</f>
        <v/>
      </c>
      <c r="G663" s="226">
        <f t="shared" si="32"/>
        <v>0</v>
      </c>
      <c r="H663" s="279" t="str">
        <f>IF(ISERROR(VLOOKUP($A663&amp;" "&amp;H$6,D!$B:$H,7,FALSE))=TRUE,"",VLOOKUP($A663&amp;" "&amp;H$6,D!$B:$H,7,FALSE))</f>
        <v/>
      </c>
      <c r="I663" s="223" t="str">
        <f>IF(D663="","",VLOOKUP(A663,D!A:H,7,FALSE))</f>
        <v/>
      </c>
      <c r="J663" s="224" t="str">
        <f>IF(D663="","",SUMIFS(リグ!H:H,リグ!F:F,"&lt;"&amp;C663,リグ!G:G,"&gt;"&amp;C663))</f>
        <v/>
      </c>
    </row>
    <row r="664" spans="1:10">
      <c r="A664" s="224" t="str">
        <f t="shared" si="33"/>
        <v>2023-01-18</v>
      </c>
      <c r="B664" s="224" t="str">
        <f t="shared" si="31"/>
        <v>2023/01</v>
      </c>
      <c r="C664" s="225">
        <v>44944</v>
      </c>
      <c r="D664" s="279" t="str">
        <f>IF(ISERROR(VLOOKUP($A664&amp;" "&amp;D$6,D!$B:$H,7,FALSE))=TRUE,"",VLOOKUP($A664&amp;" "&amp;D$6,D!$B:$H,7,FALSE))</f>
        <v/>
      </c>
      <c r="E664" s="279" t="str">
        <f>IF(ISERROR(VLOOKUP($A664&amp;" "&amp;E$6,D!$B:$H,7,FALSE))=TRUE,"",VLOOKUP($A664&amp;" "&amp;E$6,D!$B:$H,7,FALSE))</f>
        <v/>
      </c>
      <c r="F664" s="279" t="str">
        <f>IF(ISERROR(VLOOKUP($A664&amp;" "&amp;F$6,D!$B:$H,7,FALSE))=TRUE,"",VLOOKUP($A664&amp;" "&amp;F$6,D!$B:$H,7,FALSE))</f>
        <v/>
      </c>
      <c r="G664" s="226">
        <f t="shared" si="32"/>
        <v>0</v>
      </c>
      <c r="H664" s="279" t="str">
        <f>IF(ISERROR(VLOOKUP($A664&amp;" "&amp;H$6,D!$B:$H,7,FALSE))=TRUE,"",VLOOKUP($A664&amp;" "&amp;H$6,D!$B:$H,7,FALSE))</f>
        <v/>
      </c>
      <c r="I664" s="223" t="str">
        <f>IF(D664="","",VLOOKUP(A664,D!A:H,7,FALSE))</f>
        <v/>
      </c>
      <c r="J664" s="224" t="str">
        <f>IF(D664="","",SUMIFS(リグ!H:H,リグ!F:F,"&lt;"&amp;C664,リグ!G:G,"&gt;"&amp;C664))</f>
        <v/>
      </c>
    </row>
    <row r="665" spans="1:10">
      <c r="A665" s="224" t="str">
        <f t="shared" si="33"/>
        <v>2023-01-19</v>
      </c>
      <c r="B665" s="224" t="str">
        <f t="shared" si="31"/>
        <v>2023/01</v>
      </c>
      <c r="C665" s="225">
        <v>44945</v>
      </c>
      <c r="D665" s="279" t="str">
        <f>IF(ISERROR(VLOOKUP($A665&amp;" "&amp;D$6,D!$B:$H,7,FALSE))=TRUE,"",VLOOKUP($A665&amp;" "&amp;D$6,D!$B:$H,7,FALSE))</f>
        <v/>
      </c>
      <c r="E665" s="279" t="str">
        <f>IF(ISERROR(VLOOKUP($A665&amp;" "&amp;E$6,D!$B:$H,7,FALSE))=TRUE,"",VLOOKUP($A665&amp;" "&amp;E$6,D!$B:$H,7,FALSE))</f>
        <v/>
      </c>
      <c r="F665" s="279" t="str">
        <f>IF(ISERROR(VLOOKUP($A665&amp;" "&amp;F$6,D!$B:$H,7,FALSE))=TRUE,"",VLOOKUP($A665&amp;" "&amp;F$6,D!$B:$H,7,FALSE))</f>
        <v/>
      </c>
      <c r="G665" s="226">
        <f t="shared" si="32"/>
        <v>0</v>
      </c>
      <c r="H665" s="279" t="str">
        <f>IF(ISERROR(VLOOKUP($A665&amp;" "&amp;H$6,D!$B:$H,7,FALSE))=TRUE,"",VLOOKUP($A665&amp;" "&amp;H$6,D!$B:$H,7,FALSE))</f>
        <v/>
      </c>
      <c r="I665" s="223" t="str">
        <f>IF(D665="","",VLOOKUP(A665,D!A:H,7,FALSE))</f>
        <v/>
      </c>
      <c r="J665" s="224" t="str">
        <f>IF(D665="","",SUMIFS(リグ!H:H,リグ!F:F,"&lt;"&amp;C665,リグ!G:G,"&gt;"&amp;C665))</f>
        <v/>
      </c>
    </row>
    <row r="666" spans="1:10">
      <c r="A666" s="224" t="str">
        <f t="shared" si="33"/>
        <v>2023-01-20</v>
      </c>
      <c r="B666" s="224" t="str">
        <f t="shared" si="31"/>
        <v>2023/01</v>
      </c>
      <c r="C666" s="225">
        <v>44946</v>
      </c>
      <c r="D666" s="279" t="str">
        <f>IF(ISERROR(VLOOKUP($A666&amp;" "&amp;D$6,D!$B:$H,7,FALSE))=TRUE,"",VLOOKUP($A666&amp;" "&amp;D$6,D!$B:$H,7,FALSE))</f>
        <v/>
      </c>
      <c r="E666" s="279" t="str">
        <f>IF(ISERROR(VLOOKUP($A666&amp;" "&amp;E$6,D!$B:$H,7,FALSE))=TRUE,"",VLOOKUP($A666&amp;" "&amp;E$6,D!$B:$H,7,FALSE))</f>
        <v/>
      </c>
      <c r="F666" s="279" t="str">
        <f>IF(ISERROR(VLOOKUP($A666&amp;" "&amp;F$6,D!$B:$H,7,FALSE))=TRUE,"",VLOOKUP($A666&amp;" "&amp;F$6,D!$B:$H,7,FALSE))</f>
        <v/>
      </c>
      <c r="G666" s="226">
        <f t="shared" si="32"/>
        <v>0</v>
      </c>
      <c r="H666" s="279" t="str">
        <f>IF(ISERROR(VLOOKUP($A666&amp;" "&amp;H$6,D!$B:$H,7,FALSE))=TRUE,"",VLOOKUP($A666&amp;" "&amp;H$6,D!$B:$H,7,FALSE))</f>
        <v/>
      </c>
      <c r="I666" s="223" t="str">
        <f>IF(D666="","",VLOOKUP(A666,D!A:H,7,FALSE))</f>
        <v/>
      </c>
      <c r="J666" s="224" t="str">
        <f>IF(D666="","",SUMIFS(リグ!H:H,リグ!F:F,"&lt;"&amp;C666,リグ!G:G,"&gt;"&amp;C666))</f>
        <v/>
      </c>
    </row>
    <row r="667" spans="1:10">
      <c r="A667" s="224" t="str">
        <f t="shared" si="33"/>
        <v>2023-01-21</v>
      </c>
      <c r="B667" s="224" t="str">
        <f t="shared" si="31"/>
        <v>2023/01</v>
      </c>
      <c r="C667" s="225">
        <v>44947</v>
      </c>
      <c r="D667" s="279" t="str">
        <f>IF(ISERROR(VLOOKUP($A667&amp;" "&amp;D$6,D!$B:$H,7,FALSE))=TRUE,"",VLOOKUP($A667&amp;" "&amp;D$6,D!$B:$H,7,FALSE))</f>
        <v/>
      </c>
      <c r="E667" s="279" t="str">
        <f>IF(ISERROR(VLOOKUP($A667&amp;" "&amp;E$6,D!$B:$H,7,FALSE))=TRUE,"",VLOOKUP($A667&amp;" "&amp;E$6,D!$B:$H,7,FALSE))</f>
        <v/>
      </c>
      <c r="F667" s="279" t="str">
        <f>IF(ISERROR(VLOOKUP($A667&amp;" "&amp;F$6,D!$B:$H,7,FALSE))=TRUE,"",VLOOKUP($A667&amp;" "&amp;F$6,D!$B:$H,7,FALSE))</f>
        <v/>
      </c>
      <c r="G667" s="226">
        <f t="shared" si="32"/>
        <v>0</v>
      </c>
      <c r="H667" s="279" t="str">
        <f>IF(ISERROR(VLOOKUP($A667&amp;" "&amp;H$6,D!$B:$H,7,FALSE))=TRUE,"",VLOOKUP($A667&amp;" "&amp;H$6,D!$B:$H,7,FALSE))</f>
        <v/>
      </c>
      <c r="I667" s="223" t="str">
        <f>IF(D667="","",VLOOKUP(A667,D!A:H,7,FALSE))</f>
        <v/>
      </c>
      <c r="J667" s="224" t="str">
        <f>IF(D667="","",SUMIFS(リグ!H:H,リグ!F:F,"&lt;"&amp;C667,リグ!G:G,"&gt;"&amp;C667))</f>
        <v/>
      </c>
    </row>
    <row r="668" spans="1:10">
      <c r="A668" s="224" t="str">
        <f t="shared" si="33"/>
        <v>2023-01-22</v>
      </c>
      <c r="B668" s="224" t="str">
        <f t="shared" si="31"/>
        <v>2023/01</v>
      </c>
      <c r="C668" s="225">
        <v>44948</v>
      </c>
      <c r="D668" s="279" t="str">
        <f>IF(ISERROR(VLOOKUP($A668&amp;" "&amp;D$6,D!$B:$H,7,FALSE))=TRUE,"",VLOOKUP($A668&amp;" "&amp;D$6,D!$B:$H,7,FALSE))</f>
        <v/>
      </c>
      <c r="E668" s="279" t="str">
        <f>IF(ISERROR(VLOOKUP($A668&amp;" "&amp;E$6,D!$B:$H,7,FALSE))=TRUE,"",VLOOKUP($A668&amp;" "&amp;E$6,D!$B:$H,7,FALSE))</f>
        <v/>
      </c>
      <c r="F668" s="279" t="str">
        <f>IF(ISERROR(VLOOKUP($A668&amp;" "&amp;F$6,D!$B:$H,7,FALSE))=TRUE,"",VLOOKUP($A668&amp;" "&amp;F$6,D!$B:$H,7,FALSE))</f>
        <v/>
      </c>
      <c r="G668" s="226">
        <f t="shared" si="32"/>
        <v>0</v>
      </c>
      <c r="H668" s="279" t="str">
        <f>IF(ISERROR(VLOOKUP($A668&amp;" "&amp;H$6,D!$B:$H,7,FALSE))=TRUE,"",VLOOKUP($A668&amp;" "&amp;H$6,D!$B:$H,7,FALSE))</f>
        <v/>
      </c>
      <c r="I668" s="223" t="str">
        <f>IF(D668="","",VLOOKUP(A668,D!A:H,7,FALSE))</f>
        <v/>
      </c>
      <c r="J668" s="224" t="str">
        <f>IF(D668="","",SUMIFS(リグ!H:H,リグ!F:F,"&lt;"&amp;C668,リグ!G:G,"&gt;"&amp;C668))</f>
        <v/>
      </c>
    </row>
    <row r="669" spans="1:10">
      <c r="A669" s="224" t="str">
        <f t="shared" si="33"/>
        <v>2023-01-23</v>
      </c>
      <c r="B669" s="224" t="str">
        <f t="shared" si="31"/>
        <v>2023/01</v>
      </c>
      <c r="C669" s="225">
        <v>44949</v>
      </c>
      <c r="D669" s="279" t="str">
        <f>IF(ISERROR(VLOOKUP($A669&amp;" "&amp;D$6,D!$B:$H,7,FALSE))=TRUE,"",VLOOKUP($A669&amp;" "&amp;D$6,D!$B:$H,7,FALSE))</f>
        <v/>
      </c>
      <c r="E669" s="279" t="str">
        <f>IF(ISERROR(VLOOKUP($A669&amp;" "&amp;E$6,D!$B:$H,7,FALSE))=TRUE,"",VLOOKUP($A669&amp;" "&amp;E$6,D!$B:$H,7,FALSE))</f>
        <v/>
      </c>
      <c r="F669" s="279" t="str">
        <f>IF(ISERROR(VLOOKUP($A669&amp;" "&amp;F$6,D!$B:$H,7,FALSE))=TRUE,"",VLOOKUP($A669&amp;" "&amp;F$6,D!$B:$H,7,FALSE))</f>
        <v/>
      </c>
      <c r="G669" s="226">
        <f t="shared" si="32"/>
        <v>0</v>
      </c>
      <c r="H669" s="279" t="str">
        <f>IF(ISERROR(VLOOKUP($A669&amp;" "&amp;H$6,D!$B:$H,7,FALSE))=TRUE,"",VLOOKUP($A669&amp;" "&amp;H$6,D!$B:$H,7,FALSE))</f>
        <v/>
      </c>
      <c r="I669" s="223" t="str">
        <f>IF(D669="","",VLOOKUP(A669,D!A:H,7,FALSE))</f>
        <v/>
      </c>
      <c r="J669" s="224" t="str">
        <f>IF(D669="","",SUMIFS(リグ!H:H,リグ!F:F,"&lt;"&amp;C669,リグ!G:G,"&gt;"&amp;C669))</f>
        <v/>
      </c>
    </row>
    <row r="670" spans="1:10">
      <c r="A670" s="224" t="str">
        <f t="shared" si="33"/>
        <v>2023-01-24</v>
      </c>
      <c r="B670" s="224" t="str">
        <f t="shared" si="31"/>
        <v>2023/01</v>
      </c>
      <c r="C670" s="225">
        <v>44950</v>
      </c>
      <c r="D670" s="279" t="str">
        <f>IF(ISERROR(VLOOKUP($A670&amp;" "&amp;D$6,D!$B:$H,7,FALSE))=TRUE,"",VLOOKUP($A670&amp;" "&amp;D$6,D!$B:$H,7,FALSE))</f>
        <v/>
      </c>
      <c r="E670" s="279" t="str">
        <f>IF(ISERROR(VLOOKUP($A670&amp;" "&amp;E$6,D!$B:$H,7,FALSE))=TRUE,"",VLOOKUP($A670&amp;" "&amp;E$6,D!$B:$H,7,FALSE))</f>
        <v/>
      </c>
      <c r="F670" s="279" t="str">
        <f>IF(ISERROR(VLOOKUP($A670&amp;" "&amp;F$6,D!$B:$H,7,FALSE))=TRUE,"",VLOOKUP($A670&amp;" "&amp;F$6,D!$B:$H,7,FALSE))</f>
        <v/>
      </c>
      <c r="G670" s="226">
        <f t="shared" si="32"/>
        <v>0</v>
      </c>
      <c r="H670" s="279" t="str">
        <f>IF(ISERROR(VLOOKUP($A670&amp;" "&amp;H$6,D!$B:$H,7,FALSE))=TRUE,"",VLOOKUP($A670&amp;" "&amp;H$6,D!$B:$H,7,FALSE))</f>
        <v/>
      </c>
      <c r="I670" s="223" t="str">
        <f>IF(D670="","",VLOOKUP(A670,D!A:H,7,FALSE))</f>
        <v/>
      </c>
      <c r="J670" s="224" t="str">
        <f>IF(D670="","",SUMIFS(リグ!H:H,リグ!F:F,"&lt;"&amp;C670,リグ!G:G,"&gt;"&amp;C670))</f>
        <v/>
      </c>
    </row>
    <row r="671" spans="1:10">
      <c r="A671" s="224" t="str">
        <f t="shared" si="33"/>
        <v>2023-01-25</v>
      </c>
      <c r="B671" s="224" t="str">
        <f t="shared" si="31"/>
        <v>2023/01</v>
      </c>
      <c r="C671" s="225">
        <v>44951</v>
      </c>
      <c r="D671" s="279" t="str">
        <f>IF(ISERROR(VLOOKUP($A671&amp;" "&amp;D$6,D!$B:$H,7,FALSE))=TRUE,"",VLOOKUP($A671&amp;" "&amp;D$6,D!$B:$H,7,FALSE))</f>
        <v/>
      </c>
      <c r="E671" s="279" t="str">
        <f>IF(ISERROR(VLOOKUP($A671&amp;" "&amp;E$6,D!$B:$H,7,FALSE))=TRUE,"",VLOOKUP($A671&amp;" "&amp;E$6,D!$B:$H,7,FALSE))</f>
        <v/>
      </c>
      <c r="F671" s="279" t="str">
        <f>IF(ISERROR(VLOOKUP($A671&amp;" "&amp;F$6,D!$B:$H,7,FALSE))=TRUE,"",VLOOKUP($A671&amp;" "&amp;F$6,D!$B:$H,7,FALSE))</f>
        <v/>
      </c>
      <c r="G671" s="226">
        <f t="shared" si="32"/>
        <v>0</v>
      </c>
      <c r="H671" s="279" t="str">
        <f>IF(ISERROR(VLOOKUP($A671&amp;" "&amp;H$6,D!$B:$H,7,FALSE))=TRUE,"",VLOOKUP($A671&amp;" "&amp;H$6,D!$B:$H,7,FALSE))</f>
        <v/>
      </c>
      <c r="I671" s="223" t="str">
        <f>IF(D671="","",VLOOKUP(A671,D!A:H,7,FALSE))</f>
        <v/>
      </c>
      <c r="J671" s="224" t="str">
        <f>IF(D671="","",SUMIFS(リグ!H:H,リグ!F:F,"&lt;"&amp;C671,リグ!G:G,"&gt;"&amp;C671))</f>
        <v/>
      </c>
    </row>
    <row r="672" spans="1:10">
      <c r="A672" s="224" t="str">
        <f t="shared" si="33"/>
        <v>2023-01-26</v>
      </c>
      <c r="B672" s="224" t="str">
        <f t="shared" si="31"/>
        <v>2023/01</v>
      </c>
      <c r="C672" s="225">
        <v>44952</v>
      </c>
      <c r="D672" s="279" t="str">
        <f>IF(ISERROR(VLOOKUP($A672&amp;" "&amp;D$6,D!$B:$H,7,FALSE))=TRUE,"",VLOOKUP($A672&amp;" "&amp;D$6,D!$B:$H,7,FALSE))</f>
        <v/>
      </c>
      <c r="E672" s="279" t="str">
        <f>IF(ISERROR(VLOOKUP($A672&amp;" "&amp;E$6,D!$B:$H,7,FALSE))=TRUE,"",VLOOKUP($A672&amp;" "&amp;E$6,D!$B:$H,7,FALSE))</f>
        <v/>
      </c>
      <c r="F672" s="279" t="str">
        <f>IF(ISERROR(VLOOKUP($A672&amp;" "&amp;F$6,D!$B:$H,7,FALSE))=TRUE,"",VLOOKUP($A672&amp;" "&amp;F$6,D!$B:$H,7,FALSE))</f>
        <v/>
      </c>
      <c r="G672" s="226">
        <f t="shared" si="32"/>
        <v>0</v>
      </c>
      <c r="H672" s="279" t="str">
        <f>IF(ISERROR(VLOOKUP($A672&amp;" "&amp;H$6,D!$B:$H,7,FALSE))=TRUE,"",VLOOKUP($A672&amp;" "&amp;H$6,D!$B:$H,7,FALSE))</f>
        <v/>
      </c>
      <c r="I672" s="223" t="str">
        <f>IF(D672="","",VLOOKUP(A672,D!A:H,7,FALSE))</f>
        <v/>
      </c>
      <c r="J672" s="224" t="str">
        <f>IF(D672="","",SUMIFS(リグ!H:H,リグ!F:F,"&lt;"&amp;C672,リグ!G:G,"&gt;"&amp;C672))</f>
        <v/>
      </c>
    </row>
    <row r="673" spans="1:10">
      <c r="A673" s="224" t="str">
        <f t="shared" si="33"/>
        <v>2023-01-27</v>
      </c>
      <c r="B673" s="224" t="str">
        <f t="shared" si="31"/>
        <v>2023/01</v>
      </c>
      <c r="C673" s="225">
        <v>44953</v>
      </c>
      <c r="D673" s="279" t="str">
        <f>IF(ISERROR(VLOOKUP($A673&amp;" "&amp;D$6,D!$B:$H,7,FALSE))=TRUE,"",VLOOKUP($A673&amp;" "&amp;D$6,D!$B:$H,7,FALSE))</f>
        <v/>
      </c>
      <c r="E673" s="279" t="str">
        <f>IF(ISERROR(VLOOKUP($A673&amp;" "&amp;E$6,D!$B:$H,7,FALSE))=TRUE,"",VLOOKUP($A673&amp;" "&amp;E$6,D!$B:$H,7,FALSE))</f>
        <v/>
      </c>
      <c r="F673" s="279" t="str">
        <f>IF(ISERROR(VLOOKUP($A673&amp;" "&amp;F$6,D!$B:$H,7,FALSE))=TRUE,"",VLOOKUP($A673&amp;" "&amp;F$6,D!$B:$H,7,FALSE))</f>
        <v/>
      </c>
      <c r="G673" s="226">
        <f t="shared" si="32"/>
        <v>0</v>
      </c>
      <c r="H673" s="279" t="str">
        <f>IF(ISERROR(VLOOKUP($A673&amp;" "&amp;H$6,D!$B:$H,7,FALSE))=TRUE,"",VLOOKUP($A673&amp;" "&amp;H$6,D!$B:$H,7,FALSE))</f>
        <v/>
      </c>
      <c r="I673" s="223" t="str">
        <f>IF(D673="","",VLOOKUP(A673,D!A:H,7,FALSE))</f>
        <v/>
      </c>
      <c r="J673" s="224" t="str">
        <f>IF(D673="","",SUMIFS(リグ!H:H,リグ!F:F,"&lt;"&amp;C673,リグ!G:G,"&gt;"&amp;C673))</f>
        <v/>
      </c>
    </row>
    <row r="674" spans="1:10">
      <c r="A674" s="224" t="str">
        <f t="shared" si="33"/>
        <v>2023-01-28</v>
      </c>
      <c r="B674" s="224" t="str">
        <f t="shared" si="31"/>
        <v>2023/01</v>
      </c>
      <c r="C674" s="225">
        <v>44954</v>
      </c>
      <c r="D674" s="279" t="str">
        <f>IF(ISERROR(VLOOKUP($A674&amp;" "&amp;D$6,D!$B:$H,7,FALSE))=TRUE,"",VLOOKUP($A674&amp;" "&amp;D$6,D!$B:$H,7,FALSE))</f>
        <v/>
      </c>
      <c r="E674" s="279" t="str">
        <f>IF(ISERROR(VLOOKUP($A674&amp;" "&amp;E$6,D!$B:$H,7,FALSE))=TRUE,"",VLOOKUP($A674&amp;" "&amp;E$6,D!$B:$H,7,FALSE))</f>
        <v/>
      </c>
      <c r="F674" s="279" t="str">
        <f>IF(ISERROR(VLOOKUP($A674&amp;" "&amp;F$6,D!$B:$H,7,FALSE))=TRUE,"",VLOOKUP($A674&amp;" "&amp;F$6,D!$B:$H,7,FALSE))</f>
        <v/>
      </c>
      <c r="G674" s="226">
        <f t="shared" si="32"/>
        <v>0</v>
      </c>
      <c r="H674" s="279" t="str">
        <f>IF(ISERROR(VLOOKUP($A674&amp;" "&amp;H$6,D!$B:$H,7,FALSE))=TRUE,"",VLOOKUP($A674&amp;" "&amp;H$6,D!$B:$H,7,FALSE))</f>
        <v/>
      </c>
      <c r="I674" s="223" t="str">
        <f>IF(D674="","",VLOOKUP(A674,D!A:H,7,FALSE))</f>
        <v/>
      </c>
      <c r="J674" s="224" t="str">
        <f>IF(D674="","",SUMIFS(リグ!H:H,リグ!F:F,"&lt;"&amp;C674,リグ!G:G,"&gt;"&amp;C674))</f>
        <v/>
      </c>
    </row>
    <row r="675" spans="1:10">
      <c r="A675" s="224" t="str">
        <f t="shared" si="33"/>
        <v>2023-01-29</v>
      </c>
      <c r="B675" s="224" t="str">
        <f t="shared" si="31"/>
        <v>2023/01</v>
      </c>
      <c r="C675" s="225">
        <v>44955</v>
      </c>
      <c r="D675" s="279" t="str">
        <f>IF(ISERROR(VLOOKUP($A675&amp;" "&amp;D$6,D!$B:$H,7,FALSE))=TRUE,"",VLOOKUP($A675&amp;" "&amp;D$6,D!$B:$H,7,FALSE))</f>
        <v/>
      </c>
      <c r="E675" s="279" t="str">
        <f>IF(ISERROR(VLOOKUP($A675&amp;" "&amp;E$6,D!$B:$H,7,FALSE))=TRUE,"",VLOOKUP($A675&amp;" "&amp;E$6,D!$B:$H,7,FALSE))</f>
        <v/>
      </c>
      <c r="F675" s="279" t="str">
        <f>IF(ISERROR(VLOOKUP($A675&amp;" "&amp;F$6,D!$B:$H,7,FALSE))=TRUE,"",VLOOKUP($A675&amp;" "&amp;F$6,D!$B:$H,7,FALSE))</f>
        <v/>
      </c>
      <c r="G675" s="226">
        <f t="shared" si="32"/>
        <v>0</v>
      </c>
      <c r="H675" s="279" t="str">
        <f>IF(ISERROR(VLOOKUP($A675&amp;" "&amp;H$6,D!$B:$H,7,FALSE))=TRUE,"",VLOOKUP($A675&amp;" "&amp;H$6,D!$B:$H,7,FALSE))</f>
        <v/>
      </c>
      <c r="I675" s="223" t="str">
        <f>IF(D675="","",VLOOKUP(A675,D!A:H,7,FALSE))</f>
        <v/>
      </c>
      <c r="J675" s="224" t="str">
        <f>IF(D675="","",SUMIFS(リグ!H:H,リグ!F:F,"&lt;"&amp;C675,リグ!G:G,"&gt;"&amp;C675))</f>
        <v/>
      </c>
    </row>
    <row r="676" spans="1:10">
      <c r="A676" s="224" t="str">
        <f t="shared" si="33"/>
        <v>2023-01-30</v>
      </c>
      <c r="B676" s="224" t="str">
        <f t="shared" si="31"/>
        <v>2023/01</v>
      </c>
      <c r="C676" s="225">
        <v>44956</v>
      </c>
      <c r="D676" s="279" t="str">
        <f>IF(ISERROR(VLOOKUP($A676&amp;" "&amp;D$6,D!$B:$H,7,FALSE))=TRUE,"",VLOOKUP($A676&amp;" "&amp;D$6,D!$B:$H,7,FALSE))</f>
        <v/>
      </c>
      <c r="E676" s="279" t="str">
        <f>IF(ISERROR(VLOOKUP($A676&amp;" "&amp;E$6,D!$B:$H,7,FALSE))=TRUE,"",VLOOKUP($A676&amp;" "&amp;E$6,D!$B:$H,7,FALSE))</f>
        <v/>
      </c>
      <c r="F676" s="279" t="str">
        <f>IF(ISERROR(VLOOKUP($A676&amp;" "&amp;F$6,D!$B:$H,7,FALSE))=TRUE,"",VLOOKUP($A676&amp;" "&amp;F$6,D!$B:$H,7,FALSE))</f>
        <v/>
      </c>
      <c r="G676" s="226">
        <f t="shared" si="32"/>
        <v>0</v>
      </c>
      <c r="H676" s="279" t="str">
        <f>IF(ISERROR(VLOOKUP($A676&amp;" "&amp;H$6,D!$B:$H,7,FALSE))=TRUE,"",VLOOKUP($A676&amp;" "&amp;H$6,D!$B:$H,7,FALSE))</f>
        <v/>
      </c>
      <c r="I676" s="223" t="str">
        <f>IF(D676="","",VLOOKUP(A676,D!A:H,7,FALSE))</f>
        <v/>
      </c>
      <c r="J676" s="224" t="str">
        <f>IF(D676="","",SUMIFS(リグ!H:H,リグ!F:F,"&lt;"&amp;C676,リグ!G:G,"&gt;"&amp;C676))</f>
        <v/>
      </c>
    </row>
    <row r="677" spans="1:10">
      <c r="A677" s="224" t="str">
        <f t="shared" si="33"/>
        <v>2023-01-31</v>
      </c>
      <c r="B677" s="224" t="str">
        <f t="shared" si="31"/>
        <v>2023/01</v>
      </c>
      <c r="C677" s="225">
        <v>44957</v>
      </c>
      <c r="D677" s="279" t="str">
        <f>IF(ISERROR(VLOOKUP($A677&amp;" "&amp;D$6,D!$B:$H,7,FALSE))=TRUE,"",VLOOKUP($A677&amp;" "&amp;D$6,D!$B:$H,7,FALSE))</f>
        <v/>
      </c>
      <c r="E677" s="279" t="str">
        <f>IF(ISERROR(VLOOKUP($A677&amp;" "&amp;E$6,D!$B:$H,7,FALSE))=TRUE,"",VLOOKUP($A677&amp;" "&amp;E$6,D!$B:$H,7,FALSE))</f>
        <v/>
      </c>
      <c r="F677" s="279" t="str">
        <f>IF(ISERROR(VLOOKUP($A677&amp;" "&amp;F$6,D!$B:$H,7,FALSE))=TRUE,"",VLOOKUP($A677&amp;" "&amp;F$6,D!$B:$H,7,FALSE))</f>
        <v/>
      </c>
      <c r="G677" s="226">
        <f t="shared" si="32"/>
        <v>0</v>
      </c>
      <c r="H677" s="279" t="str">
        <f>IF(ISERROR(VLOOKUP($A677&amp;" "&amp;H$6,D!$B:$H,7,FALSE))=TRUE,"",VLOOKUP($A677&amp;" "&amp;H$6,D!$B:$H,7,FALSE))</f>
        <v/>
      </c>
      <c r="I677" s="223" t="str">
        <f>IF(D677="","",VLOOKUP(A677,D!A:H,7,FALSE))</f>
        <v/>
      </c>
      <c r="J677" s="224" t="str">
        <f>IF(D677="","",SUMIFS(リグ!H:H,リグ!F:F,"&lt;"&amp;C677,リグ!G:G,"&gt;"&amp;C677))</f>
        <v/>
      </c>
    </row>
    <row r="678" spans="1:10">
      <c r="A678" s="224" t="str">
        <f t="shared" si="33"/>
        <v>2023-02-01</v>
      </c>
      <c r="B678" s="224" t="str">
        <f t="shared" si="31"/>
        <v>2023/02</v>
      </c>
      <c r="C678" s="225">
        <v>44958</v>
      </c>
      <c r="D678" s="279" t="str">
        <f>IF(ISERROR(VLOOKUP($A678&amp;" "&amp;D$6,D!$B:$H,7,FALSE))=TRUE,"",VLOOKUP($A678&amp;" "&amp;D$6,D!$B:$H,7,FALSE))</f>
        <v/>
      </c>
      <c r="E678" s="279" t="str">
        <f>IF(ISERROR(VLOOKUP($A678&amp;" "&amp;E$6,D!$B:$H,7,FALSE))=TRUE,"",VLOOKUP($A678&amp;" "&amp;E$6,D!$B:$H,7,FALSE))</f>
        <v/>
      </c>
      <c r="F678" s="279" t="str">
        <f>IF(ISERROR(VLOOKUP($A678&amp;" "&amp;F$6,D!$B:$H,7,FALSE))=TRUE,"",VLOOKUP($A678&amp;" "&amp;F$6,D!$B:$H,7,FALSE))</f>
        <v/>
      </c>
      <c r="G678" s="226">
        <f t="shared" si="32"/>
        <v>0</v>
      </c>
      <c r="H678" s="279" t="str">
        <f>IF(ISERROR(VLOOKUP($A678&amp;" "&amp;H$6,D!$B:$H,7,FALSE))=TRUE,"",VLOOKUP($A678&amp;" "&amp;H$6,D!$B:$H,7,FALSE))</f>
        <v/>
      </c>
      <c r="I678" s="223" t="str">
        <f>IF(D678="","",VLOOKUP(A678,D!A:H,7,FALSE))</f>
        <v/>
      </c>
      <c r="J678" s="224" t="str">
        <f>IF(D678="","",SUMIFS(リグ!H:H,リグ!F:F,"&lt;"&amp;C678,リグ!G:G,"&gt;"&amp;C678))</f>
        <v/>
      </c>
    </row>
    <row r="679" spans="1:10">
      <c r="A679" s="224" t="str">
        <f t="shared" si="33"/>
        <v>2023-02-02</v>
      </c>
      <c r="B679" s="224" t="str">
        <f t="shared" si="31"/>
        <v>2023/02</v>
      </c>
      <c r="C679" s="225">
        <v>44959</v>
      </c>
      <c r="D679" s="279" t="str">
        <f>IF(ISERROR(VLOOKUP($A679&amp;" "&amp;D$6,D!$B:$H,7,FALSE))=TRUE,"",VLOOKUP($A679&amp;" "&amp;D$6,D!$B:$H,7,FALSE))</f>
        <v/>
      </c>
      <c r="E679" s="279" t="str">
        <f>IF(ISERROR(VLOOKUP($A679&amp;" "&amp;E$6,D!$B:$H,7,FALSE))=TRUE,"",VLOOKUP($A679&amp;" "&amp;E$6,D!$B:$H,7,FALSE))</f>
        <v/>
      </c>
      <c r="F679" s="279" t="str">
        <f>IF(ISERROR(VLOOKUP($A679&amp;" "&amp;F$6,D!$B:$H,7,FALSE))=TRUE,"",VLOOKUP($A679&amp;" "&amp;F$6,D!$B:$H,7,FALSE))</f>
        <v/>
      </c>
      <c r="G679" s="226">
        <f t="shared" si="32"/>
        <v>0</v>
      </c>
      <c r="H679" s="279" t="str">
        <f>IF(ISERROR(VLOOKUP($A679&amp;" "&amp;H$6,D!$B:$H,7,FALSE))=TRUE,"",VLOOKUP($A679&amp;" "&amp;H$6,D!$B:$H,7,FALSE))</f>
        <v/>
      </c>
      <c r="I679" s="223" t="str">
        <f>IF(D679="","",VLOOKUP(A679,D!A:H,7,FALSE))</f>
        <v/>
      </c>
      <c r="J679" s="224" t="str">
        <f>IF(D679="","",SUMIFS(リグ!H:H,リグ!F:F,"&lt;"&amp;C679,リグ!G:G,"&gt;"&amp;C679))</f>
        <v/>
      </c>
    </row>
    <row r="680" spans="1:10">
      <c r="A680" s="224" t="str">
        <f t="shared" si="33"/>
        <v>2023-02-03</v>
      </c>
      <c r="B680" s="224" t="str">
        <f t="shared" si="31"/>
        <v>2023/02</v>
      </c>
      <c r="C680" s="225">
        <v>44960</v>
      </c>
      <c r="D680" s="279" t="str">
        <f>IF(ISERROR(VLOOKUP($A680&amp;" "&amp;D$6,D!$B:$H,7,FALSE))=TRUE,"",VLOOKUP($A680&amp;" "&amp;D$6,D!$B:$H,7,FALSE))</f>
        <v/>
      </c>
      <c r="E680" s="279" t="str">
        <f>IF(ISERROR(VLOOKUP($A680&amp;" "&amp;E$6,D!$B:$H,7,FALSE))=TRUE,"",VLOOKUP($A680&amp;" "&amp;E$6,D!$B:$H,7,FALSE))</f>
        <v/>
      </c>
      <c r="F680" s="279" t="str">
        <f>IF(ISERROR(VLOOKUP($A680&amp;" "&amp;F$6,D!$B:$H,7,FALSE))=TRUE,"",VLOOKUP($A680&amp;" "&amp;F$6,D!$B:$H,7,FALSE))</f>
        <v/>
      </c>
      <c r="G680" s="226">
        <f t="shared" si="32"/>
        <v>0</v>
      </c>
      <c r="H680" s="279" t="str">
        <f>IF(ISERROR(VLOOKUP($A680&amp;" "&amp;H$6,D!$B:$H,7,FALSE))=TRUE,"",VLOOKUP($A680&amp;" "&amp;H$6,D!$B:$H,7,FALSE))</f>
        <v/>
      </c>
      <c r="I680" s="223" t="str">
        <f>IF(D680="","",VLOOKUP(A680,D!A:H,7,FALSE))</f>
        <v/>
      </c>
      <c r="J680" s="224" t="str">
        <f>IF(D680="","",SUMIFS(リグ!H:H,リグ!F:F,"&lt;"&amp;C680,リグ!G:G,"&gt;"&amp;C680))</f>
        <v/>
      </c>
    </row>
    <row r="681" spans="1:10">
      <c r="A681" s="224" t="str">
        <f t="shared" si="33"/>
        <v>2023-02-04</v>
      </c>
      <c r="B681" s="224" t="str">
        <f t="shared" si="31"/>
        <v>2023/02</v>
      </c>
      <c r="C681" s="225">
        <v>44961</v>
      </c>
      <c r="D681" s="279" t="str">
        <f>IF(ISERROR(VLOOKUP($A681&amp;" "&amp;D$6,D!$B:$H,7,FALSE))=TRUE,"",VLOOKUP($A681&amp;" "&amp;D$6,D!$B:$H,7,FALSE))</f>
        <v/>
      </c>
      <c r="E681" s="279" t="str">
        <f>IF(ISERROR(VLOOKUP($A681&amp;" "&amp;E$6,D!$B:$H,7,FALSE))=TRUE,"",VLOOKUP($A681&amp;" "&amp;E$6,D!$B:$H,7,FALSE))</f>
        <v/>
      </c>
      <c r="F681" s="279" t="str">
        <f>IF(ISERROR(VLOOKUP($A681&amp;" "&amp;F$6,D!$B:$H,7,FALSE))=TRUE,"",VLOOKUP($A681&amp;" "&amp;F$6,D!$B:$H,7,FALSE))</f>
        <v/>
      </c>
      <c r="G681" s="226">
        <f t="shared" si="32"/>
        <v>0</v>
      </c>
      <c r="H681" s="279" t="str">
        <f>IF(ISERROR(VLOOKUP($A681&amp;" "&amp;H$6,D!$B:$H,7,FALSE))=TRUE,"",VLOOKUP($A681&amp;" "&amp;H$6,D!$B:$H,7,FALSE))</f>
        <v/>
      </c>
      <c r="I681" s="223" t="str">
        <f>IF(D681="","",VLOOKUP(A681,D!A:H,7,FALSE))</f>
        <v/>
      </c>
      <c r="J681" s="224" t="str">
        <f>IF(D681="","",SUMIFS(リグ!H:H,リグ!F:F,"&lt;"&amp;C681,リグ!G:G,"&gt;"&amp;C681))</f>
        <v/>
      </c>
    </row>
    <row r="682" spans="1:10">
      <c r="A682" s="224" t="str">
        <f t="shared" si="33"/>
        <v>2023-02-05</v>
      </c>
      <c r="B682" s="224" t="str">
        <f t="shared" si="31"/>
        <v>2023/02</v>
      </c>
      <c r="C682" s="225">
        <v>44962</v>
      </c>
      <c r="D682" s="279" t="str">
        <f>IF(ISERROR(VLOOKUP($A682&amp;" "&amp;D$6,D!$B:$H,7,FALSE))=TRUE,"",VLOOKUP($A682&amp;" "&amp;D$6,D!$B:$H,7,FALSE))</f>
        <v/>
      </c>
      <c r="E682" s="279" t="str">
        <f>IF(ISERROR(VLOOKUP($A682&amp;" "&amp;E$6,D!$B:$H,7,FALSE))=TRUE,"",VLOOKUP($A682&amp;" "&amp;E$6,D!$B:$H,7,FALSE))</f>
        <v/>
      </c>
      <c r="F682" s="279" t="str">
        <f>IF(ISERROR(VLOOKUP($A682&amp;" "&amp;F$6,D!$B:$H,7,FALSE))=TRUE,"",VLOOKUP($A682&amp;" "&amp;F$6,D!$B:$H,7,FALSE))</f>
        <v/>
      </c>
      <c r="G682" s="226">
        <f t="shared" si="32"/>
        <v>0</v>
      </c>
      <c r="H682" s="279" t="str">
        <f>IF(ISERROR(VLOOKUP($A682&amp;" "&amp;H$6,D!$B:$H,7,FALSE))=TRUE,"",VLOOKUP($A682&amp;" "&amp;H$6,D!$B:$H,7,FALSE))</f>
        <v/>
      </c>
      <c r="I682" s="223" t="str">
        <f>IF(D682="","",VLOOKUP(A682,D!A:H,7,FALSE))</f>
        <v/>
      </c>
      <c r="J682" s="224" t="str">
        <f>IF(D682="","",SUMIFS(リグ!H:H,リグ!F:F,"&lt;"&amp;C682,リグ!G:G,"&gt;"&amp;C682))</f>
        <v/>
      </c>
    </row>
    <row r="683" spans="1:10">
      <c r="A683" s="224" t="str">
        <f t="shared" si="33"/>
        <v>2023-02-06</v>
      </c>
      <c r="B683" s="224" t="str">
        <f t="shared" si="31"/>
        <v>2023/02</v>
      </c>
      <c r="C683" s="225">
        <v>44963</v>
      </c>
      <c r="D683" s="279" t="str">
        <f>IF(ISERROR(VLOOKUP($A683&amp;" "&amp;D$6,D!$B:$H,7,FALSE))=TRUE,"",VLOOKUP($A683&amp;" "&amp;D$6,D!$B:$H,7,FALSE))</f>
        <v/>
      </c>
      <c r="E683" s="279" t="str">
        <f>IF(ISERROR(VLOOKUP($A683&amp;" "&amp;E$6,D!$B:$H,7,FALSE))=TRUE,"",VLOOKUP($A683&amp;" "&amp;E$6,D!$B:$H,7,FALSE))</f>
        <v/>
      </c>
      <c r="F683" s="279" t="str">
        <f>IF(ISERROR(VLOOKUP($A683&amp;" "&amp;F$6,D!$B:$H,7,FALSE))=TRUE,"",VLOOKUP($A683&amp;" "&amp;F$6,D!$B:$H,7,FALSE))</f>
        <v/>
      </c>
      <c r="G683" s="226">
        <f t="shared" si="32"/>
        <v>0</v>
      </c>
      <c r="H683" s="279" t="str">
        <f>IF(ISERROR(VLOOKUP($A683&amp;" "&amp;H$6,D!$B:$H,7,FALSE))=TRUE,"",VLOOKUP($A683&amp;" "&amp;H$6,D!$B:$H,7,FALSE))</f>
        <v/>
      </c>
      <c r="I683" s="223" t="str">
        <f>IF(D683="","",VLOOKUP(A683,D!A:H,7,FALSE))</f>
        <v/>
      </c>
      <c r="J683" s="224" t="str">
        <f>IF(D683="","",SUMIFS(リグ!H:H,リグ!F:F,"&lt;"&amp;C683,リグ!G:G,"&gt;"&amp;C683))</f>
        <v/>
      </c>
    </row>
    <row r="684" spans="1:10">
      <c r="A684" s="224" t="str">
        <f t="shared" si="33"/>
        <v>2023-02-07</v>
      </c>
      <c r="B684" s="224" t="str">
        <f t="shared" si="31"/>
        <v>2023/02</v>
      </c>
      <c r="C684" s="225">
        <v>44964</v>
      </c>
      <c r="D684" s="279" t="str">
        <f>IF(ISERROR(VLOOKUP($A684&amp;" "&amp;D$6,D!$B:$H,7,FALSE))=TRUE,"",VLOOKUP($A684&amp;" "&amp;D$6,D!$B:$H,7,FALSE))</f>
        <v/>
      </c>
      <c r="E684" s="279" t="str">
        <f>IF(ISERROR(VLOOKUP($A684&amp;" "&amp;E$6,D!$B:$H,7,FALSE))=TRUE,"",VLOOKUP($A684&amp;" "&amp;E$6,D!$B:$H,7,FALSE))</f>
        <v/>
      </c>
      <c r="F684" s="279" t="str">
        <f>IF(ISERROR(VLOOKUP($A684&amp;" "&amp;F$6,D!$B:$H,7,FALSE))=TRUE,"",VLOOKUP($A684&amp;" "&amp;F$6,D!$B:$H,7,FALSE))</f>
        <v/>
      </c>
      <c r="G684" s="226">
        <f t="shared" si="32"/>
        <v>0</v>
      </c>
      <c r="H684" s="279" t="str">
        <f>IF(ISERROR(VLOOKUP($A684&amp;" "&amp;H$6,D!$B:$H,7,FALSE))=TRUE,"",VLOOKUP($A684&amp;" "&amp;H$6,D!$B:$H,7,FALSE))</f>
        <v/>
      </c>
      <c r="I684" s="223" t="str">
        <f>IF(D684="","",VLOOKUP(A684,D!A:H,7,FALSE))</f>
        <v/>
      </c>
      <c r="J684" s="224" t="str">
        <f>IF(D684="","",SUMIFS(リグ!H:H,リグ!F:F,"&lt;"&amp;C684,リグ!G:G,"&gt;"&amp;C684))</f>
        <v/>
      </c>
    </row>
    <row r="685" spans="1:10">
      <c r="A685" s="224" t="str">
        <f t="shared" si="33"/>
        <v>2023-02-08</v>
      </c>
      <c r="B685" s="224" t="str">
        <f t="shared" si="31"/>
        <v>2023/02</v>
      </c>
      <c r="C685" s="225">
        <v>44965</v>
      </c>
      <c r="D685" s="279" t="str">
        <f>IF(ISERROR(VLOOKUP($A685&amp;" "&amp;D$6,D!$B:$H,7,FALSE))=TRUE,"",VLOOKUP($A685&amp;" "&amp;D$6,D!$B:$H,7,FALSE))</f>
        <v/>
      </c>
      <c r="E685" s="279" t="str">
        <f>IF(ISERROR(VLOOKUP($A685&amp;" "&amp;E$6,D!$B:$H,7,FALSE))=TRUE,"",VLOOKUP($A685&amp;" "&amp;E$6,D!$B:$H,7,FALSE))</f>
        <v/>
      </c>
      <c r="F685" s="279" t="str">
        <f>IF(ISERROR(VLOOKUP($A685&amp;" "&amp;F$6,D!$B:$H,7,FALSE))=TRUE,"",VLOOKUP($A685&amp;" "&amp;F$6,D!$B:$H,7,FALSE))</f>
        <v/>
      </c>
      <c r="G685" s="226">
        <f t="shared" si="32"/>
        <v>0</v>
      </c>
      <c r="H685" s="279" t="str">
        <f>IF(ISERROR(VLOOKUP($A685&amp;" "&amp;H$6,D!$B:$H,7,FALSE))=TRUE,"",VLOOKUP($A685&amp;" "&amp;H$6,D!$B:$H,7,FALSE))</f>
        <v/>
      </c>
      <c r="I685" s="223" t="str">
        <f>IF(D685="","",VLOOKUP(A685,D!A:H,7,FALSE))</f>
        <v/>
      </c>
      <c r="J685" s="224" t="str">
        <f>IF(D685="","",SUMIFS(リグ!H:H,リグ!F:F,"&lt;"&amp;C685,リグ!G:G,"&gt;"&amp;C685))</f>
        <v/>
      </c>
    </row>
    <row r="686" spans="1:10">
      <c r="A686" s="224" t="str">
        <f t="shared" si="33"/>
        <v>2023-02-09</v>
      </c>
      <c r="B686" s="224" t="str">
        <f t="shared" si="31"/>
        <v>2023/02</v>
      </c>
      <c r="C686" s="225">
        <v>44966</v>
      </c>
      <c r="D686" s="279" t="str">
        <f>IF(ISERROR(VLOOKUP($A686&amp;" "&amp;D$6,D!$B:$H,7,FALSE))=TRUE,"",VLOOKUP($A686&amp;" "&amp;D$6,D!$B:$H,7,FALSE))</f>
        <v/>
      </c>
      <c r="E686" s="279" t="str">
        <f>IF(ISERROR(VLOOKUP($A686&amp;" "&amp;E$6,D!$B:$H,7,FALSE))=TRUE,"",VLOOKUP($A686&amp;" "&amp;E$6,D!$B:$H,7,FALSE))</f>
        <v/>
      </c>
      <c r="F686" s="279" t="str">
        <f>IF(ISERROR(VLOOKUP($A686&amp;" "&amp;F$6,D!$B:$H,7,FALSE))=TRUE,"",VLOOKUP($A686&amp;" "&amp;F$6,D!$B:$H,7,FALSE))</f>
        <v/>
      </c>
      <c r="G686" s="226">
        <f t="shared" si="32"/>
        <v>0</v>
      </c>
      <c r="H686" s="279" t="str">
        <f>IF(ISERROR(VLOOKUP($A686&amp;" "&amp;H$6,D!$B:$H,7,FALSE))=TRUE,"",VLOOKUP($A686&amp;" "&amp;H$6,D!$B:$H,7,FALSE))</f>
        <v/>
      </c>
      <c r="I686" s="223" t="str">
        <f>IF(D686="","",VLOOKUP(A686,D!A:H,7,FALSE))</f>
        <v/>
      </c>
      <c r="J686" s="224" t="str">
        <f>IF(D686="","",SUMIFS(リグ!H:H,リグ!F:F,"&lt;"&amp;C686,リグ!G:G,"&gt;"&amp;C686))</f>
        <v/>
      </c>
    </row>
    <row r="687" spans="1:10">
      <c r="A687" s="224" t="str">
        <f t="shared" si="33"/>
        <v>2023-02-10</v>
      </c>
      <c r="B687" s="224" t="str">
        <f t="shared" si="31"/>
        <v>2023/02</v>
      </c>
      <c r="C687" s="225">
        <v>44967</v>
      </c>
      <c r="D687" s="279" t="str">
        <f>IF(ISERROR(VLOOKUP($A687&amp;" "&amp;D$6,D!$B:$H,7,FALSE))=TRUE,"",VLOOKUP($A687&amp;" "&amp;D$6,D!$B:$H,7,FALSE))</f>
        <v/>
      </c>
      <c r="E687" s="279" t="str">
        <f>IF(ISERROR(VLOOKUP($A687&amp;" "&amp;E$6,D!$B:$H,7,FALSE))=TRUE,"",VLOOKUP($A687&amp;" "&amp;E$6,D!$B:$H,7,FALSE))</f>
        <v/>
      </c>
      <c r="F687" s="279" t="str">
        <f>IF(ISERROR(VLOOKUP($A687&amp;" "&amp;F$6,D!$B:$H,7,FALSE))=TRUE,"",VLOOKUP($A687&amp;" "&amp;F$6,D!$B:$H,7,FALSE))</f>
        <v/>
      </c>
      <c r="G687" s="226">
        <f t="shared" si="32"/>
        <v>0</v>
      </c>
      <c r="H687" s="279" t="str">
        <f>IF(ISERROR(VLOOKUP($A687&amp;" "&amp;H$6,D!$B:$H,7,FALSE))=TRUE,"",VLOOKUP($A687&amp;" "&amp;H$6,D!$B:$H,7,FALSE))</f>
        <v/>
      </c>
      <c r="I687" s="223" t="str">
        <f>IF(D687="","",VLOOKUP(A687,D!A:H,7,FALSE))</f>
        <v/>
      </c>
      <c r="J687" s="224" t="str">
        <f>IF(D687="","",SUMIFS(リグ!H:H,リグ!F:F,"&lt;"&amp;C687,リグ!G:G,"&gt;"&amp;C687))</f>
        <v/>
      </c>
    </row>
    <row r="688" spans="1:10">
      <c r="A688" s="224" t="str">
        <f t="shared" si="33"/>
        <v>2023-02-11</v>
      </c>
      <c r="B688" s="224" t="str">
        <f t="shared" si="31"/>
        <v>2023/02</v>
      </c>
      <c r="C688" s="225">
        <v>44968</v>
      </c>
      <c r="D688" s="279" t="str">
        <f>IF(ISERROR(VLOOKUP($A688&amp;" "&amp;D$6,D!$B:$H,7,FALSE))=TRUE,"",VLOOKUP($A688&amp;" "&amp;D$6,D!$B:$H,7,FALSE))</f>
        <v/>
      </c>
      <c r="E688" s="279" t="str">
        <f>IF(ISERROR(VLOOKUP($A688&amp;" "&amp;E$6,D!$B:$H,7,FALSE))=TRUE,"",VLOOKUP($A688&amp;" "&amp;E$6,D!$B:$H,7,FALSE))</f>
        <v/>
      </c>
      <c r="F688" s="279" t="str">
        <f>IF(ISERROR(VLOOKUP($A688&amp;" "&amp;F$6,D!$B:$H,7,FALSE))=TRUE,"",VLOOKUP($A688&amp;" "&amp;F$6,D!$B:$H,7,FALSE))</f>
        <v/>
      </c>
      <c r="G688" s="226">
        <f t="shared" si="32"/>
        <v>0</v>
      </c>
      <c r="H688" s="279" t="str">
        <f>IF(ISERROR(VLOOKUP($A688&amp;" "&amp;H$6,D!$B:$H,7,FALSE))=TRUE,"",VLOOKUP($A688&amp;" "&amp;H$6,D!$B:$H,7,FALSE))</f>
        <v/>
      </c>
      <c r="I688" s="223" t="str">
        <f>IF(D688="","",VLOOKUP(A688,D!A:H,7,FALSE))</f>
        <v/>
      </c>
      <c r="J688" s="224" t="str">
        <f>IF(D688="","",SUMIFS(リグ!H:H,リグ!F:F,"&lt;"&amp;C688,リグ!G:G,"&gt;"&amp;C688))</f>
        <v/>
      </c>
    </row>
    <row r="689" spans="1:10">
      <c r="A689" s="224" t="str">
        <f t="shared" si="33"/>
        <v>2023-02-12</v>
      </c>
      <c r="B689" s="224" t="str">
        <f t="shared" si="31"/>
        <v>2023/02</v>
      </c>
      <c r="C689" s="225">
        <v>44969</v>
      </c>
      <c r="D689" s="279" t="str">
        <f>IF(ISERROR(VLOOKUP($A689&amp;" "&amp;D$6,D!$B:$H,7,FALSE))=TRUE,"",VLOOKUP($A689&amp;" "&amp;D$6,D!$B:$H,7,FALSE))</f>
        <v/>
      </c>
      <c r="E689" s="279" t="str">
        <f>IF(ISERROR(VLOOKUP($A689&amp;" "&amp;E$6,D!$B:$H,7,FALSE))=TRUE,"",VLOOKUP($A689&amp;" "&amp;E$6,D!$B:$H,7,FALSE))</f>
        <v/>
      </c>
      <c r="F689" s="279" t="str">
        <f>IF(ISERROR(VLOOKUP($A689&amp;" "&amp;F$6,D!$B:$H,7,FALSE))=TRUE,"",VLOOKUP($A689&amp;" "&amp;F$6,D!$B:$H,7,FALSE))</f>
        <v/>
      </c>
      <c r="G689" s="226">
        <f t="shared" si="32"/>
        <v>0</v>
      </c>
      <c r="H689" s="279" t="str">
        <f>IF(ISERROR(VLOOKUP($A689&amp;" "&amp;H$6,D!$B:$H,7,FALSE))=TRUE,"",VLOOKUP($A689&amp;" "&amp;H$6,D!$B:$H,7,FALSE))</f>
        <v/>
      </c>
      <c r="I689" s="223" t="str">
        <f>IF(D689="","",VLOOKUP(A689,D!A:H,7,FALSE))</f>
        <v/>
      </c>
      <c r="J689" s="224" t="str">
        <f>IF(D689="","",SUMIFS(リグ!H:H,リグ!F:F,"&lt;"&amp;C689,リグ!G:G,"&gt;"&amp;C689))</f>
        <v/>
      </c>
    </row>
    <row r="690" spans="1:10">
      <c r="A690" s="224" t="str">
        <f t="shared" si="33"/>
        <v>2023-02-13</v>
      </c>
      <c r="B690" s="224" t="str">
        <f t="shared" si="31"/>
        <v>2023/02</v>
      </c>
      <c r="C690" s="225">
        <v>44970</v>
      </c>
      <c r="D690" s="279" t="str">
        <f>IF(ISERROR(VLOOKUP($A690&amp;" "&amp;D$6,D!$B:$H,7,FALSE))=TRUE,"",VLOOKUP($A690&amp;" "&amp;D$6,D!$B:$H,7,FALSE))</f>
        <v/>
      </c>
      <c r="E690" s="279" t="str">
        <f>IF(ISERROR(VLOOKUP($A690&amp;" "&amp;E$6,D!$B:$H,7,FALSE))=TRUE,"",VLOOKUP($A690&amp;" "&amp;E$6,D!$B:$H,7,FALSE))</f>
        <v/>
      </c>
      <c r="F690" s="279" t="str">
        <f>IF(ISERROR(VLOOKUP($A690&amp;" "&amp;F$6,D!$B:$H,7,FALSE))=TRUE,"",VLOOKUP($A690&amp;" "&amp;F$6,D!$B:$H,7,FALSE))</f>
        <v/>
      </c>
      <c r="G690" s="226">
        <f t="shared" si="32"/>
        <v>0</v>
      </c>
      <c r="H690" s="279" t="str">
        <f>IF(ISERROR(VLOOKUP($A690&amp;" "&amp;H$6,D!$B:$H,7,FALSE))=TRUE,"",VLOOKUP($A690&amp;" "&amp;H$6,D!$B:$H,7,FALSE))</f>
        <v/>
      </c>
      <c r="I690" s="223" t="str">
        <f>IF(D690="","",VLOOKUP(A690,D!A:H,7,FALSE))</f>
        <v/>
      </c>
      <c r="J690" s="224" t="str">
        <f>IF(D690="","",SUMIFS(リグ!H:H,リグ!F:F,"&lt;"&amp;C690,リグ!G:G,"&gt;"&amp;C690))</f>
        <v/>
      </c>
    </row>
    <row r="691" spans="1:10">
      <c r="A691" s="224" t="str">
        <f t="shared" si="33"/>
        <v>2023-02-14</v>
      </c>
      <c r="B691" s="224" t="str">
        <f t="shared" si="31"/>
        <v>2023/02</v>
      </c>
      <c r="C691" s="225">
        <v>44971</v>
      </c>
      <c r="D691" s="279" t="str">
        <f>IF(ISERROR(VLOOKUP($A691&amp;" "&amp;D$6,D!$B:$H,7,FALSE))=TRUE,"",VLOOKUP($A691&amp;" "&amp;D$6,D!$B:$H,7,FALSE))</f>
        <v/>
      </c>
      <c r="E691" s="279" t="str">
        <f>IF(ISERROR(VLOOKUP($A691&amp;" "&amp;E$6,D!$B:$H,7,FALSE))=TRUE,"",VLOOKUP($A691&amp;" "&amp;E$6,D!$B:$H,7,FALSE))</f>
        <v/>
      </c>
      <c r="F691" s="279" t="str">
        <f>IF(ISERROR(VLOOKUP($A691&amp;" "&amp;F$6,D!$B:$H,7,FALSE))=TRUE,"",VLOOKUP($A691&amp;" "&amp;F$6,D!$B:$H,7,FALSE))</f>
        <v/>
      </c>
      <c r="G691" s="226">
        <f t="shared" si="32"/>
        <v>0</v>
      </c>
      <c r="H691" s="279" t="str">
        <f>IF(ISERROR(VLOOKUP($A691&amp;" "&amp;H$6,D!$B:$H,7,FALSE))=TRUE,"",VLOOKUP($A691&amp;" "&amp;H$6,D!$B:$H,7,FALSE))</f>
        <v/>
      </c>
      <c r="I691" s="223" t="str">
        <f>IF(D691="","",VLOOKUP(A691,D!A:H,7,FALSE))</f>
        <v/>
      </c>
      <c r="J691" s="224" t="str">
        <f>IF(D691="","",SUMIFS(リグ!H:H,リグ!F:F,"&lt;"&amp;C691,リグ!G:G,"&gt;"&amp;C691))</f>
        <v/>
      </c>
    </row>
    <row r="692" spans="1:10">
      <c r="A692" s="224" t="str">
        <f t="shared" si="33"/>
        <v>2023-02-15</v>
      </c>
      <c r="B692" s="224" t="str">
        <f t="shared" si="31"/>
        <v>2023/02</v>
      </c>
      <c r="C692" s="225">
        <v>44972</v>
      </c>
      <c r="D692" s="279" t="str">
        <f>IF(ISERROR(VLOOKUP($A692&amp;" "&amp;D$6,D!$B:$H,7,FALSE))=TRUE,"",VLOOKUP($A692&amp;" "&amp;D$6,D!$B:$H,7,FALSE))</f>
        <v/>
      </c>
      <c r="E692" s="279" t="str">
        <f>IF(ISERROR(VLOOKUP($A692&amp;" "&amp;E$6,D!$B:$H,7,FALSE))=TRUE,"",VLOOKUP($A692&amp;" "&amp;E$6,D!$B:$H,7,FALSE))</f>
        <v/>
      </c>
      <c r="F692" s="279" t="str">
        <f>IF(ISERROR(VLOOKUP($A692&amp;" "&amp;F$6,D!$B:$H,7,FALSE))=TRUE,"",VLOOKUP($A692&amp;" "&amp;F$6,D!$B:$H,7,FALSE))</f>
        <v/>
      </c>
      <c r="G692" s="226">
        <f t="shared" si="32"/>
        <v>0</v>
      </c>
      <c r="H692" s="279" t="str">
        <f>IF(ISERROR(VLOOKUP($A692&amp;" "&amp;H$6,D!$B:$H,7,FALSE))=TRUE,"",VLOOKUP($A692&amp;" "&amp;H$6,D!$B:$H,7,FALSE))</f>
        <v/>
      </c>
      <c r="I692" s="223" t="str">
        <f>IF(D692="","",VLOOKUP(A692,D!A:H,7,FALSE))</f>
        <v/>
      </c>
      <c r="J692" s="224" t="str">
        <f>IF(D692="","",SUMIFS(リグ!H:H,リグ!F:F,"&lt;"&amp;C692,リグ!G:G,"&gt;"&amp;C692))</f>
        <v/>
      </c>
    </row>
    <row r="693" spans="1:10">
      <c r="A693" s="224" t="str">
        <f t="shared" si="33"/>
        <v>2023-02-16</v>
      </c>
      <c r="B693" s="224" t="str">
        <f t="shared" ref="B693:B756" si="34">TEXT(C693,"yyyy/mm")</f>
        <v>2023/02</v>
      </c>
      <c r="C693" s="225">
        <v>44973</v>
      </c>
      <c r="D693" s="279" t="str">
        <f>IF(ISERROR(VLOOKUP($A693&amp;" "&amp;D$6,D!$B:$H,7,FALSE))=TRUE,"",VLOOKUP($A693&amp;" "&amp;D$6,D!$B:$H,7,FALSE))</f>
        <v/>
      </c>
      <c r="E693" s="279" t="str">
        <f>IF(ISERROR(VLOOKUP($A693&amp;" "&amp;E$6,D!$B:$H,7,FALSE))=TRUE,"",VLOOKUP($A693&amp;" "&amp;E$6,D!$B:$H,7,FALSE))</f>
        <v/>
      </c>
      <c r="F693" s="279" t="str">
        <f>IF(ISERROR(VLOOKUP($A693&amp;" "&amp;F$6,D!$B:$H,7,FALSE))=TRUE,"",VLOOKUP($A693&amp;" "&amp;F$6,D!$B:$H,7,FALSE))</f>
        <v/>
      </c>
      <c r="G693" s="226">
        <f t="shared" si="32"/>
        <v>0</v>
      </c>
      <c r="H693" s="279" t="str">
        <f>IF(ISERROR(VLOOKUP($A693&amp;" "&amp;H$6,D!$B:$H,7,FALSE))=TRUE,"",VLOOKUP($A693&amp;" "&amp;H$6,D!$B:$H,7,FALSE))</f>
        <v/>
      </c>
      <c r="I693" s="223" t="str">
        <f>IF(D693="","",VLOOKUP(A693,D!A:H,7,FALSE))</f>
        <v/>
      </c>
      <c r="J693" s="224" t="str">
        <f>IF(D693="","",SUMIFS(リグ!H:H,リグ!F:F,"&lt;"&amp;C693,リグ!G:G,"&gt;"&amp;C693))</f>
        <v/>
      </c>
    </row>
    <row r="694" spans="1:10">
      <c r="A694" s="224" t="str">
        <f t="shared" si="33"/>
        <v>2023-02-17</v>
      </c>
      <c r="B694" s="224" t="str">
        <f t="shared" si="34"/>
        <v>2023/02</v>
      </c>
      <c r="C694" s="225">
        <v>44974</v>
      </c>
      <c r="D694" s="279" t="str">
        <f>IF(ISERROR(VLOOKUP($A694&amp;" "&amp;D$6,D!$B:$H,7,FALSE))=TRUE,"",VLOOKUP($A694&amp;" "&amp;D$6,D!$B:$H,7,FALSE))</f>
        <v/>
      </c>
      <c r="E694" s="279" t="str">
        <f>IF(ISERROR(VLOOKUP($A694&amp;" "&amp;E$6,D!$B:$H,7,FALSE))=TRUE,"",VLOOKUP($A694&amp;" "&amp;E$6,D!$B:$H,7,FALSE))</f>
        <v/>
      </c>
      <c r="F694" s="279" t="str">
        <f>IF(ISERROR(VLOOKUP($A694&amp;" "&amp;F$6,D!$B:$H,7,FALSE))=TRUE,"",VLOOKUP($A694&amp;" "&amp;F$6,D!$B:$H,7,FALSE))</f>
        <v/>
      </c>
      <c r="G694" s="226">
        <f t="shared" si="32"/>
        <v>0</v>
      </c>
      <c r="H694" s="279" t="str">
        <f>IF(ISERROR(VLOOKUP($A694&amp;" "&amp;H$6,D!$B:$H,7,FALSE))=TRUE,"",VLOOKUP($A694&amp;" "&amp;H$6,D!$B:$H,7,FALSE))</f>
        <v/>
      </c>
      <c r="I694" s="223" t="str">
        <f>IF(D694="","",VLOOKUP(A694,D!A:H,7,FALSE))</f>
        <v/>
      </c>
      <c r="J694" s="224" t="str">
        <f>IF(D694="","",SUMIFS(リグ!H:H,リグ!F:F,"&lt;"&amp;C694,リグ!G:G,"&gt;"&amp;C694))</f>
        <v/>
      </c>
    </row>
    <row r="695" spans="1:10">
      <c r="A695" s="224" t="str">
        <f t="shared" si="33"/>
        <v>2023-02-18</v>
      </c>
      <c r="B695" s="224" t="str">
        <f t="shared" si="34"/>
        <v>2023/02</v>
      </c>
      <c r="C695" s="225">
        <v>44975</v>
      </c>
      <c r="D695" s="279" t="str">
        <f>IF(ISERROR(VLOOKUP($A695&amp;" "&amp;D$6,D!$B:$H,7,FALSE))=TRUE,"",VLOOKUP($A695&amp;" "&amp;D$6,D!$B:$H,7,FALSE))</f>
        <v/>
      </c>
      <c r="E695" s="279" t="str">
        <f>IF(ISERROR(VLOOKUP($A695&amp;" "&amp;E$6,D!$B:$H,7,FALSE))=TRUE,"",VLOOKUP($A695&amp;" "&amp;E$6,D!$B:$H,7,FALSE))</f>
        <v/>
      </c>
      <c r="F695" s="279" t="str">
        <f>IF(ISERROR(VLOOKUP($A695&amp;" "&amp;F$6,D!$B:$H,7,FALSE))=TRUE,"",VLOOKUP($A695&amp;" "&amp;F$6,D!$B:$H,7,FALSE))</f>
        <v/>
      </c>
      <c r="G695" s="226">
        <f t="shared" si="32"/>
        <v>0</v>
      </c>
      <c r="H695" s="279" t="str">
        <f>IF(ISERROR(VLOOKUP($A695&amp;" "&amp;H$6,D!$B:$H,7,FALSE))=TRUE,"",VLOOKUP($A695&amp;" "&amp;H$6,D!$B:$H,7,FALSE))</f>
        <v/>
      </c>
      <c r="I695" s="223" t="str">
        <f>IF(D695="","",VLOOKUP(A695,D!A:H,7,FALSE))</f>
        <v/>
      </c>
      <c r="J695" s="224" t="str">
        <f>IF(D695="","",SUMIFS(リグ!H:H,リグ!F:F,"&lt;"&amp;C695,リグ!G:G,"&gt;"&amp;C695))</f>
        <v/>
      </c>
    </row>
    <row r="696" spans="1:10">
      <c r="A696" s="224" t="str">
        <f t="shared" si="33"/>
        <v>2023-02-19</v>
      </c>
      <c r="B696" s="224" t="str">
        <f t="shared" si="34"/>
        <v>2023/02</v>
      </c>
      <c r="C696" s="225">
        <v>44976</v>
      </c>
      <c r="D696" s="279" t="str">
        <f>IF(ISERROR(VLOOKUP($A696&amp;" "&amp;D$6,D!$B:$H,7,FALSE))=TRUE,"",VLOOKUP($A696&amp;" "&amp;D$6,D!$B:$H,7,FALSE))</f>
        <v/>
      </c>
      <c r="E696" s="279" t="str">
        <f>IF(ISERROR(VLOOKUP($A696&amp;" "&amp;E$6,D!$B:$H,7,FALSE))=TRUE,"",VLOOKUP($A696&amp;" "&amp;E$6,D!$B:$H,7,FALSE))</f>
        <v/>
      </c>
      <c r="F696" s="279" t="str">
        <f>IF(ISERROR(VLOOKUP($A696&amp;" "&amp;F$6,D!$B:$H,7,FALSE))=TRUE,"",VLOOKUP($A696&amp;" "&amp;F$6,D!$B:$H,7,FALSE))</f>
        <v/>
      </c>
      <c r="G696" s="226">
        <f t="shared" si="32"/>
        <v>0</v>
      </c>
      <c r="H696" s="279" t="str">
        <f>IF(ISERROR(VLOOKUP($A696&amp;" "&amp;H$6,D!$B:$H,7,FALSE))=TRUE,"",VLOOKUP($A696&amp;" "&amp;H$6,D!$B:$H,7,FALSE))</f>
        <v/>
      </c>
      <c r="I696" s="223" t="str">
        <f>IF(D696="","",VLOOKUP(A696,D!A:H,7,FALSE))</f>
        <v/>
      </c>
      <c r="J696" s="224" t="str">
        <f>IF(D696="","",SUMIFS(リグ!H:H,リグ!F:F,"&lt;"&amp;C696,リグ!G:G,"&gt;"&amp;C696))</f>
        <v/>
      </c>
    </row>
    <row r="697" spans="1:10">
      <c r="A697" s="224" t="str">
        <f t="shared" si="33"/>
        <v>2023-02-20</v>
      </c>
      <c r="B697" s="224" t="str">
        <f t="shared" si="34"/>
        <v>2023/02</v>
      </c>
      <c r="C697" s="225">
        <v>44977</v>
      </c>
      <c r="D697" s="279" t="str">
        <f>IF(ISERROR(VLOOKUP($A697&amp;" "&amp;D$6,D!$B:$H,7,FALSE))=TRUE,"",VLOOKUP($A697&amp;" "&amp;D$6,D!$B:$H,7,FALSE))</f>
        <v/>
      </c>
      <c r="E697" s="279" t="str">
        <f>IF(ISERROR(VLOOKUP($A697&amp;" "&amp;E$6,D!$B:$H,7,FALSE))=TRUE,"",VLOOKUP($A697&amp;" "&amp;E$6,D!$B:$H,7,FALSE))</f>
        <v/>
      </c>
      <c r="F697" s="279" t="str">
        <f>IF(ISERROR(VLOOKUP($A697&amp;" "&amp;F$6,D!$B:$H,7,FALSE))=TRUE,"",VLOOKUP($A697&amp;" "&amp;F$6,D!$B:$H,7,FALSE))</f>
        <v/>
      </c>
      <c r="G697" s="226">
        <f t="shared" si="32"/>
        <v>0</v>
      </c>
      <c r="H697" s="279" t="str">
        <f>IF(ISERROR(VLOOKUP($A697&amp;" "&amp;H$6,D!$B:$H,7,FALSE))=TRUE,"",VLOOKUP($A697&amp;" "&amp;H$6,D!$B:$H,7,FALSE))</f>
        <v/>
      </c>
      <c r="I697" s="223" t="str">
        <f>IF(D697="","",VLOOKUP(A697,D!A:H,7,FALSE))</f>
        <v/>
      </c>
      <c r="J697" s="224" t="str">
        <f>IF(D697="","",SUMIFS(リグ!H:H,リグ!F:F,"&lt;"&amp;C697,リグ!G:G,"&gt;"&amp;C697))</f>
        <v/>
      </c>
    </row>
    <row r="698" spans="1:10">
      <c r="A698" s="224" t="str">
        <f t="shared" si="33"/>
        <v>2023-02-21</v>
      </c>
      <c r="B698" s="224" t="str">
        <f t="shared" si="34"/>
        <v>2023/02</v>
      </c>
      <c r="C698" s="225">
        <v>44978</v>
      </c>
      <c r="D698" s="279" t="str">
        <f>IF(ISERROR(VLOOKUP($A698&amp;" "&amp;D$6,D!$B:$H,7,FALSE))=TRUE,"",VLOOKUP($A698&amp;" "&amp;D$6,D!$B:$H,7,FALSE))</f>
        <v/>
      </c>
      <c r="E698" s="279" t="str">
        <f>IF(ISERROR(VLOOKUP($A698&amp;" "&amp;E$6,D!$B:$H,7,FALSE))=TRUE,"",VLOOKUP($A698&amp;" "&amp;E$6,D!$B:$H,7,FALSE))</f>
        <v/>
      </c>
      <c r="F698" s="279" t="str">
        <f>IF(ISERROR(VLOOKUP($A698&amp;" "&amp;F$6,D!$B:$H,7,FALSE))=TRUE,"",VLOOKUP($A698&amp;" "&amp;F$6,D!$B:$H,7,FALSE))</f>
        <v/>
      </c>
      <c r="G698" s="226">
        <f t="shared" si="32"/>
        <v>0</v>
      </c>
      <c r="H698" s="279" t="str">
        <f>IF(ISERROR(VLOOKUP($A698&amp;" "&amp;H$6,D!$B:$H,7,FALSE))=TRUE,"",VLOOKUP($A698&amp;" "&amp;H$6,D!$B:$H,7,FALSE))</f>
        <v/>
      </c>
      <c r="I698" s="223" t="str">
        <f>IF(D698="","",VLOOKUP(A698,D!A:H,7,FALSE))</f>
        <v/>
      </c>
      <c r="J698" s="224" t="str">
        <f>IF(D698="","",SUMIFS(リグ!H:H,リグ!F:F,"&lt;"&amp;C698,リグ!G:G,"&gt;"&amp;C698))</f>
        <v/>
      </c>
    </row>
    <row r="699" spans="1:10">
      <c r="A699" s="224" t="str">
        <f t="shared" si="33"/>
        <v>2023-02-22</v>
      </c>
      <c r="B699" s="224" t="str">
        <f t="shared" si="34"/>
        <v>2023/02</v>
      </c>
      <c r="C699" s="225">
        <v>44979</v>
      </c>
      <c r="D699" s="279" t="str">
        <f>IF(ISERROR(VLOOKUP($A699&amp;" "&amp;D$6,D!$B:$H,7,FALSE))=TRUE,"",VLOOKUP($A699&amp;" "&amp;D$6,D!$B:$H,7,FALSE))</f>
        <v/>
      </c>
      <c r="E699" s="279" t="str">
        <f>IF(ISERROR(VLOOKUP($A699&amp;" "&amp;E$6,D!$B:$H,7,FALSE))=TRUE,"",VLOOKUP($A699&amp;" "&amp;E$6,D!$B:$H,7,FALSE))</f>
        <v/>
      </c>
      <c r="F699" s="279" t="str">
        <f>IF(ISERROR(VLOOKUP($A699&amp;" "&amp;F$6,D!$B:$H,7,FALSE))=TRUE,"",VLOOKUP($A699&amp;" "&amp;F$6,D!$B:$H,7,FALSE))</f>
        <v/>
      </c>
      <c r="G699" s="226">
        <f t="shared" si="32"/>
        <v>0</v>
      </c>
      <c r="H699" s="279" t="str">
        <f>IF(ISERROR(VLOOKUP($A699&amp;" "&amp;H$6,D!$B:$H,7,FALSE))=TRUE,"",VLOOKUP($A699&amp;" "&amp;H$6,D!$B:$H,7,FALSE))</f>
        <v/>
      </c>
      <c r="I699" s="223" t="str">
        <f>IF(D699="","",VLOOKUP(A699,D!A:H,7,FALSE))</f>
        <v/>
      </c>
      <c r="J699" s="224" t="str">
        <f>IF(D699="","",SUMIFS(リグ!H:H,リグ!F:F,"&lt;"&amp;C699,リグ!G:G,"&gt;"&amp;C699))</f>
        <v/>
      </c>
    </row>
    <row r="700" spans="1:10">
      <c r="A700" s="224" t="str">
        <f t="shared" si="33"/>
        <v>2023-02-23</v>
      </c>
      <c r="B700" s="224" t="str">
        <f t="shared" si="34"/>
        <v>2023/02</v>
      </c>
      <c r="C700" s="225">
        <v>44980</v>
      </c>
      <c r="D700" s="279" t="str">
        <f>IF(ISERROR(VLOOKUP($A700&amp;" "&amp;D$6,D!$B:$H,7,FALSE))=TRUE,"",VLOOKUP($A700&amp;" "&amp;D$6,D!$B:$H,7,FALSE))</f>
        <v/>
      </c>
      <c r="E700" s="279" t="str">
        <f>IF(ISERROR(VLOOKUP($A700&amp;" "&amp;E$6,D!$B:$H,7,FALSE))=TRUE,"",VLOOKUP($A700&amp;" "&amp;E$6,D!$B:$H,7,FALSE))</f>
        <v/>
      </c>
      <c r="F700" s="279" t="str">
        <f>IF(ISERROR(VLOOKUP($A700&amp;" "&amp;F$6,D!$B:$H,7,FALSE))=TRUE,"",VLOOKUP($A700&amp;" "&amp;F$6,D!$B:$H,7,FALSE))</f>
        <v/>
      </c>
      <c r="G700" s="226">
        <f t="shared" si="32"/>
        <v>0</v>
      </c>
      <c r="H700" s="279" t="str">
        <f>IF(ISERROR(VLOOKUP($A700&amp;" "&amp;H$6,D!$B:$H,7,FALSE))=TRUE,"",VLOOKUP($A700&amp;" "&amp;H$6,D!$B:$H,7,FALSE))</f>
        <v/>
      </c>
      <c r="I700" s="223" t="str">
        <f>IF(D700="","",VLOOKUP(A700,D!A:H,7,FALSE))</f>
        <v/>
      </c>
      <c r="J700" s="224" t="str">
        <f>IF(D700="","",SUMIFS(リグ!H:H,リグ!F:F,"&lt;"&amp;C700,リグ!G:G,"&gt;"&amp;C700))</f>
        <v/>
      </c>
    </row>
    <row r="701" spans="1:10">
      <c r="A701" s="224" t="str">
        <f t="shared" si="33"/>
        <v>2023-02-24</v>
      </c>
      <c r="B701" s="224" t="str">
        <f t="shared" si="34"/>
        <v>2023/02</v>
      </c>
      <c r="C701" s="225">
        <v>44981</v>
      </c>
      <c r="D701" s="279" t="str">
        <f>IF(ISERROR(VLOOKUP($A701&amp;" "&amp;D$6,D!$B:$H,7,FALSE))=TRUE,"",VLOOKUP($A701&amp;" "&amp;D$6,D!$B:$H,7,FALSE))</f>
        <v/>
      </c>
      <c r="E701" s="279" t="str">
        <f>IF(ISERROR(VLOOKUP($A701&amp;" "&amp;E$6,D!$B:$H,7,FALSE))=TRUE,"",VLOOKUP($A701&amp;" "&amp;E$6,D!$B:$H,7,FALSE))</f>
        <v/>
      </c>
      <c r="F701" s="279" t="str">
        <f>IF(ISERROR(VLOOKUP($A701&amp;" "&amp;F$6,D!$B:$H,7,FALSE))=TRUE,"",VLOOKUP($A701&amp;" "&amp;F$6,D!$B:$H,7,FALSE))</f>
        <v/>
      </c>
      <c r="G701" s="226">
        <f t="shared" si="32"/>
        <v>0</v>
      </c>
      <c r="H701" s="279" t="str">
        <f>IF(ISERROR(VLOOKUP($A701&amp;" "&amp;H$6,D!$B:$H,7,FALSE))=TRUE,"",VLOOKUP($A701&amp;" "&amp;H$6,D!$B:$H,7,FALSE))</f>
        <v/>
      </c>
      <c r="I701" s="223" t="str">
        <f>IF(D701="","",VLOOKUP(A701,D!A:H,7,FALSE))</f>
        <v/>
      </c>
      <c r="J701" s="224" t="str">
        <f>IF(D701="","",SUMIFS(リグ!H:H,リグ!F:F,"&lt;"&amp;C701,リグ!G:G,"&gt;"&amp;C701))</f>
        <v/>
      </c>
    </row>
    <row r="702" spans="1:10">
      <c r="A702" s="224" t="str">
        <f t="shared" si="33"/>
        <v>2023-02-25</v>
      </c>
      <c r="B702" s="224" t="str">
        <f t="shared" si="34"/>
        <v>2023/02</v>
      </c>
      <c r="C702" s="225">
        <v>44982</v>
      </c>
      <c r="D702" s="279" t="str">
        <f>IF(ISERROR(VLOOKUP($A702&amp;" "&amp;D$6,D!$B:$H,7,FALSE))=TRUE,"",VLOOKUP($A702&amp;" "&amp;D$6,D!$B:$H,7,FALSE))</f>
        <v/>
      </c>
      <c r="E702" s="279" t="str">
        <f>IF(ISERROR(VLOOKUP($A702&amp;" "&amp;E$6,D!$B:$H,7,FALSE))=TRUE,"",VLOOKUP($A702&amp;" "&amp;E$6,D!$B:$H,7,FALSE))</f>
        <v/>
      </c>
      <c r="F702" s="279" t="str">
        <f>IF(ISERROR(VLOOKUP($A702&amp;" "&amp;F$6,D!$B:$H,7,FALSE))=TRUE,"",VLOOKUP($A702&amp;" "&amp;F$6,D!$B:$H,7,FALSE))</f>
        <v/>
      </c>
      <c r="G702" s="226">
        <f t="shared" si="32"/>
        <v>0</v>
      </c>
      <c r="H702" s="279" t="str">
        <f>IF(ISERROR(VLOOKUP($A702&amp;" "&amp;H$6,D!$B:$H,7,FALSE))=TRUE,"",VLOOKUP($A702&amp;" "&amp;H$6,D!$B:$H,7,FALSE))</f>
        <v/>
      </c>
      <c r="I702" s="223" t="str">
        <f>IF(D702="","",VLOOKUP(A702,D!A:H,7,FALSE))</f>
        <v/>
      </c>
      <c r="J702" s="224" t="str">
        <f>IF(D702="","",SUMIFS(リグ!H:H,リグ!F:F,"&lt;"&amp;C702,リグ!G:G,"&gt;"&amp;C702))</f>
        <v/>
      </c>
    </row>
    <row r="703" spans="1:10">
      <c r="A703" s="224" t="str">
        <f t="shared" si="33"/>
        <v>2023-02-26</v>
      </c>
      <c r="B703" s="224" t="str">
        <f t="shared" si="34"/>
        <v>2023/02</v>
      </c>
      <c r="C703" s="225">
        <v>44983</v>
      </c>
      <c r="D703" s="279" t="str">
        <f>IF(ISERROR(VLOOKUP($A703&amp;" "&amp;D$6,D!$B:$H,7,FALSE))=TRUE,"",VLOOKUP($A703&amp;" "&amp;D$6,D!$B:$H,7,FALSE))</f>
        <v/>
      </c>
      <c r="E703" s="279" t="str">
        <f>IF(ISERROR(VLOOKUP($A703&amp;" "&amp;E$6,D!$B:$H,7,FALSE))=TRUE,"",VLOOKUP($A703&amp;" "&amp;E$6,D!$B:$H,7,FALSE))</f>
        <v/>
      </c>
      <c r="F703" s="279" t="str">
        <f>IF(ISERROR(VLOOKUP($A703&amp;" "&amp;F$6,D!$B:$H,7,FALSE))=TRUE,"",VLOOKUP($A703&amp;" "&amp;F$6,D!$B:$H,7,FALSE))</f>
        <v/>
      </c>
      <c r="G703" s="226">
        <f t="shared" si="32"/>
        <v>0</v>
      </c>
      <c r="H703" s="279" t="str">
        <f>IF(ISERROR(VLOOKUP($A703&amp;" "&amp;H$6,D!$B:$H,7,FALSE))=TRUE,"",VLOOKUP($A703&amp;" "&amp;H$6,D!$B:$H,7,FALSE))</f>
        <v/>
      </c>
      <c r="I703" s="223" t="str">
        <f>IF(D703="","",VLOOKUP(A703,D!A:H,7,FALSE))</f>
        <v/>
      </c>
      <c r="J703" s="224" t="str">
        <f>IF(D703="","",SUMIFS(リグ!H:H,リグ!F:F,"&lt;"&amp;C703,リグ!G:G,"&gt;"&amp;C703))</f>
        <v/>
      </c>
    </row>
    <row r="704" spans="1:10">
      <c r="A704" s="224" t="str">
        <f t="shared" si="33"/>
        <v>2023-02-27</v>
      </c>
      <c r="B704" s="224" t="str">
        <f t="shared" si="34"/>
        <v>2023/02</v>
      </c>
      <c r="C704" s="225">
        <v>44984</v>
      </c>
      <c r="D704" s="279" t="str">
        <f>IF(ISERROR(VLOOKUP($A704&amp;" "&amp;D$6,D!$B:$H,7,FALSE))=TRUE,"",VLOOKUP($A704&amp;" "&amp;D$6,D!$B:$H,7,FALSE))</f>
        <v/>
      </c>
      <c r="E704" s="279" t="str">
        <f>IF(ISERROR(VLOOKUP($A704&amp;" "&amp;E$6,D!$B:$H,7,FALSE))=TRUE,"",VLOOKUP($A704&amp;" "&amp;E$6,D!$B:$H,7,FALSE))</f>
        <v/>
      </c>
      <c r="F704" s="279" t="str">
        <f>IF(ISERROR(VLOOKUP($A704&amp;" "&amp;F$6,D!$B:$H,7,FALSE))=TRUE,"",VLOOKUP($A704&amp;" "&amp;F$6,D!$B:$H,7,FALSE))</f>
        <v/>
      </c>
      <c r="G704" s="226">
        <f t="shared" si="32"/>
        <v>0</v>
      </c>
      <c r="H704" s="279" t="str">
        <f>IF(ISERROR(VLOOKUP($A704&amp;" "&amp;H$6,D!$B:$H,7,FALSE))=TRUE,"",VLOOKUP($A704&amp;" "&amp;H$6,D!$B:$H,7,FALSE))</f>
        <v/>
      </c>
      <c r="I704" s="223" t="str">
        <f>IF(D704="","",VLOOKUP(A704,D!A:H,7,FALSE))</f>
        <v/>
      </c>
      <c r="J704" s="224" t="str">
        <f>IF(D704="","",SUMIFS(リグ!H:H,リグ!F:F,"&lt;"&amp;C704,リグ!G:G,"&gt;"&amp;C704))</f>
        <v/>
      </c>
    </row>
    <row r="705" spans="1:10">
      <c r="A705" s="224" t="str">
        <f t="shared" si="33"/>
        <v>2023-02-28</v>
      </c>
      <c r="B705" s="224" t="str">
        <f t="shared" si="34"/>
        <v>2023/02</v>
      </c>
      <c r="C705" s="225">
        <v>44985</v>
      </c>
      <c r="D705" s="279" t="str">
        <f>IF(ISERROR(VLOOKUP($A705&amp;" "&amp;D$6,D!$B:$H,7,FALSE))=TRUE,"",VLOOKUP($A705&amp;" "&amp;D$6,D!$B:$H,7,FALSE))</f>
        <v/>
      </c>
      <c r="E705" s="279" t="str">
        <f>IF(ISERROR(VLOOKUP($A705&amp;" "&amp;E$6,D!$B:$H,7,FALSE))=TRUE,"",VLOOKUP($A705&amp;" "&amp;E$6,D!$B:$H,7,FALSE))</f>
        <v/>
      </c>
      <c r="F705" s="279" t="str">
        <f>IF(ISERROR(VLOOKUP($A705&amp;" "&amp;F$6,D!$B:$H,7,FALSE))=TRUE,"",VLOOKUP($A705&amp;" "&amp;F$6,D!$B:$H,7,FALSE))</f>
        <v/>
      </c>
      <c r="G705" s="226">
        <f t="shared" si="32"/>
        <v>0</v>
      </c>
      <c r="H705" s="279" t="str">
        <f>IF(ISERROR(VLOOKUP($A705&amp;" "&amp;H$6,D!$B:$H,7,FALSE))=TRUE,"",VLOOKUP($A705&amp;" "&amp;H$6,D!$B:$H,7,FALSE))</f>
        <v/>
      </c>
      <c r="I705" s="223" t="str">
        <f>IF(D705="","",VLOOKUP(A705,D!A:H,7,FALSE))</f>
        <v/>
      </c>
      <c r="J705" s="224" t="str">
        <f>IF(D705="","",SUMIFS(リグ!H:H,リグ!F:F,"&lt;"&amp;C705,リグ!G:G,"&gt;"&amp;C705))</f>
        <v/>
      </c>
    </row>
    <row r="706" spans="1:10">
      <c r="A706" s="224" t="str">
        <f t="shared" si="33"/>
        <v>2023-03-01</v>
      </c>
      <c r="B706" s="224" t="str">
        <f t="shared" si="34"/>
        <v>2023/03</v>
      </c>
      <c r="C706" s="225">
        <v>44986</v>
      </c>
      <c r="D706" s="279" t="str">
        <f>IF(ISERROR(VLOOKUP($A706&amp;" "&amp;D$6,D!$B:$H,7,FALSE))=TRUE,"",VLOOKUP($A706&amp;" "&amp;D$6,D!$B:$H,7,FALSE))</f>
        <v/>
      </c>
      <c r="E706" s="279" t="str">
        <f>IF(ISERROR(VLOOKUP($A706&amp;" "&amp;E$6,D!$B:$H,7,FALSE))=TRUE,"",VLOOKUP($A706&amp;" "&amp;E$6,D!$B:$H,7,FALSE))</f>
        <v/>
      </c>
      <c r="F706" s="279" t="str">
        <f>IF(ISERROR(VLOOKUP($A706&amp;" "&amp;F$6,D!$B:$H,7,FALSE))=TRUE,"",VLOOKUP($A706&amp;" "&amp;F$6,D!$B:$H,7,FALSE))</f>
        <v/>
      </c>
      <c r="G706" s="226">
        <f t="shared" si="32"/>
        <v>0</v>
      </c>
      <c r="H706" s="279" t="str">
        <f>IF(ISERROR(VLOOKUP($A706&amp;" "&amp;H$6,D!$B:$H,7,FALSE))=TRUE,"",VLOOKUP($A706&amp;" "&amp;H$6,D!$B:$H,7,FALSE))</f>
        <v/>
      </c>
      <c r="I706" s="223" t="str">
        <f>IF(D706="","",VLOOKUP(A706,D!A:H,7,FALSE))</f>
        <v/>
      </c>
      <c r="J706" s="224" t="str">
        <f>IF(D706="","",SUMIFS(リグ!H:H,リグ!F:F,"&lt;"&amp;C706,リグ!G:G,"&gt;"&amp;C706))</f>
        <v/>
      </c>
    </row>
    <row r="707" spans="1:10">
      <c r="A707" s="224" t="str">
        <f t="shared" si="33"/>
        <v>2023-03-02</v>
      </c>
      <c r="B707" s="224" t="str">
        <f t="shared" si="34"/>
        <v>2023/03</v>
      </c>
      <c r="C707" s="225">
        <v>44987</v>
      </c>
      <c r="D707" s="279" t="str">
        <f>IF(ISERROR(VLOOKUP($A707&amp;" "&amp;D$6,D!$B:$H,7,FALSE))=TRUE,"",VLOOKUP($A707&amp;" "&amp;D$6,D!$B:$H,7,FALSE))</f>
        <v/>
      </c>
      <c r="E707" s="279" t="str">
        <f>IF(ISERROR(VLOOKUP($A707&amp;" "&amp;E$6,D!$B:$H,7,FALSE))=TRUE,"",VLOOKUP($A707&amp;" "&amp;E$6,D!$B:$H,7,FALSE))</f>
        <v/>
      </c>
      <c r="F707" s="279" t="str">
        <f>IF(ISERROR(VLOOKUP($A707&amp;" "&amp;F$6,D!$B:$H,7,FALSE))=TRUE,"",VLOOKUP($A707&amp;" "&amp;F$6,D!$B:$H,7,FALSE))</f>
        <v/>
      </c>
      <c r="G707" s="226">
        <f t="shared" si="32"/>
        <v>0</v>
      </c>
      <c r="H707" s="279" t="str">
        <f>IF(ISERROR(VLOOKUP($A707&amp;" "&amp;H$6,D!$B:$H,7,FALSE))=TRUE,"",VLOOKUP($A707&amp;" "&amp;H$6,D!$B:$H,7,FALSE))</f>
        <v/>
      </c>
      <c r="I707" s="223" t="str">
        <f>IF(D707="","",VLOOKUP(A707,D!A:H,7,FALSE))</f>
        <v/>
      </c>
      <c r="J707" s="224" t="str">
        <f>IF(D707="","",SUMIFS(リグ!H:H,リグ!F:F,"&lt;"&amp;C707,リグ!G:G,"&gt;"&amp;C707))</f>
        <v/>
      </c>
    </row>
    <row r="708" spans="1:10">
      <c r="A708" s="224" t="str">
        <f t="shared" si="33"/>
        <v>2023-03-03</v>
      </c>
      <c r="B708" s="224" t="str">
        <f t="shared" si="34"/>
        <v>2023/03</v>
      </c>
      <c r="C708" s="225">
        <v>44988</v>
      </c>
      <c r="D708" s="279" t="str">
        <f>IF(ISERROR(VLOOKUP($A708&amp;" "&amp;D$6,D!$B:$H,7,FALSE))=TRUE,"",VLOOKUP($A708&amp;" "&amp;D$6,D!$B:$H,7,FALSE))</f>
        <v/>
      </c>
      <c r="E708" s="279" t="str">
        <f>IF(ISERROR(VLOOKUP($A708&amp;" "&amp;E$6,D!$B:$H,7,FALSE))=TRUE,"",VLOOKUP($A708&amp;" "&amp;E$6,D!$B:$H,7,FALSE))</f>
        <v/>
      </c>
      <c r="F708" s="279" t="str">
        <f>IF(ISERROR(VLOOKUP($A708&amp;" "&amp;F$6,D!$B:$H,7,FALSE))=TRUE,"",VLOOKUP($A708&amp;" "&amp;F$6,D!$B:$H,7,FALSE))</f>
        <v/>
      </c>
      <c r="G708" s="226">
        <f t="shared" ref="G708:G771" si="35">SUM(D708:F708)</f>
        <v>0</v>
      </c>
      <c r="H708" s="279" t="str">
        <f>IF(ISERROR(VLOOKUP($A708&amp;" "&amp;H$6,D!$B:$H,7,FALSE))=TRUE,"",VLOOKUP($A708&amp;" "&amp;H$6,D!$B:$H,7,FALSE))</f>
        <v/>
      </c>
      <c r="I708" s="223" t="str">
        <f>IF(D708="","",VLOOKUP(A708,D!A:H,7,FALSE))</f>
        <v/>
      </c>
      <c r="J708" s="224" t="str">
        <f>IF(D708="","",SUMIFS(リグ!H:H,リグ!F:F,"&lt;"&amp;C708,リグ!G:G,"&gt;"&amp;C708))</f>
        <v/>
      </c>
    </row>
    <row r="709" spans="1:10">
      <c r="A709" s="224" t="str">
        <f t="shared" si="33"/>
        <v>2023-03-04</v>
      </c>
      <c r="B709" s="224" t="str">
        <f t="shared" si="34"/>
        <v>2023/03</v>
      </c>
      <c r="C709" s="225">
        <v>44989</v>
      </c>
      <c r="D709" s="279" t="str">
        <f>IF(ISERROR(VLOOKUP($A709&amp;" "&amp;D$6,D!$B:$H,7,FALSE))=TRUE,"",VLOOKUP($A709&amp;" "&amp;D$6,D!$B:$H,7,FALSE))</f>
        <v/>
      </c>
      <c r="E709" s="279" t="str">
        <f>IF(ISERROR(VLOOKUP($A709&amp;" "&amp;E$6,D!$B:$H,7,FALSE))=TRUE,"",VLOOKUP($A709&amp;" "&amp;E$6,D!$B:$H,7,FALSE))</f>
        <v/>
      </c>
      <c r="F709" s="279" t="str">
        <f>IF(ISERROR(VLOOKUP($A709&amp;" "&amp;F$6,D!$B:$H,7,FALSE))=TRUE,"",VLOOKUP($A709&amp;" "&amp;F$6,D!$B:$H,7,FALSE))</f>
        <v/>
      </c>
      <c r="G709" s="226">
        <f t="shared" si="35"/>
        <v>0</v>
      </c>
      <c r="H709" s="279" t="str">
        <f>IF(ISERROR(VLOOKUP($A709&amp;" "&amp;H$6,D!$B:$H,7,FALSE))=TRUE,"",VLOOKUP($A709&amp;" "&amp;H$6,D!$B:$H,7,FALSE))</f>
        <v/>
      </c>
      <c r="I709" s="223" t="str">
        <f>IF(D709="","",VLOOKUP(A709,D!A:H,7,FALSE))</f>
        <v/>
      </c>
      <c r="J709" s="224" t="str">
        <f>IF(D709="","",SUMIFS(リグ!H:H,リグ!F:F,"&lt;"&amp;C709,リグ!G:G,"&gt;"&amp;C709))</f>
        <v/>
      </c>
    </row>
    <row r="710" spans="1:10">
      <c r="A710" s="224" t="str">
        <f t="shared" si="33"/>
        <v>2023-03-05</v>
      </c>
      <c r="B710" s="224" t="str">
        <f t="shared" si="34"/>
        <v>2023/03</v>
      </c>
      <c r="C710" s="225">
        <v>44990</v>
      </c>
      <c r="D710" s="279" t="str">
        <f>IF(ISERROR(VLOOKUP($A710&amp;" "&amp;D$6,D!$B:$H,7,FALSE))=TRUE,"",VLOOKUP($A710&amp;" "&amp;D$6,D!$B:$H,7,FALSE))</f>
        <v/>
      </c>
      <c r="E710" s="279" t="str">
        <f>IF(ISERROR(VLOOKUP($A710&amp;" "&amp;E$6,D!$B:$H,7,FALSE))=TRUE,"",VLOOKUP($A710&amp;" "&amp;E$6,D!$B:$H,7,FALSE))</f>
        <v/>
      </c>
      <c r="F710" s="279" t="str">
        <f>IF(ISERROR(VLOOKUP($A710&amp;" "&amp;F$6,D!$B:$H,7,FALSE))=TRUE,"",VLOOKUP($A710&amp;" "&amp;F$6,D!$B:$H,7,FALSE))</f>
        <v/>
      </c>
      <c r="G710" s="226">
        <f t="shared" si="35"/>
        <v>0</v>
      </c>
      <c r="H710" s="279" t="str">
        <f>IF(ISERROR(VLOOKUP($A710&amp;" "&amp;H$6,D!$B:$H,7,FALSE))=TRUE,"",VLOOKUP($A710&amp;" "&amp;H$6,D!$B:$H,7,FALSE))</f>
        <v/>
      </c>
      <c r="I710" s="223" t="str">
        <f>IF(D710="","",VLOOKUP(A710,D!A:H,7,FALSE))</f>
        <v/>
      </c>
      <c r="J710" s="224" t="str">
        <f>IF(D710="","",SUMIFS(リグ!H:H,リグ!F:F,"&lt;"&amp;C710,リグ!G:G,"&gt;"&amp;C710))</f>
        <v/>
      </c>
    </row>
    <row r="711" spans="1:10">
      <c r="A711" s="224" t="str">
        <f t="shared" si="33"/>
        <v>2023-03-06</v>
      </c>
      <c r="B711" s="224" t="str">
        <f t="shared" si="34"/>
        <v>2023/03</v>
      </c>
      <c r="C711" s="225">
        <v>44991</v>
      </c>
      <c r="D711" s="279" t="str">
        <f>IF(ISERROR(VLOOKUP($A711&amp;" "&amp;D$6,D!$B:$H,7,FALSE))=TRUE,"",VLOOKUP($A711&amp;" "&amp;D$6,D!$B:$H,7,FALSE))</f>
        <v/>
      </c>
      <c r="E711" s="279" t="str">
        <f>IF(ISERROR(VLOOKUP($A711&amp;" "&amp;E$6,D!$B:$H,7,FALSE))=TRUE,"",VLOOKUP($A711&amp;" "&amp;E$6,D!$B:$H,7,FALSE))</f>
        <v/>
      </c>
      <c r="F711" s="279" t="str">
        <f>IF(ISERROR(VLOOKUP($A711&amp;" "&amp;F$6,D!$B:$H,7,FALSE))=TRUE,"",VLOOKUP($A711&amp;" "&amp;F$6,D!$B:$H,7,FALSE))</f>
        <v/>
      </c>
      <c r="G711" s="226">
        <f t="shared" si="35"/>
        <v>0</v>
      </c>
      <c r="H711" s="279" t="str">
        <f>IF(ISERROR(VLOOKUP($A711&amp;" "&amp;H$6,D!$B:$H,7,FALSE))=TRUE,"",VLOOKUP($A711&amp;" "&amp;H$6,D!$B:$H,7,FALSE))</f>
        <v/>
      </c>
      <c r="I711" s="223" t="str">
        <f>IF(D711="","",VLOOKUP(A711,D!A:H,7,FALSE))</f>
        <v/>
      </c>
      <c r="J711" s="224" t="str">
        <f>IF(D711="","",SUMIFS(リグ!H:H,リグ!F:F,"&lt;"&amp;C711,リグ!G:G,"&gt;"&amp;C711))</f>
        <v/>
      </c>
    </row>
    <row r="712" spans="1:10">
      <c r="A712" s="224" t="str">
        <f t="shared" si="33"/>
        <v>2023-03-07</v>
      </c>
      <c r="B712" s="224" t="str">
        <f t="shared" si="34"/>
        <v>2023/03</v>
      </c>
      <c r="C712" s="225">
        <v>44992</v>
      </c>
      <c r="D712" s="279" t="str">
        <f>IF(ISERROR(VLOOKUP($A712&amp;" "&amp;D$6,D!$B:$H,7,FALSE))=TRUE,"",VLOOKUP($A712&amp;" "&amp;D$6,D!$B:$H,7,FALSE))</f>
        <v/>
      </c>
      <c r="E712" s="279" t="str">
        <f>IF(ISERROR(VLOOKUP($A712&amp;" "&amp;E$6,D!$B:$H,7,FALSE))=TRUE,"",VLOOKUP($A712&amp;" "&amp;E$6,D!$B:$H,7,FALSE))</f>
        <v/>
      </c>
      <c r="F712" s="279" t="str">
        <f>IF(ISERROR(VLOOKUP($A712&amp;" "&amp;F$6,D!$B:$H,7,FALSE))=TRUE,"",VLOOKUP($A712&amp;" "&amp;F$6,D!$B:$H,7,FALSE))</f>
        <v/>
      </c>
      <c r="G712" s="226">
        <f t="shared" si="35"/>
        <v>0</v>
      </c>
      <c r="H712" s="279" t="str">
        <f>IF(ISERROR(VLOOKUP($A712&amp;" "&amp;H$6,D!$B:$H,7,FALSE))=TRUE,"",VLOOKUP($A712&amp;" "&amp;H$6,D!$B:$H,7,FALSE))</f>
        <v/>
      </c>
      <c r="I712" s="223" t="str">
        <f>IF(D712="","",VLOOKUP(A712,D!A:H,7,FALSE))</f>
        <v/>
      </c>
      <c r="J712" s="224" t="str">
        <f>IF(D712="","",SUMIFS(リグ!H:H,リグ!F:F,"&lt;"&amp;C712,リグ!G:G,"&gt;"&amp;C712))</f>
        <v/>
      </c>
    </row>
    <row r="713" spans="1:10">
      <c r="A713" s="224" t="str">
        <f t="shared" ref="A713:A776" si="36">TEXT(C713,"yyyy-mm-dd")</f>
        <v>2023-03-08</v>
      </c>
      <c r="B713" s="224" t="str">
        <f t="shared" si="34"/>
        <v>2023/03</v>
      </c>
      <c r="C713" s="225">
        <v>44993</v>
      </c>
      <c r="D713" s="279" t="str">
        <f>IF(ISERROR(VLOOKUP($A713&amp;" "&amp;D$6,D!$B:$H,7,FALSE))=TRUE,"",VLOOKUP($A713&amp;" "&amp;D$6,D!$B:$H,7,FALSE))</f>
        <v/>
      </c>
      <c r="E713" s="279" t="str">
        <f>IF(ISERROR(VLOOKUP($A713&amp;" "&amp;E$6,D!$B:$H,7,FALSE))=TRUE,"",VLOOKUP($A713&amp;" "&amp;E$6,D!$B:$H,7,FALSE))</f>
        <v/>
      </c>
      <c r="F713" s="279" t="str">
        <f>IF(ISERROR(VLOOKUP($A713&amp;" "&amp;F$6,D!$B:$H,7,FALSE))=TRUE,"",VLOOKUP($A713&amp;" "&amp;F$6,D!$B:$H,7,FALSE))</f>
        <v/>
      </c>
      <c r="G713" s="226">
        <f t="shared" si="35"/>
        <v>0</v>
      </c>
      <c r="H713" s="279" t="str">
        <f>IF(ISERROR(VLOOKUP($A713&amp;" "&amp;H$6,D!$B:$H,7,FALSE))=TRUE,"",VLOOKUP($A713&amp;" "&amp;H$6,D!$B:$H,7,FALSE))</f>
        <v/>
      </c>
      <c r="I713" s="223" t="str">
        <f>IF(D713="","",VLOOKUP(A713,D!A:H,7,FALSE))</f>
        <v/>
      </c>
      <c r="J713" s="224" t="str">
        <f>IF(D713="","",SUMIFS(リグ!H:H,リグ!F:F,"&lt;"&amp;C713,リグ!G:G,"&gt;"&amp;C713))</f>
        <v/>
      </c>
    </row>
    <row r="714" spans="1:10">
      <c r="A714" s="224" t="str">
        <f t="shared" si="36"/>
        <v>2023-03-09</v>
      </c>
      <c r="B714" s="224" t="str">
        <f t="shared" si="34"/>
        <v>2023/03</v>
      </c>
      <c r="C714" s="225">
        <v>44994</v>
      </c>
      <c r="D714" s="279" t="str">
        <f>IF(ISERROR(VLOOKUP($A714&amp;" "&amp;D$6,D!$B:$H,7,FALSE))=TRUE,"",VLOOKUP($A714&amp;" "&amp;D$6,D!$B:$H,7,FALSE))</f>
        <v/>
      </c>
      <c r="E714" s="279" t="str">
        <f>IF(ISERROR(VLOOKUP($A714&amp;" "&amp;E$6,D!$B:$H,7,FALSE))=TRUE,"",VLOOKUP($A714&amp;" "&amp;E$6,D!$B:$H,7,FALSE))</f>
        <v/>
      </c>
      <c r="F714" s="279" t="str">
        <f>IF(ISERROR(VLOOKUP($A714&amp;" "&amp;F$6,D!$B:$H,7,FALSE))=TRUE,"",VLOOKUP($A714&amp;" "&amp;F$6,D!$B:$H,7,FALSE))</f>
        <v/>
      </c>
      <c r="G714" s="226">
        <f t="shared" si="35"/>
        <v>0</v>
      </c>
      <c r="H714" s="279" t="str">
        <f>IF(ISERROR(VLOOKUP($A714&amp;" "&amp;H$6,D!$B:$H,7,FALSE))=TRUE,"",VLOOKUP($A714&amp;" "&amp;H$6,D!$B:$H,7,FALSE))</f>
        <v/>
      </c>
      <c r="I714" s="223" t="str">
        <f>IF(D714="","",VLOOKUP(A714,D!A:H,7,FALSE))</f>
        <v/>
      </c>
      <c r="J714" s="224" t="str">
        <f>IF(D714="","",SUMIFS(リグ!H:H,リグ!F:F,"&lt;"&amp;C714,リグ!G:G,"&gt;"&amp;C714))</f>
        <v/>
      </c>
    </row>
    <row r="715" spans="1:10">
      <c r="A715" s="224" t="str">
        <f t="shared" si="36"/>
        <v>2023-03-10</v>
      </c>
      <c r="B715" s="224" t="str">
        <f t="shared" si="34"/>
        <v>2023/03</v>
      </c>
      <c r="C715" s="225">
        <v>44995</v>
      </c>
      <c r="D715" s="279" t="str">
        <f>IF(ISERROR(VLOOKUP($A715&amp;" "&amp;D$6,D!$B:$H,7,FALSE))=TRUE,"",VLOOKUP($A715&amp;" "&amp;D$6,D!$B:$H,7,FALSE))</f>
        <v/>
      </c>
      <c r="E715" s="279" t="str">
        <f>IF(ISERROR(VLOOKUP($A715&amp;" "&amp;E$6,D!$B:$H,7,FALSE))=TRUE,"",VLOOKUP($A715&amp;" "&amp;E$6,D!$B:$H,7,FALSE))</f>
        <v/>
      </c>
      <c r="F715" s="279" t="str">
        <f>IF(ISERROR(VLOOKUP($A715&amp;" "&amp;F$6,D!$B:$H,7,FALSE))=TRUE,"",VLOOKUP($A715&amp;" "&amp;F$6,D!$B:$H,7,FALSE))</f>
        <v/>
      </c>
      <c r="G715" s="226">
        <f t="shared" si="35"/>
        <v>0</v>
      </c>
      <c r="H715" s="279" t="str">
        <f>IF(ISERROR(VLOOKUP($A715&amp;" "&amp;H$6,D!$B:$H,7,FALSE))=TRUE,"",VLOOKUP($A715&amp;" "&amp;H$6,D!$B:$H,7,FALSE))</f>
        <v/>
      </c>
      <c r="I715" s="223" t="str">
        <f>IF(D715="","",VLOOKUP(A715,D!A:H,7,FALSE))</f>
        <v/>
      </c>
      <c r="J715" s="224" t="str">
        <f>IF(D715="","",SUMIFS(リグ!H:H,リグ!F:F,"&lt;"&amp;C715,リグ!G:G,"&gt;"&amp;C715))</f>
        <v/>
      </c>
    </row>
    <row r="716" spans="1:10">
      <c r="A716" s="224" t="str">
        <f t="shared" si="36"/>
        <v>2023-03-11</v>
      </c>
      <c r="B716" s="224" t="str">
        <f t="shared" si="34"/>
        <v>2023/03</v>
      </c>
      <c r="C716" s="225">
        <v>44996</v>
      </c>
      <c r="D716" s="279" t="str">
        <f>IF(ISERROR(VLOOKUP($A716&amp;" "&amp;D$6,D!$B:$H,7,FALSE))=TRUE,"",VLOOKUP($A716&amp;" "&amp;D$6,D!$B:$H,7,FALSE))</f>
        <v/>
      </c>
      <c r="E716" s="279" t="str">
        <f>IF(ISERROR(VLOOKUP($A716&amp;" "&amp;E$6,D!$B:$H,7,FALSE))=TRUE,"",VLOOKUP($A716&amp;" "&amp;E$6,D!$B:$H,7,FALSE))</f>
        <v/>
      </c>
      <c r="F716" s="279" t="str">
        <f>IF(ISERROR(VLOOKUP($A716&amp;" "&amp;F$6,D!$B:$H,7,FALSE))=TRUE,"",VLOOKUP($A716&amp;" "&amp;F$6,D!$B:$H,7,FALSE))</f>
        <v/>
      </c>
      <c r="G716" s="226">
        <f t="shared" si="35"/>
        <v>0</v>
      </c>
      <c r="H716" s="279" t="str">
        <f>IF(ISERROR(VLOOKUP($A716&amp;" "&amp;H$6,D!$B:$H,7,FALSE))=TRUE,"",VLOOKUP($A716&amp;" "&amp;H$6,D!$B:$H,7,FALSE))</f>
        <v/>
      </c>
      <c r="I716" s="223" t="str">
        <f>IF(D716="","",VLOOKUP(A716,D!A:H,7,FALSE))</f>
        <v/>
      </c>
      <c r="J716" s="224" t="str">
        <f>IF(D716="","",SUMIFS(リグ!H:H,リグ!F:F,"&lt;"&amp;C716,リグ!G:G,"&gt;"&amp;C716))</f>
        <v/>
      </c>
    </row>
    <row r="717" spans="1:10">
      <c r="A717" s="224" t="str">
        <f t="shared" si="36"/>
        <v>2023-03-12</v>
      </c>
      <c r="B717" s="224" t="str">
        <f t="shared" si="34"/>
        <v>2023/03</v>
      </c>
      <c r="C717" s="225">
        <v>44997</v>
      </c>
      <c r="D717" s="279" t="str">
        <f>IF(ISERROR(VLOOKUP($A717&amp;" "&amp;D$6,D!$B:$H,7,FALSE))=TRUE,"",VLOOKUP($A717&amp;" "&amp;D$6,D!$B:$H,7,FALSE))</f>
        <v/>
      </c>
      <c r="E717" s="279" t="str">
        <f>IF(ISERROR(VLOOKUP($A717&amp;" "&amp;E$6,D!$B:$H,7,FALSE))=TRUE,"",VLOOKUP($A717&amp;" "&amp;E$6,D!$B:$H,7,FALSE))</f>
        <v/>
      </c>
      <c r="F717" s="279" t="str">
        <f>IF(ISERROR(VLOOKUP($A717&amp;" "&amp;F$6,D!$B:$H,7,FALSE))=TRUE,"",VLOOKUP($A717&amp;" "&amp;F$6,D!$B:$H,7,FALSE))</f>
        <v/>
      </c>
      <c r="G717" s="226">
        <f t="shared" si="35"/>
        <v>0</v>
      </c>
      <c r="H717" s="279" t="str">
        <f>IF(ISERROR(VLOOKUP($A717&amp;" "&amp;H$6,D!$B:$H,7,FALSE))=TRUE,"",VLOOKUP($A717&amp;" "&amp;H$6,D!$B:$H,7,FALSE))</f>
        <v/>
      </c>
      <c r="I717" s="223" t="str">
        <f>IF(D717="","",VLOOKUP(A717,D!A:H,7,FALSE))</f>
        <v/>
      </c>
      <c r="J717" s="224" t="str">
        <f>IF(D717="","",SUMIFS(リグ!H:H,リグ!F:F,"&lt;"&amp;C717,リグ!G:G,"&gt;"&amp;C717))</f>
        <v/>
      </c>
    </row>
    <row r="718" spans="1:10">
      <c r="A718" s="224" t="str">
        <f t="shared" si="36"/>
        <v>2023-03-13</v>
      </c>
      <c r="B718" s="224" t="str">
        <f t="shared" si="34"/>
        <v>2023/03</v>
      </c>
      <c r="C718" s="225">
        <v>44998</v>
      </c>
      <c r="D718" s="279" t="str">
        <f>IF(ISERROR(VLOOKUP($A718&amp;" "&amp;D$6,D!$B:$H,7,FALSE))=TRUE,"",VLOOKUP($A718&amp;" "&amp;D$6,D!$B:$H,7,FALSE))</f>
        <v/>
      </c>
      <c r="E718" s="279" t="str">
        <f>IF(ISERROR(VLOOKUP($A718&amp;" "&amp;E$6,D!$B:$H,7,FALSE))=TRUE,"",VLOOKUP($A718&amp;" "&amp;E$6,D!$B:$H,7,FALSE))</f>
        <v/>
      </c>
      <c r="F718" s="279" t="str">
        <f>IF(ISERROR(VLOOKUP($A718&amp;" "&amp;F$6,D!$B:$H,7,FALSE))=TRUE,"",VLOOKUP($A718&amp;" "&amp;F$6,D!$B:$H,7,FALSE))</f>
        <v/>
      </c>
      <c r="G718" s="226">
        <f t="shared" si="35"/>
        <v>0</v>
      </c>
      <c r="H718" s="279" t="str">
        <f>IF(ISERROR(VLOOKUP($A718&amp;" "&amp;H$6,D!$B:$H,7,FALSE))=TRUE,"",VLOOKUP($A718&amp;" "&amp;H$6,D!$B:$H,7,FALSE))</f>
        <v/>
      </c>
      <c r="I718" s="223" t="str">
        <f>IF(D718="","",VLOOKUP(A718,D!A:H,7,FALSE))</f>
        <v/>
      </c>
      <c r="J718" s="224" t="str">
        <f>IF(D718="","",SUMIFS(リグ!H:H,リグ!F:F,"&lt;"&amp;C718,リグ!G:G,"&gt;"&amp;C718))</f>
        <v/>
      </c>
    </row>
    <row r="719" spans="1:10">
      <c r="A719" s="224" t="str">
        <f t="shared" si="36"/>
        <v>2023-03-14</v>
      </c>
      <c r="B719" s="224" t="str">
        <f t="shared" si="34"/>
        <v>2023/03</v>
      </c>
      <c r="C719" s="225">
        <v>44999</v>
      </c>
      <c r="D719" s="279" t="str">
        <f>IF(ISERROR(VLOOKUP($A719&amp;" "&amp;D$6,D!$B:$H,7,FALSE))=TRUE,"",VLOOKUP($A719&amp;" "&amp;D$6,D!$B:$H,7,FALSE))</f>
        <v/>
      </c>
      <c r="E719" s="279" t="str">
        <f>IF(ISERROR(VLOOKUP($A719&amp;" "&amp;E$6,D!$B:$H,7,FALSE))=TRUE,"",VLOOKUP($A719&amp;" "&amp;E$6,D!$B:$H,7,FALSE))</f>
        <v/>
      </c>
      <c r="F719" s="279" t="str">
        <f>IF(ISERROR(VLOOKUP($A719&amp;" "&amp;F$6,D!$B:$H,7,FALSE))=TRUE,"",VLOOKUP($A719&amp;" "&amp;F$6,D!$B:$H,7,FALSE))</f>
        <v/>
      </c>
      <c r="G719" s="226">
        <f t="shared" si="35"/>
        <v>0</v>
      </c>
      <c r="H719" s="279" t="str">
        <f>IF(ISERROR(VLOOKUP($A719&amp;" "&amp;H$6,D!$B:$H,7,FALSE))=TRUE,"",VLOOKUP($A719&amp;" "&amp;H$6,D!$B:$H,7,FALSE))</f>
        <v/>
      </c>
      <c r="I719" s="223" t="str">
        <f>IF(D719="","",VLOOKUP(A719,D!A:H,7,FALSE))</f>
        <v/>
      </c>
      <c r="J719" s="224" t="str">
        <f>IF(D719="","",SUMIFS(リグ!H:H,リグ!F:F,"&lt;"&amp;C719,リグ!G:G,"&gt;"&amp;C719))</f>
        <v/>
      </c>
    </row>
    <row r="720" spans="1:10">
      <c r="A720" s="224" t="str">
        <f t="shared" si="36"/>
        <v>2023-03-15</v>
      </c>
      <c r="B720" s="224" t="str">
        <f t="shared" si="34"/>
        <v>2023/03</v>
      </c>
      <c r="C720" s="225">
        <v>45000</v>
      </c>
      <c r="D720" s="279" t="str">
        <f>IF(ISERROR(VLOOKUP($A720&amp;" "&amp;D$6,D!$B:$H,7,FALSE))=TRUE,"",VLOOKUP($A720&amp;" "&amp;D$6,D!$B:$H,7,FALSE))</f>
        <v/>
      </c>
      <c r="E720" s="279" t="str">
        <f>IF(ISERROR(VLOOKUP($A720&amp;" "&amp;E$6,D!$B:$H,7,FALSE))=TRUE,"",VLOOKUP($A720&amp;" "&amp;E$6,D!$B:$H,7,FALSE))</f>
        <v/>
      </c>
      <c r="F720" s="279" t="str">
        <f>IF(ISERROR(VLOOKUP($A720&amp;" "&amp;F$6,D!$B:$H,7,FALSE))=TRUE,"",VLOOKUP($A720&amp;" "&amp;F$6,D!$B:$H,7,FALSE))</f>
        <v/>
      </c>
      <c r="G720" s="226">
        <f t="shared" si="35"/>
        <v>0</v>
      </c>
      <c r="H720" s="279" t="str">
        <f>IF(ISERROR(VLOOKUP($A720&amp;" "&amp;H$6,D!$B:$H,7,FALSE))=TRUE,"",VLOOKUP($A720&amp;" "&amp;H$6,D!$B:$H,7,FALSE))</f>
        <v/>
      </c>
      <c r="I720" s="223" t="str">
        <f>IF(D720="","",VLOOKUP(A720,D!A:H,7,FALSE))</f>
        <v/>
      </c>
      <c r="J720" s="224" t="str">
        <f>IF(D720="","",SUMIFS(リグ!H:H,リグ!F:F,"&lt;"&amp;C720,リグ!G:G,"&gt;"&amp;C720))</f>
        <v/>
      </c>
    </row>
    <row r="721" spans="1:10">
      <c r="A721" s="224" t="str">
        <f t="shared" si="36"/>
        <v>2023-03-16</v>
      </c>
      <c r="B721" s="224" t="str">
        <f t="shared" si="34"/>
        <v>2023/03</v>
      </c>
      <c r="C721" s="225">
        <v>45001</v>
      </c>
      <c r="D721" s="279" t="str">
        <f>IF(ISERROR(VLOOKUP($A721&amp;" "&amp;D$6,D!$B:$H,7,FALSE))=TRUE,"",VLOOKUP($A721&amp;" "&amp;D$6,D!$B:$H,7,FALSE))</f>
        <v/>
      </c>
      <c r="E721" s="279" t="str">
        <f>IF(ISERROR(VLOOKUP($A721&amp;" "&amp;E$6,D!$B:$H,7,FALSE))=TRUE,"",VLOOKUP($A721&amp;" "&amp;E$6,D!$B:$H,7,FALSE))</f>
        <v/>
      </c>
      <c r="F721" s="279" t="str">
        <f>IF(ISERROR(VLOOKUP($A721&amp;" "&amp;F$6,D!$B:$H,7,FALSE))=TRUE,"",VLOOKUP($A721&amp;" "&amp;F$6,D!$B:$H,7,FALSE))</f>
        <v/>
      </c>
      <c r="G721" s="226">
        <f t="shared" si="35"/>
        <v>0</v>
      </c>
      <c r="H721" s="279" t="str">
        <f>IF(ISERROR(VLOOKUP($A721&amp;" "&amp;H$6,D!$B:$H,7,FALSE))=TRUE,"",VLOOKUP($A721&amp;" "&amp;H$6,D!$B:$H,7,FALSE))</f>
        <v/>
      </c>
      <c r="I721" s="223" t="str">
        <f>IF(D721="","",VLOOKUP(A721,D!A:H,7,FALSE))</f>
        <v/>
      </c>
      <c r="J721" s="224" t="str">
        <f>IF(D721="","",SUMIFS(リグ!H:H,リグ!F:F,"&lt;"&amp;C721,リグ!G:G,"&gt;"&amp;C721))</f>
        <v/>
      </c>
    </row>
    <row r="722" spans="1:10">
      <c r="A722" s="224" t="str">
        <f t="shared" si="36"/>
        <v>2023-03-17</v>
      </c>
      <c r="B722" s="224" t="str">
        <f t="shared" si="34"/>
        <v>2023/03</v>
      </c>
      <c r="C722" s="225">
        <v>45002</v>
      </c>
      <c r="D722" s="279" t="str">
        <f>IF(ISERROR(VLOOKUP($A722&amp;" "&amp;D$6,D!$B:$H,7,FALSE))=TRUE,"",VLOOKUP($A722&amp;" "&amp;D$6,D!$B:$H,7,FALSE))</f>
        <v/>
      </c>
      <c r="E722" s="279" t="str">
        <f>IF(ISERROR(VLOOKUP($A722&amp;" "&amp;E$6,D!$B:$H,7,FALSE))=TRUE,"",VLOOKUP($A722&amp;" "&amp;E$6,D!$B:$H,7,FALSE))</f>
        <v/>
      </c>
      <c r="F722" s="279" t="str">
        <f>IF(ISERROR(VLOOKUP($A722&amp;" "&amp;F$6,D!$B:$H,7,FALSE))=TRUE,"",VLOOKUP($A722&amp;" "&amp;F$6,D!$B:$H,7,FALSE))</f>
        <v/>
      </c>
      <c r="G722" s="226">
        <f t="shared" si="35"/>
        <v>0</v>
      </c>
      <c r="H722" s="279" t="str">
        <f>IF(ISERROR(VLOOKUP($A722&amp;" "&amp;H$6,D!$B:$H,7,FALSE))=TRUE,"",VLOOKUP($A722&amp;" "&amp;H$6,D!$B:$H,7,FALSE))</f>
        <v/>
      </c>
      <c r="I722" s="223" t="str">
        <f>IF(D722="","",VLOOKUP(A722,D!A:H,7,FALSE))</f>
        <v/>
      </c>
      <c r="J722" s="224" t="str">
        <f>IF(D722="","",SUMIFS(リグ!H:H,リグ!F:F,"&lt;"&amp;C722,リグ!G:G,"&gt;"&amp;C722))</f>
        <v/>
      </c>
    </row>
    <row r="723" spans="1:10">
      <c r="A723" s="224" t="str">
        <f t="shared" si="36"/>
        <v>2023-03-18</v>
      </c>
      <c r="B723" s="224" t="str">
        <f t="shared" si="34"/>
        <v>2023/03</v>
      </c>
      <c r="C723" s="225">
        <v>45003</v>
      </c>
      <c r="D723" s="279" t="str">
        <f>IF(ISERROR(VLOOKUP($A723&amp;" "&amp;D$6,D!$B:$H,7,FALSE))=TRUE,"",VLOOKUP($A723&amp;" "&amp;D$6,D!$B:$H,7,FALSE))</f>
        <v/>
      </c>
      <c r="E723" s="279" t="str">
        <f>IF(ISERROR(VLOOKUP($A723&amp;" "&amp;E$6,D!$B:$H,7,FALSE))=TRUE,"",VLOOKUP($A723&amp;" "&amp;E$6,D!$B:$H,7,FALSE))</f>
        <v/>
      </c>
      <c r="F723" s="279" t="str">
        <f>IF(ISERROR(VLOOKUP($A723&amp;" "&amp;F$6,D!$B:$H,7,FALSE))=TRUE,"",VLOOKUP($A723&amp;" "&amp;F$6,D!$B:$H,7,FALSE))</f>
        <v/>
      </c>
      <c r="G723" s="226">
        <f t="shared" si="35"/>
        <v>0</v>
      </c>
      <c r="H723" s="279" t="str">
        <f>IF(ISERROR(VLOOKUP($A723&amp;" "&amp;H$6,D!$B:$H,7,FALSE))=TRUE,"",VLOOKUP($A723&amp;" "&amp;H$6,D!$B:$H,7,FALSE))</f>
        <v/>
      </c>
      <c r="I723" s="223" t="str">
        <f>IF(D723="","",VLOOKUP(A723,D!A:H,7,FALSE))</f>
        <v/>
      </c>
      <c r="J723" s="224" t="str">
        <f>IF(D723="","",SUMIFS(リグ!H:H,リグ!F:F,"&lt;"&amp;C723,リグ!G:G,"&gt;"&amp;C723))</f>
        <v/>
      </c>
    </row>
    <row r="724" spans="1:10">
      <c r="A724" s="224" t="str">
        <f t="shared" si="36"/>
        <v>2023-03-19</v>
      </c>
      <c r="B724" s="224" t="str">
        <f t="shared" si="34"/>
        <v>2023/03</v>
      </c>
      <c r="C724" s="225">
        <v>45004</v>
      </c>
      <c r="D724" s="279" t="str">
        <f>IF(ISERROR(VLOOKUP($A724&amp;" "&amp;D$6,D!$B:$H,7,FALSE))=TRUE,"",VLOOKUP($A724&amp;" "&amp;D$6,D!$B:$H,7,FALSE))</f>
        <v/>
      </c>
      <c r="E724" s="279" t="str">
        <f>IF(ISERROR(VLOOKUP($A724&amp;" "&amp;E$6,D!$B:$H,7,FALSE))=TRUE,"",VLOOKUP($A724&amp;" "&amp;E$6,D!$B:$H,7,FALSE))</f>
        <v/>
      </c>
      <c r="F724" s="279" t="str">
        <f>IF(ISERROR(VLOOKUP($A724&amp;" "&amp;F$6,D!$B:$H,7,FALSE))=TRUE,"",VLOOKUP($A724&amp;" "&amp;F$6,D!$B:$H,7,FALSE))</f>
        <v/>
      </c>
      <c r="G724" s="226">
        <f t="shared" si="35"/>
        <v>0</v>
      </c>
      <c r="H724" s="279" t="str">
        <f>IF(ISERROR(VLOOKUP($A724&amp;" "&amp;H$6,D!$B:$H,7,FALSE))=TRUE,"",VLOOKUP($A724&amp;" "&amp;H$6,D!$B:$H,7,FALSE))</f>
        <v/>
      </c>
      <c r="I724" s="223" t="str">
        <f>IF(D724="","",VLOOKUP(A724,D!A:H,7,FALSE))</f>
        <v/>
      </c>
      <c r="J724" s="224" t="str">
        <f>IF(D724="","",SUMIFS(リグ!H:H,リグ!F:F,"&lt;"&amp;C724,リグ!G:G,"&gt;"&amp;C724))</f>
        <v/>
      </c>
    </row>
    <row r="725" spans="1:10">
      <c r="A725" s="224" t="str">
        <f t="shared" si="36"/>
        <v>2023-03-20</v>
      </c>
      <c r="B725" s="224" t="str">
        <f t="shared" si="34"/>
        <v>2023/03</v>
      </c>
      <c r="C725" s="225">
        <v>45005</v>
      </c>
      <c r="D725" s="279" t="str">
        <f>IF(ISERROR(VLOOKUP($A725&amp;" "&amp;D$6,D!$B:$H,7,FALSE))=TRUE,"",VLOOKUP($A725&amp;" "&amp;D$6,D!$B:$H,7,FALSE))</f>
        <v/>
      </c>
      <c r="E725" s="279" t="str">
        <f>IF(ISERROR(VLOOKUP($A725&amp;" "&amp;E$6,D!$B:$H,7,FALSE))=TRUE,"",VLOOKUP($A725&amp;" "&amp;E$6,D!$B:$H,7,FALSE))</f>
        <v/>
      </c>
      <c r="F725" s="279" t="str">
        <f>IF(ISERROR(VLOOKUP($A725&amp;" "&amp;F$6,D!$B:$H,7,FALSE))=TRUE,"",VLOOKUP($A725&amp;" "&amp;F$6,D!$B:$H,7,FALSE))</f>
        <v/>
      </c>
      <c r="G725" s="226">
        <f t="shared" si="35"/>
        <v>0</v>
      </c>
      <c r="H725" s="279" t="str">
        <f>IF(ISERROR(VLOOKUP($A725&amp;" "&amp;H$6,D!$B:$H,7,FALSE))=TRUE,"",VLOOKUP($A725&amp;" "&amp;H$6,D!$B:$H,7,FALSE))</f>
        <v/>
      </c>
      <c r="I725" s="223" t="str">
        <f>IF(D725="","",VLOOKUP(A725,D!A:H,7,FALSE))</f>
        <v/>
      </c>
      <c r="J725" s="224" t="str">
        <f>IF(D725="","",SUMIFS(リグ!H:H,リグ!F:F,"&lt;"&amp;C725,リグ!G:G,"&gt;"&amp;C725))</f>
        <v/>
      </c>
    </row>
    <row r="726" spans="1:10">
      <c r="A726" s="224" t="str">
        <f t="shared" si="36"/>
        <v>2023-03-21</v>
      </c>
      <c r="B726" s="224" t="str">
        <f t="shared" si="34"/>
        <v>2023/03</v>
      </c>
      <c r="C726" s="225">
        <v>45006</v>
      </c>
      <c r="D726" s="279" t="str">
        <f>IF(ISERROR(VLOOKUP($A726&amp;" "&amp;D$6,D!$B:$H,7,FALSE))=TRUE,"",VLOOKUP($A726&amp;" "&amp;D$6,D!$B:$H,7,FALSE))</f>
        <v/>
      </c>
      <c r="E726" s="279" t="str">
        <f>IF(ISERROR(VLOOKUP($A726&amp;" "&amp;E$6,D!$B:$H,7,FALSE))=TRUE,"",VLOOKUP($A726&amp;" "&amp;E$6,D!$B:$H,7,FALSE))</f>
        <v/>
      </c>
      <c r="F726" s="279" t="str">
        <f>IF(ISERROR(VLOOKUP($A726&amp;" "&amp;F$6,D!$B:$H,7,FALSE))=TRUE,"",VLOOKUP($A726&amp;" "&amp;F$6,D!$B:$H,7,FALSE))</f>
        <v/>
      </c>
      <c r="G726" s="226">
        <f t="shared" si="35"/>
        <v>0</v>
      </c>
      <c r="H726" s="279" t="str">
        <f>IF(ISERROR(VLOOKUP($A726&amp;" "&amp;H$6,D!$B:$H,7,FALSE))=TRUE,"",VLOOKUP($A726&amp;" "&amp;H$6,D!$B:$H,7,FALSE))</f>
        <v/>
      </c>
      <c r="I726" s="223" t="str">
        <f>IF(D726="","",VLOOKUP(A726,D!A:H,7,FALSE))</f>
        <v/>
      </c>
      <c r="J726" s="224" t="str">
        <f>IF(D726="","",SUMIFS(リグ!H:H,リグ!F:F,"&lt;"&amp;C726,リグ!G:G,"&gt;"&amp;C726))</f>
        <v/>
      </c>
    </row>
    <row r="727" spans="1:10">
      <c r="A727" s="224" t="str">
        <f t="shared" si="36"/>
        <v>2023-03-22</v>
      </c>
      <c r="B727" s="224" t="str">
        <f t="shared" si="34"/>
        <v>2023/03</v>
      </c>
      <c r="C727" s="225">
        <v>45007</v>
      </c>
      <c r="D727" s="279" t="str">
        <f>IF(ISERROR(VLOOKUP($A727&amp;" "&amp;D$6,D!$B:$H,7,FALSE))=TRUE,"",VLOOKUP($A727&amp;" "&amp;D$6,D!$B:$H,7,FALSE))</f>
        <v/>
      </c>
      <c r="E727" s="279" t="str">
        <f>IF(ISERROR(VLOOKUP($A727&amp;" "&amp;E$6,D!$B:$H,7,FALSE))=TRUE,"",VLOOKUP($A727&amp;" "&amp;E$6,D!$B:$H,7,FALSE))</f>
        <v/>
      </c>
      <c r="F727" s="279" t="str">
        <f>IF(ISERROR(VLOOKUP($A727&amp;" "&amp;F$6,D!$B:$H,7,FALSE))=TRUE,"",VLOOKUP($A727&amp;" "&amp;F$6,D!$B:$H,7,FALSE))</f>
        <v/>
      </c>
      <c r="G727" s="226">
        <f t="shared" si="35"/>
        <v>0</v>
      </c>
      <c r="H727" s="279" t="str">
        <f>IF(ISERROR(VLOOKUP($A727&amp;" "&amp;H$6,D!$B:$H,7,FALSE))=TRUE,"",VLOOKUP($A727&amp;" "&amp;H$6,D!$B:$H,7,FALSE))</f>
        <v/>
      </c>
      <c r="I727" s="223" t="str">
        <f>IF(D727="","",VLOOKUP(A727,D!A:H,7,FALSE))</f>
        <v/>
      </c>
      <c r="J727" s="224" t="str">
        <f>IF(D727="","",SUMIFS(リグ!H:H,リグ!F:F,"&lt;"&amp;C727,リグ!G:G,"&gt;"&amp;C727))</f>
        <v/>
      </c>
    </row>
    <row r="728" spans="1:10">
      <c r="A728" s="224" t="str">
        <f t="shared" si="36"/>
        <v>2023-03-23</v>
      </c>
      <c r="B728" s="224" t="str">
        <f t="shared" si="34"/>
        <v>2023/03</v>
      </c>
      <c r="C728" s="225">
        <v>45008</v>
      </c>
      <c r="D728" s="279" t="str">
        <f>IF(ISERROR(VLOOKUP($A728&amp;" "&amp;D$6,D!$B:$H,7,FALSE))=TRUE,"",VLOOKUP($A728&amp;" "&amp;D$6,D!$B:$H,7,FALSE))</f>
        <v/>
      </c>
      <c r="E728" s="279" t="str">
        <f>IF(ISERROR(VLOOKUP($A728&amp;" "&amp;E$6,D!$B:$H,7,FALSE))=TRUE,"",VLOOKUP($A728&amp;" "&amp;E$6,D!$B:$H,7,FALSE))</f>
        <v/>
      </c>
      <c r="F728" s="279" t="str">
        <f>IF(ISERROR(VLOOKUP($A728&amp;" "&amp;F$6,D!$B:$H,7,FALSE))=TRUE,"",VLOOKUP($A728&amp;" "&amp;F$6,D!$B:$H,7,FALSE))</f>
        <v/>
      </c>
      <c r="G728" s="226">
        <f t="shared" si="35"/>
        <v>0</v>
      </c>
      <c r="H728" s="279" t="str">
        <f>IF(ISERROR(VLOOKUP($A728&amp;" "&amp;H$6,D!$B:$H,7,FALSE))=TRUE,"",VLOOKUP($A728&amp;" "&amp;H$6,D!$B:$H,7,FALSE))</f>
        <v/>
      </c>
      <c r="I728" s="223" t="str">
        <f>IF(D728="","",VLOOKUP(A728,D!A:H,7,FALSE))</f>
        <v/>
      </c>
      <c r="J728" s="224" t="str">
        <f>IF(D728="","",SUMIFS(リグ!H:H,リグ!F:F,"&lt;"&amp;C728,リグ!G:G,"&gt;"&amp;C728))</f>
        <v/>
      </c>
    </row>
    <row r="729" spans="1:10">
      <c r="A729" s="224" t="str">
        <f t="shared" si="36"/>
        <v>2023-03-24</v>
      </c>
      <c r="B729" s="224" t="str">
        <f t="shared" si="34"/>
        <v>2023/03</v>
      </c>
      <c r="C729" s="225">
        <v>45009</v>
      </c>
      <c r="D729" s="279" t="str">
        <f>IF(ISERROR(VLOOKUP($A729&amp;" "&amp;D$6,D!$B:$H,7,FALSE))=TRUE,"",VLOOKUP($A729&amp;" "&amp;D$6,D!$B:$H,7,FALSE))</f>
        <v/>
      </c>
      <c r="E729" s="279" t="str">
        <f>IF(ISERROR(VLOOKUP($A729&amp;" "&amp;E$6,D!$B:$H,7,FALSE))=TRUE,"",VLOOKUP($A729&amp;" "&amp;E$6,D!$B:$H,7,FALSE))</f>
        <v/>
      </c>
      <c r="F729" s="279" t="str">
        <f>IF(ISERROR(VLOOKUP($A729&amp;" "&amp;F$6,D!$B:$H,7,FALSE))=TRUE,"",VLOOKUP($A729&amp;" "&amp;F$6,D!$B:$H,7,FALSE))</f>
        <v/>
      </c>
      <c r="G729" s="226">
        <f t="shared" si="35"/>
        <v>0</v>
      </c>
      <c r="H729" s="279" t="str">
        <f>IF(ISERROR(VLOOKUP($A729&amp;" "&amp;H$6,D!$B:$H,7,FALSE))=TRUE,"",VLOOKUP($A729&amp;" "&amp;H$6,D!$B:$H,7,FALSE))</f>
        <v/>
      </c>
      <c r="I729" s="223" t="str">
        <f>IF(D729="","",VLOOKUP(A729,D!A:H,7,FALSE))</f>
        <v/>
      </c>
      <c r="J729" s="224" t="str">
        <f>IF(D729="","",SUMIFS(リグ!H:H,リグ!F:F,"&lt;"&amp;C729,リグ!G:G,"&gt;"&amp;C729))</f>
        <v/>
      </c>
    </row>
    <row r="730" spans="1:10">
      <c r="A730" s="224" t="str">
        <f t="shared" si="36"/>
        <v>2023-03-25</v>
      </c>
      <c r="B730" s="224" t="str">
        <f t="shared" si="34"/>
        <v>2023/03</v>
      </c>
      <c r="C730" s="225">
        <v>45010</v>
      </c>
      <c r="D730" s="279" t="str">
        <f>IF(ISERROR(VLOOKUP($A730&amp;" "&amp;D$6,D!$B:$H,7,FALSE))=TRUE,"",VLOOKUP($A730&amp;" "&amp;D$6,D!$B:$H,7,FALSE))</f>
        <v/>
      </c>
      <c r="E730" s="279" t="str">
        <f>IF(ISERROR(VLOOKUP($A730&amp;" "&amp;E$6,D!$B:$H,7,FALSE))=TRUE,"",VLOOKUP($A730&amp;" "&amp;E$6,D!$B:$H,7,FALSE))</f>
        <v/>
      </c>
      <c r="F730" s="279" t="str">
        <f>IF(ISERROR(VLOOKUP($A730&amp;" "&amp;F$6,D!$B:$H,7,FALSE))=TRUE,"",VLOOKUP($A730&amp;" "&amp;F$6,D!$B:$H,7,FALSE))</f>
        <v/>
      </c>
      <c r="G730" s="226">
        <f t="shared" si="35"/>
        <v>0</v>
      </c>
      <c r="H730" s="279" t="str">
        <f>IF(ISERROR(VLOOKUP($A730&amp;" "&amp;H$6,D!$B:$H,7,FALSE))=TRUE,"",VLOOKUP($A730&amp;" "&amp;H$6,D!$B:$H,7,FALSE))</f>
        <v/>
      </c>
      <c r="I730" s="223" t="str">
        <f>IF(D730="","",VLOOKUP(A730,D!A:H,7,FALSE))</f>
        <v/>
      </c>
      <c r="J730" s="224" t="str">
        <f>IF(D730="","",SUMIFS(リグ!H:H,リグ!F:F,"&lt;"&amp;C730,リグ!G:G,"&gt;"&amp;C730))</f>
        <v/>
      </c>
    </row>
    <row r="731" spans="1:10">
      <c r="A731" s="224" t="str">
        <f t="shared" si="36"/>
        <v>2023-03-26</v>
      </c>
      <c r="B731" s="224" t="str">
        <f t="shared" si="34"/>
        <v>2023/03</v>
      </c>
      <c r="C731" s="225">
        <v>45011</v>
      </c>
      <c r="D731" s="279" t="str">
        <f>IF(ISERROR(VLOOKUP($A731&amp;" "&amp;D$6,D!$B:$H,7,FALSE))=TRUE,"",VLOOKUP($A731&amp;" "&amp;D$6,D!$B:$H,7,FALSE))</f>
        <v/>
      </c>
      <c r="E731" s="279" t="str">
        <f>IF(ISERROR(VLOOKUP($A731&amp;" "&amp;E$6,D!$B:$H,7,FALSE))=TRUE,"",VLOOKUP($A731&amp;" "&amp;E$6,D!$B:$H,7,FALSE))</f>
        <v/>
      </c>
      <c r="F731" s="279" t="str">
        <f>IF(ISERROR(VLOOKUP($A731&amp;" "&amp;F$6,D!$B:$H,7,FALSE))=TRUE,"",VLOOKUP($A731&amp;" "&amp;F$6,D!$B:$H,7,FALSE))</f>
        <v/>
      </c>
      <c r="G731" s="226">
        <f t="shared" si="35"/>
        <v>0</v>
      </c>
      <c r="H731" s="279" t="str">
        <f>IF(ISERROR(VLOOKUP($A731&amp;" "&amp;H$6,D!$B:$H,7,FALSE))=TRUE,"",VLOOKUP($A731&amp;" "&amp;H$6,D!$B:$H,7,FALSE))</f>
        <v/>
      </c>
      <c r="I731" s="223" t="str">
        <f>IF(D731="","",VLOOKUP(A731,D!A:H,7,FALSE))</f>
        <v/>
      </c>
      <c r="J731" s="224" t="str">
        <f>IF(D731="","",SUMIFS(リグ!H:H,リグ!F:F,"&lt;"&amp;C731,リグ!G:G,"&gt;"&amp;C731))</f>
        <v/>
      </c>
    </row>
    <row r="732" spans="1:10">
      <c r="A732" s="224" t="str">
        <f t="shared" si="36"/>
        <v>2023-03-27</v>
      </c>
      <c r="B732" s="224" t="str">
        <f t="shared" si="34"/>
        <v>2023/03</v>
      </c>
      <c r="C732" s="225">
        <v>45012</v>
      </c>
      <c r="D732" s="279" t="str">
        <f>IF(ISERROR(VLOOKUP($A732&amp;" "&amp;D$6,D!$B:$H,7,FALSE))=TRUE,"",VLOOKUP($A732&amp;" "&amp;D$6,D!$B:$H,7,FALSE))</f>
        <v/>
      </c>
      <c r="E732" s="279" t="str">
        <f>IF(ISERROR(VLOOKUP($A732&amp;" "&amp;E$6,D!$B:$H,7,FALSE))=TRUE,"",VLOOKUP($A732&amp;" "&amp;E$6,D!$B:$H,7,FALSE))</f>
        <v/>
      </c>
      <c r="F732" s="279" t="str">
        <f>IF(ISERROR(VLOOKUP($A732&amp;" "&amp;F$6,D!$B:$H,7,FALSE))=TRUE,"",VLOOKUP($A732&amp;" "&amp;F$6,D!$B:$H,7,FALSE))</f>
        <v/>
      </c>
      <c r="G732" s="226">
        <f t="shared" si="35"/>
        <v>0</v>
      </c>
      <c r="H732" s="279" t="str">
        <f>IF(ISERROR(VLOOKUP($A732&amp;" "&amp;H$6,D!$B:$H,7,FALSE))=TRUE,"",VLOOKUP($A732&amp;" "&amp;H$6,D!$B:$H,7,FALSE))</f>
        <v/>
      </c>
      <c r="I732" s="223" t="str">
        <f>IF(D732="","",VLOOKUP(A732,D!A:H,7,FALSE))</f>
        <v/>
      </c>
      <c r="J732" s="224" t="str">
        <f>IF(D732="","",SUMIFS(リグ!H:H,リグ!F:F,"&lt;"&amp;C732,リグ!G:G,"&gt;"&amp;C732))</f>
        <v/>
      </c>
    </row>
    <row r="733" spans="1:10">
      <c r="A733" s="224" t="str">
        <f t="shared" si="36"/>
        <v>2023-03-28</v>
      </c>
      <c r="B733" s="224" t="str">
        <f t="shared" si="34"/>
        <v>2023/03</v>
      </c>
      <c r="C733" s="225">
        <v>45013</v>
      </c>
      <c r="D733" s="279" t="str">
        <f>IF(ISERROR(VLOOKUP($A733&amp;" "&amp;D$6,D!$B:$H,7,FALSE))=TRUE,"",VLOOKUP($A733&amp;" "&amp;D$6,D!$B:$H,7,FALSE))</f>
        <v/>
      </c>
      <c r="E733" s="279" t="str">
        <f>IF(ISERROR(VLOOKUP($A733&amp;" "&amp;E$6,D!$B:$H,7,FALSE))=TRUE,"",VLOOKUP($A733&amp;" "&amp;E$6,D!$B:$H,7,FALSE))</f>
        <v/>
      </c>
      <c r="F733" s="279" t="str">
        <f>IF(ISERROR(VLOOKUP($A733&amp;" "&amp;F$6,D!$B:$H,7,FALSE))=TRUE,"",VLOOKUP($A733&amp;" "&amp;F$6,D!$B:$H,7,FALSE))</f>
        <v/>
      </c>
      <c r="G733" s="226">
        <f t="shared" si="35"/>
        <v>0</v>
      </c>
      <c r="H733" s="279" t="str">
        <f>IF(ISERROR(VLOOKUP($A733&amp;" "&amp;H$6,D!$B:$H,7,FALSE))=TRUE,"",VLOOKUP($A733&amp;" "&amp;H$6,D!$B:$H,7,FALSE))</f>
        <v/>
      </c>
      <c r="I733" s="223" t="str">
        <f>IF(D733="","",VLOOKUP(A733,D!A:H,7,FALSE))</f>
        <v/>
      </c>
      <c r="J733" s="224" t="str">
        <f>IF(D733="","",SUMIFS(リグ!H:H,リグ!F:F,"&lt;"&amp;C733,リグ!G:G,"&gt;"&amp;C733))</f>
        <v/>
      </c>
    </row>
    <row r="734" spans="1:10">
      <c r="A734" s="224" t="str">
        <f t="shared" si="36"/>
        <v>2023-03-29</v>
      </c>
      <c r="B734" s="224" t="str">
        <f t="shared" si="34"/>
        <v>2023/03</v>
      </c>
      <c r="C734" s="225">
        <v>45014</v>
      </c>
      <c r="D734" s="279" t="str">
        <f>IF(ISERROR(VLOOKUP($A734&amp;" "&amp;D$6,D!$B:$H,7,FALSE))=TRUE,"",VLOOKUP($A734&amp;" "&amp;D$6,D!$B:$H,7,FALSE))</f>
        <v/>
      </c>
      <c r="E734" s="279" t="str">
        <f>IF(ISERROR(VLOOKUP($A734&amp;" "&amp;E$6,D!$B:$H,7,FALSE))=TRUE,"",VLOOKUP($A734&amp;" "&amp;E$6,D!$B:$H,7,FALSE))</f>
        <v/>
      </c>
      <c r="F734" s="279" t="str">
        <f>IF(ISERROR(VLOOKUP($A734&amp;" "&amp;F$6,D!$B:$H,7,FALSE))=TRUE,"",VLOOKUP($A734&amp;" "&amp;F$6,D!$B:$H,7,FALSE))</f>
        <v/>
      </c>
      <c r="G734" s="226">
        <f t="shared" si="35"/>
        <v>0</v>
      </c>
      <c r="H734" s="279" t="str">
        <f>IF(ISERROR(VLOOKUP($A734&amp;" "&amp;H$6,D!$B:$H,7,FALSE))=TRUE,"",VLOOKUP($A734&amp;" "&amp;H$6,D!$B:$H,7,FALSE))</f>
        <v/>
      </c>
      <c r="I734" s="223" t="str">
        <f>IF(D734="","",VLOOKUP(A734,D!A:H,7,FALSE))</f>
        <v/>
      </c>
      <c r="J734" s="224" t="str">
        <f>IF(D734="","",SUMIFS(リグ!H:H,リグ!F:F,"&lt;"&amp;C734,リグ!G:G,"&gt;"&amp;C734))</f>
        <v/>
      </c>
    </row>
    <row r="735" spans="1:10">
      <c r="A735" s="224" t="str">
        <f t="shared" si="36"/>
        <v>2023-03-30</v>
      </c>
      <c r="B735" s="224" t="str">
        <f t="shared" si="34"/>
        <v>2023/03</v>
      </c>
      <c r="C735" s="225">
        <v>45015</v>
      </c>
      <c r="D735" s="279" t="str">
        <f>IF(ISERROR(VLOOKUP($A735&amp;" "&amp;D$6,D!$B:$H,7,FALSE))=TRUE,"",VLOOKUP($A735&amp;" "&amp;D$6,D!$B:$H,7,FALSE))</f>
        <v/>
      </c>
      <c r="E735" s="279" t="str">
        <f>IF(ISERROR(VLOOKUP($A735&amp;" "&amp;E$6,D!$B:$H,7,FALSE))=TRUE,"",VLOOKUP($A735&amp;" "&amp;E$6,D!$B:$H,7,FALSE))</f>
        <v/>
      </c>
      <c r="F735" s="279" t="str">
        <f>IF(ISERROR(VLOOKUP($A735&amp;" "&amp;F$6,D!$B:$H,7,FALSE))=TRUE,"",VLOOKUP($A735&amp;" "&amp;F$6,D!$B:$H,7,FALSE))</f>
        <v/>
      </c>
      <c r="G735" s="226">
        <f t="shared" si="35"/>
        <v>0</v>
      </c>
      <c r="H735" s="279" t="str">
        <f>IF(ISERROR(VLOOKUP($A735&amp;" "&amp;H$6,D!$B:$H,7,FALSE))=TRUE,"",VLOOKUP($A735&amp;" "&amp;H$6,D!$B:$H,7,FALSE))</f>
        <v/>
      </c>
      <c r="I735" s="223" t="str">
        <f>IF(D735="","",VLOOKUP(A735,D!A:H,7,FALSE))</f>
        <v/>
      </c>
      <c r="J735" s="224" t="str">
        <f>IF(D735="","",SUMIFS(リグ!H:H,リグ!F:F,"&lt;"&amp;C735,リグ!G:G,"&gt;"&amp;C735))</f>
        <v/>
      </c>
    </row>
    <row r="736" spans="1:10">
      <c r="A736" s="224" t="str">
        <f t="shared" si="36"/>
        <v>2023-03-31</v>
      </c>
      <c r="B736" s="224" t="str">
        <f t="shared" si="34"/>
        <v>2023/03</v>
      </c>
      <c r="C736" s="225">
        <v>45016</v>
      </c>
      <c r="D736" s="279" t="str">
        <f>IF(ISERROR(VLOOKUP($A736&amp;" "&amp;D$6,D!$B:$H,7,FALSE))=TRUE,"",VLOOKUP($A736&amp;" "&amp;D$6,D!$B:$H,7,FALSE))</f>
        <v/>
      </c>
      <c r="E736" s="279" t="str">
        <f>IF(ISERROR(VLOOKUP($A736&amp;" "&amp;E$6,D!$B:$H,7,FALSE))=TRUE,"",VLOOKUP($A736&amp;" "&amp;E$6,D!$B:$H,7,FALSE))</f>
        <v/>
      </c>
      <c r="F736" s="279" t="str">
        <f>IF(ISERROR(VLOOKUP($A736&amp;" "&amp;F$6,D!$B:$H,7,FALSE))=TRUE,"",VLOOKUP($A736&amp;" "&amp;F$6,D!$B:$H,7,FALSE))</f>
        <v/>
      </c>
      <c r="G736" s="226">
        <f t="shared" si="35"/>
        <v>0</v>
      </c>
      <c r="H736" s="279" t="str">
        <f>IF(ISERROR(VLOOKUP($A736&amp;" "&amp;H$6,D!$B:$H,7,FALSE))=TRUE,"",VLOOKUP($A736&amp;" "&amp;H$6,D!$B:$H,7,FALSE))</f>
        <v/>
      </c>
      <c r="I736" s="223" t="str">
        <f>IF(D736="","",VLOOKUP(A736,D!A:H,7,FALSE))</f>
        <v/>
      </c>
      <c r="J736" s="224" t="str">
        <f>IF(D736="","",SUMIFS(リグ!H:H,リグ!F:F,"&lt;"&amp;C736,リグ!G:G,"&gt;"&amp;C736))</f>
        <v/>
      </c>
    </row>
    <row r="737" spans="1:10">
      <c r="A737" s="224" t="str">
        <f t="shared" si="36"/>
        <v>2023-04-01</v>
      </c>
      <c r="B737" s="224" t="str">
        <f t="shared" si="34"/>
        <v>2023/04</v>
      </c>
      <c r="C737" s="225">
        <v>45017</v>
      </c>
      <c r="D737" s="279" t="str">
        <f>IF(ISERROR(VLOOKUP($A737&amp;" "&amp;D$6,D!$B:$H,7,FALSE))=TRUE,"",VLOOKUP($A737&amp;" "&amp;D$6,D!$B:$H,7,FALSE))</f>
        <v/>
      </c>
      <c r="E737" s="279" t="str">
        <f>IF(ISERROR(VLOOKUP($A737&amp;" "&amp;E$6,D!$B:$H,7,FALSE))=TRUE,"",VLOOKUP($A737&amp;" "&amp;E$6,D!$B:$H,7,FALSE))</f>
        <v/>
      </c>
      <c r="F737" s="279" t="str">
        <f>IF(ISERROR(VLOOKUP($A737&amp;" "&amp;F$6,D!$B:$H,7,FALSE))=TRUE,"",VLOOKUP($A737&amp;" "&amp;F$6,D!$B:$H,7,FALSE))</f>
        <v/>
      </c>
      <c r="G737" s="226">
        <f t="shared" si="35"/>
        <v>0</v>
      </c>
      <c r="H737" s="279" t="str">
        <f>IF(ISERROR(VLOOKUP($A737&amp;" "&amp;H$6,D!$B:$H,7,FALSE))=TRUE,"",VLOOKUP($A737&amp;" "&amp;H$6,D!$B:$H,7,FALSE))</f>
        <v/>
      </c>
      <c r="I737" s="223" t="str">
        <f>IF(D737="","",VLOOKUP(A737,D!A:H,7,FALSE))</f>
        <v/>
      </c>
      <c r="J737" s="224" t="str">
        <f>IF(D737="","",SUMIFS(リグ!H:H,リグ!F:F,"&lt;"&amp;C737,リグ!G:G,"&gt;"&amp;C737))</f>
        <v/>
      </c>
    </row>
    <row r="738" spans="1:10">
      <c r="A738" s="224" t="str">
        <f t="shared" si="36"/>
        <v>2023-04-02</v>
      </c>
      <c r="B738" s="224" t="str">
        <f t="shared" si="34"/>
        <v>2023/04</v>
      </c>
      <c r="C738" s="225">
        <v>45018</v>
      </c>
      <c r="D738" s="279" t="str">
        <f>IF(ISERROR(VLOOKUP($A738&amp;" "&amp;D$6,D!$B:$H,7,FALSE))=TRUE,"",VLOOKUP($A738&amp;" "&amp;D$6,D!$B:$H,7,FALSE))</f>
        <v/>
      </c>
      <c r="E738" s="279" t="str">
        <f>IF(ISERROR(VLOOKUP($A738&amp;" "&amp;E$6,D!$B:$H,7,FALSE))=TRUE,"",VLOOKUP($A738&amp;" "&amp;E$6,D!$B:$H,7,FALSE))</f>
        <v/>
      </c>
      <c r="F738" s="279" t="str">
        <f>IF(ISERROR(VLOOKUP($A738&amp;" "&amp;F$6,D!$B:$H,7,FALSE))=TRUE,"",VLOOKUP($A738&amp;" "&amp;F$6,D!$B:$H,7,FALSE))</f>
        <v/>
      </c>
      <c r="G738" s="226">
        <f t="shared" si="35"/>
        <v>0</v>
      </c>
      <c r="H738" s="279" t="str">
        <f>IF(ISERROR(VLOOKUP($A738&amp;" "&amp;H$6,D!$B:$H,7,FALSE))=TRUE,"",VLOOKUP($A738&amp;" "&amp;H$6,D!$B:$H,7,FALSE))</f>
        <v/>
      </c>
      <c r="I738" s="223" t="str">
        <f>IF(D738="","",VLOOKUP(A738,D!A:H,7,FALSE))</f>
        <v/>
      </c>
      <c r="J738" s="224" t="str">
        <f>IF(D738="","",SUMIFS(リグ!H:H,リグ!F:F,"&lt;"&amp;C738,リグ!G:G,"&gt;"&amp;C738))</f>
        <v/>
      </c>
    </row>
    <row r="739" spans="1:10">
      <c r="A739" s="224" t="str">
        <f t="shared" si="36"/>
        <v>2023-04-03</v>
      </c>
      <c r="B739" s="224" t="str">
        <f t="shared" si="34"/>
        <v>2023/04</v>
      </c>
      <c r="C739" s="225">
        <v>45019</v>
      </c>
      <c r="D739" s="279" t="str">
        <f>IF(ISERROR(VLOOKUP($A739&amp;" "&amp;D$6,D!$B:$H,7,FALSE))=TRUE,"",VLOOKUP($A739&amp;" "&amp;D$6,D!$B:$H,7,FALSE))</f>
        <v/>
      </c>
      <c r="E739" s="279" t="str">
        <f>IF(ISERROR(VLOOKUP($A739&amp;" "&amp;E$6,D!$B:$H,7,FALSE))=TRUE,"",VLOOKUP($A739&amp;" "&amp;E$6,D!$B:$H,7,FALSE))</f>
        <v/>
      </c>
      <c r="F739" s="279" t="str">
        <f>IF(ISERROR(VLOOKUP($A739&amp;" "&amp;F$6,D!$B:$H,7,FALSE))=TRUE,"",VLOOKUP($A739&amp;" "&amp;F$6,D!$B:$H,7,FALSE))</f>
        <v/>
      </c>
      <c r="G739" s="226">
        <f t="shared" si="35"/>
        <v>0</v>
      </c>
      <c r="H739" s="279" t="str">
        <f>IF(ISERROR(VLOOKUP($A739&amp;" "&amp;H$6,D!$B:$H,7,FALSE))=TRUE,"",VLOOKUP($A739&amp;" "&amp;H$6,D!$B:$H,7,FALSE))</f>
        <v/>
      </c>
      <c r="I739" s="223" t="str">
        <f>IF(D739="","",VLOOKUP(A739,D!A:H,7,FALSE))</f>
        <v/>
      </c>
      <c r="J739" s="224" t="str">
        <f>IF(D739="","",SUMIFS(リグ!H:H,リグ!F:F,"&lt;"&amp;C739,リグ!G:G,"&gt;"&amp;C739))</f>
        <v/>
      </c>
    </row>
    <row r="740" spans="1:10">
      <c r="A740" s="224" t="str">
        <f t="shared" si="36"/>
        <v>2023-04-04</v>
      </c>
      <c r="B740" s="224" t="str">
        <f t="shared" si="34"/>
        <v>2023/04</v>
      </c>
      <c r="C740" s="225">
        <v>45020</v>
      </c>
      <c r="D740" s="279" t="str">
        <f>IF(ISERROR(VLOOKUP($A740&amp;" "&amp;D$6,D!$B:$H,7,FALSE))=TRUE,"",VLOOKUP($A740&amp;" "&amp;D$6,D!$B:$H,7,FALSE))</f>
        <v/>
      </c>
      <c r="E740" s="279" t="str">
        <f>IF(ISERROR(VLOOKUP($A740&amp;" "&amp;E$6,D!$B:$H,7,FALSE))=TRUE,"",VLOOKUP($A740&amp;" "&amp;E$6,D!$B:$H,7,FALSE))</f>
        <v/>
      </c>
      <c r="F740" s="279" t="str">
        <f>IF(ISERROR(VLOOKUP($A740&amp;" "&amp;F$6,D!$B:$H,7,FALSE))=TRUE,"",VLOOKUP($A740&amp;" "&amp;F$6,D!$B:$H,7,FALSE))</f>
        <v/>
      </c>
      <c r="G740" s="226">
        <f t="shared" si="35"/>
        <v>0</v>
      </c>
      <c r="H740" s="279" t="str">
        <f>IF(ISERROR(VLOOKUP($A740&amp;" "&amp;H$6,D!$B:$H,7,FALSE))=TRUE,"",VLOOKUP($A740&amp;" "&amp;H$6,D!$B:$H,7,FALSE))</f>
        <v/>
      </c>
      <c r="I740" s="223" t="str">
        <f>IF(D740="","",VLOOKUP(A740,D!A:H,7,FALSE))</f>
        <v/>
      </c>
      <c r="J740" s="224" t="str">
        <f>IF(D740="","",SUMIFS(リグ!H:H,リグ!F:F,"&lt;"&amp;C740,リグ!G:G,"&gt;"&amp;C740))</f>
        <v/>
      </c>
    </row>
    <row r="741" spans="1:10">
      <c r="A741" s="224" t="str">
        <f t="shared" si="36"/>
        <v>2023-04-05</v>
      </c>
      <c r="B741" s="224" t="str">
        <f t="shared" si="34"/>
        <v>2023/04</v>
      </c>
      <c r="C741" s="225">
        <v>45021</v>
      </c>
      <c r="D741" s="279" t="str">
        <f>IF(ISERROR(VLOOKUP($A741&amp;" "&amp;D$6,D!$B:$H,7,FALSE))=TRUE,"",VLOOKUP($A741&amp;" "&amp;D$6,D!$B:$H,7,FALSE))</f>
        <v/>
      </c>
      <c r="E741" s="279" t="str">
        <f>IF(ISERROR(VLOOKUP($A741&amp;" "&amp;E$6,D!$B:$H,7,FALSE))=TRUE,"",VLOOKUP($A741&amp;" "&amp;E$6,D!$B:$H,7,FALSE))</f>
        <v/>
      </c>
      <c r="F741" s="279" t="str">
        <f>IF(ISERROR(VLOOKUP($A741&amp;" "&amp;F$6,D!$B:$H,7,FALSE))=TRUE,"",VLOOKUP($A741&amp;" "&amp;F$6,D!$B:$H,7,FALSE))</f>
        <v/>
      </c>
      <c r="G741" s="226">
        <f t="shared" si="35"/>
        <v>0</v>
      </c>
      <c r="H741" s="279" t="str">
        <f>IF(ISERROR(VLOOKUP($A741&amp;" "&amp;H$6,D!$B:$H,7,FALSE))=TRUE,"",VLOOKUP($A741&amp;" "&amp;H$6,D!$B:$H,7,FALSE))</f>
        <v/>
      </c>
      <c r="I741" s="223" t="str">
        <f>IF(D741="","",VLOOKUP(A741,D!A:H,7,FALSE))</f>
        <v/>
      </c>
      <c r="J741" s="224" t="str">
        <f>IF(D741="","",SUMIFS(リグ!H:H,リグ!F:F,"&lt;"&amp;C741,リグ!G:G,"&gt;"&amp;C741))</f>
        <v/>
      </c>
    </row>
    <row r="742" spans="1:10">
      <c r="A742" s="224" t="str">
        <f t="shared" si="36"/>
        <v>2023-04-06</v>
      </c>
      <c r="B742" s="224" t="str">
        <f t="shared" si="34"/>
        <v>2023/04</v>
      </c>
      <c r="C742" s="225">
        <v>45022</v>
      </c>
      <c r="D742" s="279" t="str">
        <f>IF(ISERROR(VLOOKUP($A742&amp;" "&amp;D$6,D!$B:$H,7,FALSE))=TRUE,"",VLOOKUP($A742&amp;" "&amp;D$6,D!$B:$H,7,FALSE))</f>
        <v/>
      </c>
      <c r="E742" s="279" t="str">
        <f>IF(ISERROR(VLOOKUP($A742&amp;" "&amp;E$6,D!$B:$H,7,FALSE))=TRUE,"",VLOOKUP($A742&amp;" "&amp;E$6,D!$B:$H,7,FALSE))</f>
        <v/>
      </c>
      <c r="F742" s="279" t="str">
        <f>IF(ISERROR(VLOOKUP($A742&amp;" "&amp;F$6,D!$B:$H,7,FALSE))=TRUE,"",VLOOKUP($A742&amp;" "&amp;F$6,D!$B:$H,7,FALSE))</f>
        <v/>
      </c>
      <c r="G742" s="226">
        <f t="shared" si="35"/>
        <v>0</v>
      </c>
      <c r="H742" s="279" t="str">
        <f>IF(ISERROR(VLOOKUP($A742&amp;" "&amp;H$6,D!$B:$H,7,FALSE))=TRUE,"",VLOOKUP($A742&amp;" "&amp;H$6,D!$B:$H,7,FALSE))</f>
        <v/>
      </c>
      <c r="I742" s="223" t="str">
        <f>IF(D742="","",VLOOKUP(A742,D!A:H,7,FALSE))</f>
        <v/>
      </c>
      <c r="J742" s="224" t="str">
        <f>IF(D742="","",SUMIFS(リグ!H:H,リグ!F:F,"&lt;"&amp;C742,リグ!G:G,"&gt;"&amp;C742))</f>
        <v/>
      </c>
    </row>
    <row r="743" spans="1:10">
      <c r="A743" s="224" t="str">
        <f t="shared" si="36"/>
        <v>2023-04-07</v>
      </c>
      <c r="B743" s="224" t="str">
        <f t="shared" si="34"/>
        <v>2023/04</v>
      </c>
      <c r="C743" s="225">
        <v>45023</v>
      </c>
      <c r="D743" s="279" t="str">
        <f>IF(ISERROR(VLOOKUP($A743&amp;" "&amp;D$6,D!$B:$H,7,FALSE))=TRUE,"",VLOOKUP($A743&amp;" "&amp;D$6,D!$B:$H,7,FALSE))</f>
        <v/>
      </c>
      <c r="E743" s="279" t="str">
        <f>IF(ISERROR(VLOOKUP($A743&amp;" "&amp;E$6,D!$B:$H,7,FALSE))=TRUE,"",VLOOKUP($A743&amp;" "&amp;E$6,D!$B:$H,7,FALSE))</f>
        <v/>
      </c>
      <c r="F743" s="279" t="str">
        <f>IF(ISERROR(VLOOKUP($A743&amp;" "&amp;F$6,D!$B:$H,7,FALSE))=TRUE,"",VLOOKUP($A743&amp;" "&amp;F$6,D!$B:$H,7,FALSE))</f>
        <v/>
      </c>
      <c r="G743" s="226">
        <f t="shared" si="35"/>
        <v>0</v>
      </c>
      <c r="H743" s="279" t="str">
        <f>IF(ISERROR(VLOOKUP($A743&amp;" "&amp;H$6,D!$B:$H,7,FALSE))=TRUE,"",VLOOKUP($A743&amp;" "&amp;H$6,D!$B:$H,7,FALSE))</f>
        <v/>
      </c>
      <c r="I743" s="223" t="str">
        <f>IF(D743="","",VLOOKUP(A743,D!A:H,7,FALSE))</f>
        <v/>
      </c>
      <c r="J743" s="224" t="str">
        <f>IF(D743="","",SUMIFS(リグ!H:H,リグ!F:F,"&lt;"&amp;C743,リグ!G:G,"&gt;"&amp;C743))</f>
        <v/>
      </c>
    </row>
    <row r="744" spans="1:10">
      <c r="A744" s="224" t="str">
        <f t="shared" si="36"/>
        <v>2023-04-08</v>
      </c>
      <c r="B744" s="224" t="str">
        <f t="shared" si="34"/>
        <v>2023/04</v>
      </c>
      <c r="C744" s="225">
        <v>45024</v>
      </c>
      <c r="D744" s="279" t="str">
        <f>IF(ISERROR(VLOOKUP($A744&amp;" "&amp;D$6,D!$B:$H,7,FALSE))=TRUE,"",VLOOKUP($A744&amp;" "&amp;D$6,D!$B:$H,7,FALSE))</f>
        <v/>
      </c>
      <c r="E744" s="279" t="str">
        <f>IF(ISERROR(VLOOKUP($A744&amp;" "&amp;E$6,D!$B:$H,7,FALSE))=TRUE,"",VLOOKUP($A744&amp;" "&amp;E$6,D!$B:$H,7,FALSE))</f>
        <v/>
      </c>
      <c r="F744" s="279" t="str">
        <f>IF(ISERROR(VLOOKUP($A744&amp;" "&amp;F$6,D!$B:$H,7,FALSE))=TRUE,"",VLOOKUP($A744&amp;" "&amp;F$6,D!$B:$H,7,FALSE))</f>
        <v/>
      </c>
      <c r="G744" s="226">
        <f t="shared" si="35"/>
        <v>0</v>
      </c>
      <c r="H744" s="279" t="str">
        <f>IF(ISERROR(VLOOKUP($A744&amp;" "&amp;H$6,D!$B:$H,7,FALSE))=TRUE,"",VLOOKUP($A744&amp;" "&amp;H$6,D!$B:$H,7,FALSE))</f>
        <v/>
      </c>
      <c r="I744" s="223" t="str">
        <f>IF(D744="","",VLOOKUP(A744,D!A:H,7,FALSE))</f>
        <v/>
      </c>
      <c r="J744" s="224" t="str">
        <f>IF(D744="","",SUMIFS(リグ!H:H,リグ!F:F,"&lt;"&amp;C744,リグ!G:G,"&gt;"&amp;C744))</f>
        <v/>
      </c>
    </row>
    <row r="745" spans="1:10">
      <c r="A745" s="224" t="str">
        <f t="shared" si="36"/>
        <v>2023-04-09</v>
      </c>
      <c r="B745" s="224" t="str">
        <f t="shared" si="34"/>
        <v>2023/04</v>
      </c>
      <c r="C745" s="225">
        <v>45025</v>
      </c>
      <c r="D745" s="279" t="str">
        <f>IF(ISERROR(VLOOKUP($A745&amp;" "&amp;D$6,D!$B:$H,7,FALSE))=TRUE,"",VLOOKUP($A745&amp;" "&amp;D$6,D!$B:$H,7,FALSE))</f>
        <v/>
      </c>
      <c r="E745" s="279" t="str">
        <f>IF(ISERROR(VLOOKUP($A745&amp;" "&amp;E$6,D!$B:$H,7,FALSE))=TRUE,"",VLOOKUP($A745&amp;" "&amp;E$6,D!$B:$H,7,FALSE))</f>
        <v/>
      </c>
      <c r="F745" s="279" t="str">
        <f>IF(ISERROR(VLOOKUP($A745&amp;" "&amp;F$6,D!$B:$H,7,FALSE))=TRUE,"",VLOOKUP($A745&amp;" "&amp;F$6,D!$B:$H,7,FALSE))</f>
        <v/>
      </c>
      <c r="G745" s="226">
        <f t="shared" si="35"/>
        <v>0</v>
      </c>
      <c r="H745" s="279" t="str">
        <f>IF(ISERROR(VLOOKUP($A745&amp;" "&amp;H$6,D!$B:$H,7,FALSE))=TRUE,"",VLOOKUP($A745&amp;" "&amp;H$6,D!$B:$H,7,FALSE))</f>
        <v/>
      </c>
      <c r="I745" s="223" t="str">
        <f>IF(D745="","",VLOOKUP(A745,D!A:H,7,FALSE))</f>
        <v/>
      </c>
      <c r="J745" s="224" t="str">
        <f>IF(D745="","",SUMIFS(リグ!H:H,リグ!F:F,"&lt;"&amp;C745,リグ!G:G,"&gt;"&amp;C745))</f>
        <v/>
      </c>
    </row>
    <row r="746" spans="1:10">
      <c r="A746" s="224" t="str">
        <f t="shared" si="36"/>
        <v>2023-04-10</v>
      </c>
      <c r="B746" s="224" t="str">
        <f t="shared" si="34"/>
        <v>2023/04</v>
      </c>
      <c r="C746" s="225">
        <v>45026</v>
      </c>
      <c r="D746" s="279" t="str">
        <f>IF(ISERROR(VLOOKUP($A746&amp;" "&amp;D$6,D!$B:$H,7,FALSE))=TRUE,"",VLOOKUP($A746&amp;" "&amp;D$6,D!$B:$H,7,FALSE))</f>
        <v/>
      </c>
      <c r="E746" s="279" t="str">
        <f>IF(ISERROR(VLOOKUP($A746&amp;" "&amp;E$6,D!$B:$H,7,FALSE))=TRUE,"",VLOOKUP($A746&amp;" "&amp;E$6,D!$B:$H,7,FALSE))</f>
        <v/>
      </c>
      <c r="F746" s="279" t="str">
        <f>IF(ISERROR(VLOOKUP($A746&amp;" "&amp;F$6,D!$B:$H,7,FALSE))=TRUE,"",VLOOKUP($A746&amp;" "&amp;F$6,D!$B:$H,7,FALSE))</f>
        <v/>
      </c>
      <c r="G746" s="226">
        <f t="shared" si="35"/>
        <v>0</v>
      </c>
      <c r="H746" s="279" t="str">
        <f>IF(ISERROR(VLOOKUP($A746&amp;" "&amp;H$6,D!$B:$H,7,FALSE))=TRUE,"",VLOOKUP($A746&amp;" "&amp;H$6,D!$B:$H,7,FALSE))</f>
        <v/>
      </c>
      <c r="I746" s="223" t="str">
        <f>IF(D746="","",VLOOKUP(A746,D!A:H,7,FALSE))</f>
        <v/>
      </c>
      <c r="J746" s="224" t="str">
        <f>IF(D746="","",SUMIFS(リグ!H:H,リグ!F:F,"&lt;"&amp;C746,リグ!G:G,"&gt;"&amp;C746))</f>
        <v/>
      </c>
    </row>
    <row r="747" spans="1:10">
      <c r="A747" s="224" t="str">
        <f t="shared" si="36"/>
        <v>2023-04-11</v>
      </c>
      <c r="B747" s="224" t="str">
        <f t="shared" si="34"/>
        <v>2023/04</v>
      </c>
      <c r="C747" s="225">
        <v>45027</v>
      </c>
      <c r="D747" s="279" t="str">
        <f>IF(ISERROR(VLOOKUP($A747&amp;" "&amp;D$6,D!$B:$H,7,FALSE))=TRUE,"",VLOOKUP($A747&amp;" "&amp;D$6,D!$B:$H,7,FALSE))</f>
        <v/>
      </c>
      <c r="E747" s="279" t="str">
        <f>IF(ISERROR(VLOOKUP($A747&amp;" "&amp;E$6,D!$B:$H,7,FALSE))=TRUE,"",VLOOKUP($A747&amp;" "&amp;E$6,D!$B:$H,7,FALSE))</f>
        <v/>
      </c>
      <c r="F747" s="279" t="str">
        <f>IF(ISERROR(VLOOKUP($A747&amp;" "&amp;F$6,D!$B:$H,7,FALSE))=TRUE,"",VLOOKUP($A747&amp;" "&amp;F$6,D!$B:$H,7,FALSE))</f>
        <v/>
      </c>
      <c r="G747" s="226">
        <f t="shared" si="35"/>
        <v>0</v>
      </c>
      <c r="H747" s="279" t="str">
        <f>IF(ISERROR(VLOOKUP($A747&amp;" "&amp;H$6,D!$B:$H,7,FALSE))=TRUE,"",VLOOKUP($A747&amp;" "&amp;H$6,D!$B:$H,7,FALSE))</f>
        <v/>
      </c>
      <c r="I747" s="223" t="str">
        <f>IF(D747="","",VLOOKUP(A747,D!A:H,7,FALSE))</f>
        <v/>
      </c>
      <c r="J747" s="224" t="str">
        <f>IF(D747="","",SUMIFS(リグ!H:H,リグ!F:F,"&lt;"&amp;C747,リグ!G:G,"&gt;"&amp;C747))</f>
        <v/>
      </c>
    </row>
    <row r="748" spans="1:10">
      <c r="A748" s="224" t="str">
        <f t="shared" si="36"/>
        <v>2023-04-12</v>
      </c>
      <c r="B748" s="224" t="str">
        <f t="shared" si="34"/>
        <v>2023/04</v>
      </c>
      <c r="C748" s="225">
        <v>45028</v>
      </c>
      <c r="D748" s="279" t="str">
        <f>IF(ISERROR(VLOOKUP($A748&amp;" "&amp;D$6,D!$B:$H,7,FALSE))=TRUE,"",VLOOKUP($A748&amp;" "&amp;D$6,D!$B:$H,7,FALSE))</f>
        <v/>
      </c>
      <c r="E748" s="279" t="str">
        <f>IF(ISERROR(VLOOKUP($A748&amp;" "&amp;E$6,D!$B:$H,7,FALSE))=TRUE,"",VLOOKUP($A748&amp;" "&amp;E$6,D!$B:$H,7,FALSE))</f>
        <v/>
      </c>
      <c r="F748" s="279" t="str">
        <f>IF(ISERROR(VLOOKUP($A748&amp;" "&amp;F$6,D!$B:$H,7,FALSE))=TRUE,"",VLOOKUP($A748&amp;" "&amp;F$6,D!$B:$H,7,FALSE))</f>
        <v/>
      </c>
      <c r="G748" s="226">
        <f t="shared" si="35"/>
        <v>0</v>
      </c>
      <c r="H748" s="279" t="str">
        <f>IF(ISERROR(VLOOKUP($A748&amp;" "&amp;H$6,D!$B:$H,7,FALSE))=TRUE,"",VLOOKUP($A748&amp;" "&amp;H$6,D!$B:$H,7,FALSE))</f>
        <v/>
      </c>
      <c r="I748" s="223" t="str">
        <f>IF(D748="","",VLOOKUP(A748,D!A:H,7,FALSE))</f>
        <v/>
      </c>
      <c r="J748" s="224" t="str">
        <f>IF(D748="","",SUMIFS(リグ!H:H,リグ!F:F,"&lt;"&amp;C748,リグ!G:G,"&gt;"&amp;C748))</f>
        <v/>
      </c>
    </row>
    <row r="749" spans="1:10">
      <c r="A749" s="224" t="str">
        <f t="shared" si="36"/>
        <v>2023-04-13</v>
      </c>
      <c r="B749" s="224" t="str">
        <f t="shared" si="34"/>
        <v>2023/04</v>
      </c>
      <c r="C749" s="225">
        <v>45029</v>
      </c>
      <c r="D749" s="279" t="str">
        <f>IF(ISERROR(VLOOKUP($A749&amp;" "&amp;D$6,D!$B:$H,7,FALSE))=TRUE,"",VLOOKUP($A749&amp;" "&amp;D$6,D!$B:$H,7,FALSE))</f>
        <v/>
      </c>
      <c r="E749" s="279" t="str">
        <f>IF(ISERROR(VLOOKUP($A749&amp;" "&amp;E$6,D!$B:$H,7,FALSE))=TRUE,"",VLOOKUP($A749&amp;" "&amp;E$6,D!$B:$H,7,FALSE))</f>
        <v/>
      </c>
      <c r="F749" s="279" t="str">
        <f>IF(ISERROR(VLOOKUP($A749&amp;" "&amp;F$6,D!$B:$H,7,FALSE))=TRUE,"",VLOOKUP($A749&amp;" "&amp;F$6,D!$B:$H,7,FALSE))</f>
        <v/>
      </c>
      <c r="G749" s="226">
        <f t="shared" si="35"/>
        <v>0</v>
      </c>
      <c r="H749" s="279" t="str">
        <f>IF(ISERROR(VLOOKUP($A749&amp;" "&amp;H$6,D!$B:$H,7,FALSE))=TRUE,"",VLOOKUP($A749&amp;" "&amp;H$6,D!$B:$H,7,FALSE))</f>
        <v/>
      </c>
      <c r="I749" s="223" t="str">
        <f>IF(D749="","",VLOOKUP(A749,D!A:H,7,FALSE))</f>
        <v/>
      </c>
      <c r="J749" s="224" t="str">
        <f>IF(D749="","",SUMIFS(リグ!H:H,リグ!F:F,"&lt;"&amp;C749,リグ!G:G,"&gt;"&amp;C749))</f>
        <v/>
      </c>
    </row>
    <row r="750" spans="1:10">
      <c r="A750" s="224" t="str">
        <f t="shared" si="36"/>
        <v>2023-04-14</v>
      </c>
      <c r="B750" s="224" t="str">
        <f t="shared" si="34"/>
        <v>2023/04</v>
      </c>
      <c r="C750" s="225">
        <v>45030</v>
      </c>
      <c r="D750" s="279" t="str">
        <f>IF(ISERROR(VLOOKUP($A750&amp;" "&amp;D$6,D!$B:$H,7,FALSE))=TRUE,"",VLOOKUP($A750&amp;" "&amp;D$6,D!$B:$H,7,FALSE))</f>
        <v/>
      </c>
      <c r="E750" s="279" t="str">
        <f>IF(ISERROR(VLOOKUP($A750&amp;" "&amp;E$6,D!$B:$H,7,FALSE))=TRUE,"",VLOOKUP($A750&amp;" "&amp;E$6,D!$B:$H,7,FALSE))</f>
        <v/>
      </c>
      <c r="F750" s="279" t="str">
        <f>IF(ISERROR(VLOOKUP($A750&amp;" "&amp;F$6,D!$B:$H,7,FALSE))=TRUE,"",VLOOKUP($A750&amp;" "&amp;F$6,D!$B:$H,7,FALSE))</f>
        <v/>
      </c>
      <c r="G750" s="226">
        <f t="shared" si="35"/>
        <v>0</v>
      </c>
      <c r="H750" s="279" t="str">
        <f>IF(ISERROR(VLOOKUP($A750&amp;" "&amp;H$6,D!$B:$H,7,FALSE))=TRUE,"",VLOOKUP($A750&amp;" "&amp;H$6,D!$B:$H,7,FALSE))</f>
        <v/>
      </c>
      <c r="I750" s="223" t="str">
        <f>IF(D750="","",VLOOKUP(A750,D!A:H,7,FALSE))</f>
        <v/>
      </c>
      <c r="J750" s="224" t="str">
        <f>IF(D750="","",SUMIFS(リグ!H:H,リグ!F:F,"&lt;"&amp;C750,リグ!G:G,"&gt;"&amp;C750))</f>
        <v/>
      </c>
    </row>
    <row r="751" spans="1:10">
      <c r="A751" s="224" t="str">
        <f t="shared" si="36"/>
        <v>2023-04-15</v>
      </c>
      <c r="B751" s="224" t="str">
        <f t="shared" si="34"/>
        <v>2023/04</v>
      </c>
      <c r="C751" s="225">
        <v>45031</v>
      </c>
      <c r="D751" s="279" t="str">
        <f>IF(ISERROR(VLOOKUP($A751&amp;" "&amp;D$6,D!$B:$H,7,FALSE))=TRUE,"",VLOOKUP($A751&amp;" "&amp;D$6,D!$B:$H,7,FALSE))</f>
        <v/>
      </c>
      <c r="E751" s="279" t="str">
        <f>IF(ISERROR(VLOOKUP($A751&amp;" "&amp;E$6,D!$B:$H,7,FALSE))=TRUE,"",VLOOKUP($A751&amp;" "&amp;E$6,D!$B:$H,7,FALSE))</f>
        <v/>
      </c>
      <c r="F751" s="279" t="str">
        <f>IF(ISERROR(VLOOKUP($A751&amp;" "&amp;F$6,D!$B:$H,7,FALSE))=TRUE,"",VLOOKUP($A751&amp;" "&amp;F$6,D!$B:$H,7,FALSE))</f>
        <v/>
      </c>
      <c r="G751" s="226">
        <f t="shared" si="35"/>
        <v>0</v>
      </c>
      <c r="H751" s="279" t="str">
        <f>IF(ISERROR(VLOOKUP($A751&amp;" "&amp;H$6,D!$B:$H,7,FALSE))=TRUE,"",VLOOKUP($A751&amp;" "&amp;H$6,D!$B:$H,7,FALSE))</f>
        <v/>
      </c>
      <c r="I751" s="223" t="str">
        <f>IF(D751="","",VLOOKUP(A751,D!A:H,7,FALSE))</f>
        <v/>
      </c>
      <c r="J751" s="224" t="str">
        <f>IF(D751="","",SUMIFS(リグ!H:H,リグ!F:F,"&lt;"&amp;C751,リグ!G:G,"&gt;"&amp;C751))</f>
        <v/>
      </c>
    </row>
    <row r="752" spans="1:10">
      <c r="A752" s="224" t="str">
        <f t="shared" si="36"/>
        <v>2023-04-16</v>
      </c>
      <c r="B752" s="224" t="str">
        <f t="shared" si="34"/>
        <v>2023/04</v>
      </c>
      <c r="C752" s="225">
        <v>45032</v>
      </c>
      <c r="D752" s="279" t="str">
        <f>IF(ISERROR(VLOOKUP($A752&amp;" "&amp;D$6,D!$B:$H,7,FALSE))=TRUE,"",VLOOKUP($A752&amp;" "&amp;D$6,D!$B:$H,7,FALSE))</f>
        <v/>
      </c>
      <c r="E752" s="279" t="str">
        <f>IF(ISERROR(VLOOKUP($A752&amp;" "&amp;E$6,D!$B:$H,7,FALSE))=TRUE,"",VLOOKUP($A752&amp;" "&amp;E$6,D!$B:$H,7,FALSE))</f>
        <v/>
      </c>
      <c r="F752" s="279" t="str">
        <f>IF(ISERROR(VLOOKUP($A752&amp;" "&amp;F$6,D!$B:$H,7,FALSE))=TRUE,"",VLOOKUP($A752&amp;" "&amp;F$6,D!$B:$H,7,FALSE))</f>
        <v/>
      </c>
      <c r="G752" s="226">
        <f t="shared" si="35"/>
        <v>0</v>
      </c>
      <c r="H752" s="279" t="str">
        <f>IF(ISERROR(VLOOKUP($A752&amp;" "&amp;H$6,D!$B:$H,7,FALSE))=TRUE,"",VLOOKUP($A752&amp;" "&amp;H$6,D!$B:$H,7,FALSE))</f>
        <v/>
      </c>
      <c r="I752" s="223" t="str">
        <f>IF(D752="","",VLOOKUP(A752,D!A:H,7,FALSE))</f>
        <v/>
      </c>
      <c r="J752" s="224" t="str">
        <f>IF(D752="","",SUMIFS(リグ!H:H,リグ!F:F,"&lt;"&amp;C752,リグ!G:G,"&gt;"&amp;C752))</f>
        <v/>
      </c>
    </row>
    <row r="753" spans="1:10">
      <c r="A753" s="224" t="str">
        <f t="shared" si="36"/>
        <v>2023-04-17</v>
      </c>
      <c r="B753" s="224" t="str">
        <f t="shared" si="34"/>
        <v>2023/04</v>
      </c>
      <c r="C753" s="225">
        <v>45033</v>
      </c>
      <c r="D753" s="279" t="str">
        <f>IF(ISERROR(VLOOKUP($A753&amp;" "&amp;D$6,D!$B:$H,7,FALSE))=TRUE,"",VLOOKUP($A753&amp;" "&amp;D$6,D!$B:$H,7,FALSE))</f>
        <v/>
      </c>
      <c r="E753" s="279" t="str">
        <f>IF(ISERROR(VLOOKUP($A753&amp;" "&amp;E$6,D!$B:$H,7,FALSE))=TRUE,"",VLOOKUP($A753&amp;" "&amp;E$6,D!$B:$H,7,FALSE))</f>
        <v/>
      </c>
      <c r="F753" s="279" t="str">
        <f>IF(ISERROR(VLOOKUP($A753&amp;" "&amp;F$6,D!$B:$H,7,FALSE))=TRUE,"",VLOOKUP($A753&amp;" "&amp;F$6,D!$B:$H,7,FALSE))</f>
        <v/>
      </c>
      <c r="G753" s="226">
        <f t="shared" si="35"/>
        <v>0</v>
      </c>
      <c r="H753" s="279" t="str">
        <f>IF(ISERROR(VLOOKUP($A753&amp;" "&amp;H$6,D!$B:$H,7,FALSE))=TRUE,"",VLOOKUP($A753&amp;" "&amp;H$6,D!$B:$H,7,FALSE))</f>
        <v/>
      </c>
      <c r="I753" s="223" t="str">
        <f>IF(D753="","",VLOOKUP(A753,D!A:H,7,FALSE))</f>
        <v/>
      </c>
      <c r="J753" s="224" t="str">
        <f>IF(D753="","",SUMIFS(リグ!H:H,リグ!F:F,"&lt;"&amp;C753,リグ!G:G,"&gt;"&amp;C753))</f>
        <v/>
      </c>
    </row>
    <row r="754" spans="1:10">
      <c r="A754" s="224" t="str">
        <f t="shared" si="36"/>
        <v>2023-04-18</v>
      </c>
      <c r="B754" s="224" t="str">
        <f t="shared" si="34"/>
        <v>2023/04</v>
      </c>
      <c r="C754" s="225">
        <v>45034</v>
      </c>
      <c r="D754" s="279" t="str">
        <f>IF(ISERROR(VLOOKUP($A754&amp;" "&amp;D$6,D!$B:$H,7,FALSE))=TRUE,"",VLOOKUP($A754&amp;" "&amp;D$6,D!$B:$H,7,FALSE))</f>
        <v/>
      </c>
      <c r="E754" s="279" t="str">
        <f>IF(ISERROR(VLOOKUP($A754&amp;" "&amp;E$6,D!$B:$H,7,FALSE))=TRUE,"",VLOOKUP($A754&amp;" "&amp;E$6,D!$B:$H,7,FALSE))</f>
        <v/>
      </c>
      <c r="F754" s="279" t="str">
        <f>IF(ISERROR(VLOOKUP($A754&amp;" "&amp;F$6,D!$B:$H,7,FALSE))=TRUE,"",VLOOKUP($A754&amp;" "&amp;F$6,D!$B:$H,7,FALSE))</f>
        <v/>
      </c>
      <c r="G754" s="226">
        <f t="shared" si="35"/>
        <v>0</v>
      </c>
      <c r="H754" s="279" t="str">
        <f>IF(ISERROR(VLOOKUP($A754&amp;" "&amp;H$6,D!$B:$H,7,FALSE))=TRUE,"",VLOOKUP($A754&amp;" "&amp;H$6,D!$B:$H,7,FALSE))</f>
        <v/>
      </c>
      <c r="I754" s="223" t="str">
        <f>IF(D754="","",VLOOKUP(A754,D!A:H,7,FALSE))</f>
        <v/>
      </c>
      <c r="J754" s="224" t="str">
        <f>IF(D754="","",SUMIFS(リグ!H:H,リグ!F:F,"&lt;"&amp;C754,リグ!G:G,"&gt;"&amp;C754))</f>
        <v/>
      </c>
    </row>
    <row r="755" spans="1:10">
      <c r="A755" s="224" t="str">
        <f t="shared" si="36"/>
        <v>2023-04-19</v>
      </c>
      <c r="B755" s="224" t="str">
        <f t="shared" si="34"/>
        <v>2023/04</v>
      </c>
      <c r="C755" s="225">
        <v>45035</v>
      </c>
      <c r="D755" s="279" t="str">
        <f>IF(ISERROR(VLOOKUP($A755&amp;" "&amp;D$6,D!$B:$H,7,FALSE))=TRUE,"",VLOOKUP($A755&amp;" "&amp;D$6,D!$B:$H,7,FALSE))</f>
        <v/>
      </c>
      <c r="E755" s="279" t="str">
        <f>IF(ISERROR(VLOOKUP($A755&amp;" "&amp;E$6,D!$B:$H,7,FALSE))=TRUE,"",VLOOKUP($A755&amp;" "&amp;E$6,D!$B:$H,7,FALSE))</f>
        <v/>
      </c>
      <c r="F755" s="279" t="str">
        <f>IF(ISERROR(VLOOKUP($A755&amp;" "&amp;F$6,D!$B:$H,7,FALSE))=TRUE,"",VLOOKUP($A755&amp;" "&amp;F$6,D!$B:$H,7,FALSE))</f>
        <v/>
      </c>
      <c r="G755" s="226">
        <f t="shared" si="35"/>
        <v>0</v>
      </c>
      <c r="H755" s="279" t="str">
        <f>IF(ISERROR(VLOOKUP($A755&amp;" "&amp;H$6,D!$B:$H,7,FALSE))=TRUE,"",VLOOKUP($A755&amp;" "&amp;H$6,D!$B:$H,7,FALSE))</f>
        <v/>
      </c>
      <c r="I755" s="223" t="str">
        <f>IF(D755="","",VLOOKUP(A755,D!A:H,7,FALSE))</f>
        <v/>
      </c>
      <c r="J755" s="224" t="str">
        <f>IF(D755="","",SUMIFS(リグ!H:H,リグ!F:F,"&lt;"&amp;C755,リグ!G:G,"&gt;"&amp;C755))</f>
        <v/>
      </c>
    </row>
    <row r="756" spans="1:10">
      <c r="A756" s="224" t="str">
        <f t="shared" si="36"/>
        <v>2023-04-20</v>
      </c>
      <c r="B756" s="224" t="str">
        <f t="shared" si="34"/>
        <v>2023/04</v>
      </c>
      <c r="C756" s="225">
        <v>45036</v>
      </c>
      <c r="D756" s="279" t="str">
        <f>IF(ISERROR(VLOOKUP($A756&amp;" "&amp;D$6,D!$B:$H,7,FALSE))=TRUE,"",VLOOKUP($A756&amp;" "&amp;D$6,D!$B:$H,7,FALSE))</f>
        <v/>
      </c>
      <c r="E756" s="279" t="str">
        <f>IF(ISERROR(VLOOKUP($A756&amp;" "&amp;E$6,D!$B:$H,7,FALSE))=TRUE,"",VLOOKUP($A756&amp;" "&amp;E$6,D!$B:$H,7,FALSE))</f>
        <v/>
      </c>
      <c r="F756" s="279" t="str">
        <f>IF(ISERROR(VLOOKUP($A756&amp;" "&amp;F$6,D!$B:$H,7,FALSE))=TRUE,"",VLOOKUP($A756&amp;" "&amp;F$6,D!$B:$H,7,FALSE))</f>
        <v/>
      </c>
      <c r="G756" s="226">
        <f t="shared" si="35"/>
        <v>0</v>
      </c>
      <c r="H756" s="279" t="str">
        <f>IF(ISERROR(VLOOKUP($A756&amp;" "&amp;H$6,D!$B:$H,7,FALSE))=TRUE,"",VLOOKUP($A756&amp;" "&amp;H$6,D!$B:$H,7,FALSE))</f>
        <v/>
      </c>
      <c r="I756" s="223" t="str">
        <f>IF(D756="","",VLOOKUP(A756,D!A:H,7,FALSE))</f>
        <v/>
      </c>
      <c r="J756" s="224" t="str">
        <f>IF(D756="","",SUMIFS(リグ!H:H,リグ!F:F,"&lt;"&amp;C756,リグ!G:G,"&gt;"&amp;C756))</f>
        <v/>
      </c>
    </row>
    <row r="757" spans="1:10">
      <c r="A757" s="224" t="str">
        <f t="shared" si="36"/>
        <v>2023-04-21</v>
      </c>
      <c r="B757" s="224" t="str">
        <f t="shared" ref="B757:B820" si="37">TEXT(C757,"yyyy/mm")</f>
        <v>2023/04</v>
      </c>
      <c r="C757" s="225">
        <v>45037</v>
      </c>
      <c r="D757" s="279" t="str">
        <f>IF(ISERROR(VLOOKUP($A757&amp;" "&amp;D$6,D!$B:$H,7,FALSE))=TRUE,"",VLOOKUP($A757&amp;" "&amp;D$6,D!$B:$H,7,FALSE))</f>
        <v/>
      </c>
      <c r="E757" s="279" t="str">
        <f>IF(ISERROR(VLOOKUP($A757&amp;" "&amp;E$6,D!$B:$H,7,FALSE))=TRUE,"",VLOOKUP($A757&amp;" "&amp;E$6,D!$B:$H,7,FALSE))</f>
        <v/>
      </c>
      <c r="F757" s="279" t="str">
        <f>IF(ISERROR(VLOOKUP($A757&amp;" "&amp;F$6,D!$B:$H,7,FALSE))=TRUE,"",VLOOKUP($A757&amp;" "&amp;F$6,D!$B:$H,7,FALSE))</f>
        <v/>
      </c>
      <c r="G757" s="226">
        <f t="shared" si="35"/>
        <v>0</v>
      </c>
      <c r="H757" s="279" t="str">
        <f>IF(ISERROR(VLOOKUP($A757&amp;" "&amp;H$6,D!$B:$H,7,FALSE))=TRUE,"",VLOOKUP($A757&amp;" "&amp;H$6,D!$B:$H,7,FALSE))</f>
        <v/>
      </c>
      <c r="I757" s="223" t="str">
        <f>IF(D757="","",VLOOKUP(A757,D!A:H,7,FALSE))</f>
        <v/>
      </c>
      <c r="J757" s="224" t="str">
        <f>IF(D757="","",SUMIFS(リグ!H:H,リグ!F:F,"&lt;"&amp;C757,リグ!G:G,"&gt;"&amp;C757))</f>
        <v/>
      </c>
    </row>
    <row r="758" spans="1:10">
      <c r="A758" s="224" t="str">
        <f t="shared" si="36"/>
        <v>2023-04-22</v>
      </c>
      <c r="B758" s="224" t="str">
        <f t="shared" si="37"/>
        <v>2023/04</v>
      </c>
      <c r="C758" s="225">
        <v>45038</v>
      </c>
      <c r="D758" s="279" t="str">
        <f>IF(ISERROR(VLOOKUP($A758&amp;" "&amp;D$6,D!$B:$H,7,FALSE))=TRUE,"",VLOOKUP($A758&amp;" "&amp;D$6,D!$B:$H,7,FALSE))</f>
        <v/>
      </c>
      <c r="E758" s="279" t="str">
        <f>IF(ISERROR(VLOOKUP($A758&amp;" "&amp;E$6,D!$B:$H,7,FALSE))=TRUE,"",VLOOKUP($A758&amp;" "&amp;E$6,D!$B:$H,7,FALSE))</f>
        <v/>
      </c>
      <c r="F758" s="279" t="str">
        <f>IF(ISERROR(VLOOKUP($A758&amp;" "&amp;F$6,D!$B:$H,7,FALSE))=TRUE,"",VLOOKUP($A758&amp;" "&amp;F$6,D!$B:$H,7,FALSE))</f>
        <v/>
      </c>
      <c r="G758" s="226">
        <f t="shared" si="35"/>
        <v>0</v>
      </c>
      <c r="H758" s="279" t="str">
        <f>IF(ISERROR(VLOOKUP($A758&amp;" "&amp;H$6,D!$B:$H,7,FALSE))=TRUE,"",VLOOKUP($A758&amp;" "&amp;H$6,D!$B:$H,7,FALSE))</f>
        <v/>
      </c>
      <c r="I758" s="223" t="str">
        <f>IF(D758="","",VLOOKUP(A758,D!A:H,7,FALSE))</f>
        <v/>
      </c>
      <c r="J758" s="224" t="str">
        <f>IF(D758="","",SUMIFS(リグ!H:H,リグ!F:F,"&lt;"&amp;C758,リグ!G:G,"&gt;"&amp;C758))</f>
        <v/>
      </c>
    </row>
    <row r="759" spans="1:10">
      <c r="A759" s="224" t="str">
        <f t="shared" si="36"/>
        <v>2023-04-23</v>
      </c>
      <c r="B759" s="224" t="str">
        <f t="shared" si="37"/>
        <v>2023/04</v>
      </c>
      <c r="C759" s="225">
        <v>45039</v>
      </c>
      <c r="D759" s="279" t="str">
        <f>IF(ISERROR(VLOOKUP($A759&amp;" "&amp;D$6,D!$B:$H,7,FALSE))=TRUE,"",VLOOKUP($A759&amp;" "&amp;D$6,D!$B:$H,7,FALSE))</f>
        <v/>
      </c>
      <c r="E759" s="279" t="str">
        <f>IF(ISERROR(VLOOKUP($A759&amp;" "&amp;E$6,D!$B:$H,7,FALSE))=TRUE,"",VLOOKUP($A759&amp;" "&amp;E$6,D!$B:$H,7,FALSE))</f>
        <v/>
      </c>
      <c r="F759" s="279" t="str">
        <f>IF(ISERROR(VLOOKUP($A759&amp;" "&amp;F$6,D!$B:$H,7,FALSE))=TRUE,"",VLOOKUP($A759&amp;" "&amp;F$6,D!$B:$H,7,FALSE))</f>
        <v/>
      </c>
      <c r="G759" s="226">
        <f t="shared" si="35"/>
        <v>0</v>
      </c>
      <c r="H759" s="279" t="str">
        <f>IF(ISERROR(VLOOKUP($A759&amp;" "&amp;H$6,D!$B:$H,7,FALSE))=TRUE,"",VLOOKUP($A759&amp;" "&amp;H$6,D!$B:$H,7,FALSE))</f>
        <v/>
      </c>
      <c r="I759" s="223" t="str">
        <f>IF(D759="","",VLOOKUP(A759,D!A:H,7,FALSE))</f>
        <v/>
      </c>
      <c r="J759" s="224" t="str">
        <f>IF(D759="","",SUMIFS(リグ!H:H,リグ!F:F,"&lt;"&amp;C759,リグ!G:G,"&gt;"&amp;C759))</f>
        <v/>
      </c>
    </row>
    <row r="760" spans="1:10">
      <c r="A760" s="224" t="str">
        <f t="shared" si="36"/>
        <v>2023-04-24</v>
      </c>
      <c r="B760" s="224" t="str">
        <f t="shared" si="37"/>
        <v>2023/04</v>
      </c>
      <c r="C760" s="225">
        <v>45040</v>
      </c>
      <c r="D760" s="279" t="str">
        <f>IF(ISERROR(VLOOKUP($A760&amp;" "&amp;D$6,D!$B:$H,7,FALSE))=TRUE,"",VLOOKUP($A760&amp;" "&amp;D$6,D!$B:$H,7,FALSE))</f>
        <v/>
      </c>
      <c r="E760" s="279" t="str">
        <f>IF(ISERROR(VLOOKUP($A760&amp;" "&amp;E$6,D!$B:$H,7,FALSE))=TRUE,"",VLOOKUP($A760&amp;" "&amp;E$6,D!$B:$H,7,FALSE))</f>
        <v/>
      </c>
      <c r="F760" s="279" t="str">
        <f>IF(ISERROR(VLOOKUP($A760&amp;" "&amp;F$6,D!$B:$H,7,FALSE))=TRUE,"",VLOOKUP($A760&amp;" "&amp;F$6,D!$B:$H,7,FALSE))</f>
        <v/>
      </c>
      <c r="G760" s="226">
        <f t="shared" si="35"/>
        <v>0</v>
      </c>
      <c r="H760" s="279" t="str">
        <f>IF(ISERROR(VLOOKUP($A760&amp;" "&amp;H$6,D!$B:$H,7,FALSE))=TRUE,"",VLOOKUP($A760&amp;" "&amp;H$6,D!$B:$H,7,FALSE))</f>
        <v/>
      </c>
      <c r="I760" s="223" t="str">
        <f>IF(D760="","",VLOOKUP(A760,D!A:H,7,FALSE))</f>
        <v/>
      </c>
      <c r="J760" s="224" t="str">
        <f>IF(D760="","",SUMIFS(リグ!H:H,リグ!F:F,"&lt;"&amp;C760,リグ!G:G,"&gt;"&amp;C760))</f>
        <v/>
      </c>
    </row>
    <row r="761" spans="1:10">
      <c r="A761" s="224" t="str">
        <f t="shared" si="36"/>
        <v>2023-04-25</v>
      </c>
      <c r="B761" s="224" t="str">
        <f t="shared" si="37"/>
        <v>2023/04</v>
      </c>
      <c r="C761" s="225">
        <v>45041</v>
      </c>
      <c r="D761" s="279" t="str">
        <f>IF(ISERROR(VLOOKUP($A761&amp;" "&amp;D$6,D!$B:$H,7,FALSE))=TRUE,"",VLOOKUP($A761&amp;" "&amp;D$6,D!$B:$H,7,FALSE))</f>
        <v/>
      </c>
      <c r="E761" s="279" t="str">
        <f>IF(ISERROR(VLOOKUP($A761&amp;" "&amp;E$6,D!$B:$H,7,FALSE))=TRUE,"",VLOOKUP($A761&amp;" "&amp;E$6,D!$B:$H,7,FALSE))</f>
        <v/>
      </c>
      <c r="F761" s="279" t="str">
        <f>IF(ISERROR(VLOOKUP($A761&amp;" "&amp;F$6,D!$B:$H,7,FALSE))=TRUE,"",VLOOKUP($A761&amp;" "&amp;F$6,D!$B:$H,7,FALSE))</f>
        <v/>
      </c>
      <c r="G761" s="226">
        <f t="shared" si="35"/>
        <v>0</v>
      </c>
      <c r="H761" s="279" t="str">
        <f>IF(ISERROR(VLOOKUP($A761&amp;" "&amp;H$6,D!$B:$H,7,FALSE))=TRUE,"",VLOOKUP($A761&amp;" "&amp;H$6,D!$B:$H,7,FALSE))</f>
        <v/>
      </c>
      <c r="I761" s="223" t="str">
        <f>IF(D761="","",VLOOKUP(A761,D!A:H,7,FALSE))</f>
        <v/>
      </c>
      <c r="J761" s="224" t="str">
        <f>IF(D761="","",SUMIFS(リグ!H:H,リグ!F:F,"&lt;"&amp;C761,リグ!G:G,"&gt;"&amp;C761))</f>
        <v/>
      </c>
    </row>
    <row r="762" spans="1:10">
      <c r="A762" s="224" t="str">
        <f t="shared" si="36"/>
        <v>2023-04-26</v>
      </c>
      <c r="B762" s="224" t="str">
        <f t="shared" si="37"/>
        <v>2023/04</v>
      </c>
      <c r="C762" s="225">
        <v>45042</v>
      </c>
      <c r="D762" s="279" t="str">
        <f>IF(ISERROR(VLOOKUP($A762&amp;" "&amp;D$6,D!$B:$H,7,FALSE))=TRUE,"",VLOOKUP($A762&amp;" "&amp;D$6,D!$B:$H,7,FALSE))</f>
        <v/>
      </c>
      <c r="E762" s="279" t="str">
        <f>IF(ISERROR(VLOOKUP($A762&amp;" "&amp;E$6,D!$B:$H,7,FALSE))=TRUE,"",VLOOKUP($A762&amp;" "&amp;E$6,D!$B:$H,7,FALSE))</f>
        <v/>
      </c>
      <c r="F762" s="279" t="str">
        <f>IF(ISERROR(VLOOKUP($A762&amp;" "&amp;F$6,D!$B:$H,7,FALSE))=TRUE,"",VLOOKUP($A762&amp;" "&amp;F$6,D!$B:$H,7,FALSE))</f>
        <v/>
      </c>
      <c r="G762" s="226">
        <f t="shared" si="35"/>
        <v>0</v>
      </c>
      <c r="H762" s="279" t="str">
        <f>IF(ISERROR(VLOOKUP($A762&amp;" "&amp;H$6,D!$B:$H,7,FALSE))=TRUE,"",VLOOKUP($A762&amp;" "&amp;H$6,D!$B:$H,7,FALSE))</f>
        <v/>
      </c>
      <c r="I762" s="223" t="str">
        <f>IF(D762="","",VLOOKUP(A762,D!A:H,7,FALSE))</f>
        <v/>
      </c>
      <c r="J762" s="224" t="str">
        <f>IF(D762="","",SUMIFS(リグ!H:H,リグ!F:F,"&lt;"&amp;C762,リグ!G:G,"&gt;"&amp;C762))</f>
        <v/>
      </c>
    </row>
    <row r="763" spans="1:10">
      <c r="A763" s="224" t="str">
        <f t="shared" si="36"/>
        <v>2023-04-27</v>
      </c>
      <c r="B763" s="224" t="str">
        <f t="shared" si="37"/>
        <v>2023/04</v>
      </c>
      <c r="C763" s="225">
        <v>45043</v>
      </c>
      <c r="D763" s="279" t="str">
        <f>IF(ISERROR(VLOOKUP($A763&amp;" "&amp;D$6,D!$B:$H,7,FALSE))=TRUE,"",VLOOKUP($A763&amp;" "&amp;D$6,D!$B:$H,7,FALSE))</f>
        <v/>
      </c>
      <c r="E763" s="279" t="str">
        <f>IF(ISERROR(VLOOKUP($A763&amp;" "&amp;E$6,D!$B:$H,7,FALSE))=TRUE,"",VLOOKUP($A763&amp;" "&amp;E$6,D!$B:$H,7,FALSE))</f>
        <v/>
      </c>
      <c r="F763" s="279" t="str">
        <f>IF(ISERROR(VLOOKUP($A763&amp;" "&amp;F$6,D!$B:$H,7,FALSE))=TRUE,"",VLOOKUP($A763&amp;" "&amp;F$6,D!$B:$H,7,FALSE))</f>
        <v/>
      </c>
      <c r="G763" s="226">
        <f t="shared" si="35"/>
        <v>0</v>
      </c>
      <c r="H763" s="279" t="str">
        <f>IF(ISERROR(VLOOKUP($A763&amp;" "&amp;H$6,D!$B:$H,7,FALSE))=TRUE,"",VLOOKUP($A763&amp;" "&amp;H$6,D!$B:$H,7,FALSE))</f>
        <v/>
      </c>
      <c r="I763" s="223" t="str">
        <f>IF(D763="","",VLOOKUP(A763,D!A:H,7,FALSE))</f>
        <v/>
      </c>
      <c r="J763" s="224" t="str">
        <f>IF(D763="","",SUMIFS(リグ!H:H,リグ!F:F,"&lt;"&amp;C763,リグ!G:G,"&gt;"&amp;C763))</f>
        <v/>
      </c>
    </row>
    <row r="764" spans="1:10">
      <c r="A764" s="224" t="str">
        <f t="shared" si="36"/>
        <v>2023-04-28</v>
      </c>
      <c r="B764" s="224" t="str">
        <f t="shared" si="37"/>
        <v>2023/04</v>
      </c>
      <c r="C764" s="225">
        <v>45044</v>
      </c>
      <c r="D764" s="279" t="str">
        <f>IF(ISERROR(VLOOKUP($A764&amp;" "&amp;D$6,D!$B:$H,7,FALSE))=TRUE,"",VLOOKUP($A764&amp;" "&amp;D$6,D!$B:$H,7,FALSE))</f>
        <v/>
      </c>
      <c r="E764" s="279" t="str">
        <f>IF(ISERROR(VLOOKUP($A764&amp;" "&amp;E$6,D!$B:$H,7,FALSE))=TRUE,"",VLOOKUP($A764&amp;" "&amp;E$6,D!$B:$H,7,FALSE))</f>
        <v/>
      </c>
      <c r="F764" s="279" t="str">
        <f>IF(ISERROR(VLOOKUP($A764&amp;" "&amp;F$6,D!$B:$H,7,FALSE))=TRUE,"",VLOOKUP($A764&amp;" "&amp;F$6,D!$B:$H,7,FALSE))</f>
        <v/>
      </c>
      <c r="G764" s="226">
        <f t="shared" si="35"/>
        <v>0</v>
      </c>
      <c r="H764" s="279" t="str">
        <f>IF(ISERROR(VLOOKUP($A764&amp;" "&amp;H$6,D!$B:$H,7,FALSE))=TRUE,"",VLOOKUP($A764&amp;" "&amp;H$6,D!$B:$H,7,FALSE))</f>
        <v/>
      </c>
      <c r="I764" s="223" t="str">
        <f>IF(D764="","",VLOOKUP(A764,D!A:H,7,FALSE))</f>
        <v/>
      </c>
      <c r="J764" s="224" t="str">
        <f>IF(D764="","",SUMIFS(リグ!H:H,リグ!F:F,"&lt;"&amp;C764,リグ!G:G,"&gt;"&amp;C764))</f>
        <v/>
      </c>
    </row>
    <row r="765" spans="1:10">
      <c r="A765" s="224" t="str">
        <f t="shared" si="36"/>
        <v>2023-04-29</v>
      </c>
      <c r="B765" s="224" t="str">
        <f t="shared" si="37"/>
        <v>2023/04</v>
      </c>
      <c r="C765" s="225">
        <v>45045</v>
      </c>
      <c r="D765" s="279" t="str">
        <f>IF(ISERROR(VLOOKUP($A765&amp;" "&amp;D$6,D!$B:$H,7,FALSE))=TRUE,"",VLOOKUP($A765&amp;" "&amp;D$6,D!$B:$H,7,FALSE))</f>
        <v/>
      </c>
      <c r="E765" s="279" t="str">
        <f>IF(ISERROR(VLOOKUP($A765&amp;" "&amp;E$6,D!$B:$H,7,FALSE))=TRUE,"",VLOOKUP($A765&amp;" "&amp;E$6,D!$B:$H,7,FALSE))</f>
        <v/>
      </c>
      <c r="F765" s="279" t="str">
        <f>IF(ISERROR(VLOOKUP($A765&amp;" "&amp;F$6,D!$B:$H,7,FALSE))=TRUE,"",VLOOKUP($A765&amp;" "&amp;F$6,D!$B:$H,7,FALSE))</f>
        <v/>
      </c>
      <c r="G765" s="226">
        <f t="shared" si="35"/>
        <v>0</v>
      </c>
      <c r="H765" s="279" t="str">
        <f>IF(ISERROR(VLOOKUP($A765&amp;" "&amp;H$6,D!$B:$H,7,FALSE))=TRUE,"",VLOOKUP($A765&amp;" "&amp;H$6,D!$B:$H,7,FALSE))</f>
        <v/>
      </c>
      <c r="I765" s="223" t="str">
        <f>IF(D765="","",VLOOKUP(A765,D!A:H,7,FALSE))</f>
        <v/>
      </c>
      <c r="J765" s="224" t="str">
        <f>IF(D765="","",SUMIFS(リグ!H:H,リグ!F:F,"&lt;"&amp;C765,リグ!G:G,"&gt;"&amp;C765))</f>
        <v/>
      </c>
    </row>
    <row r="766" spans="1:10">
      <c r="A766" s="224" t="str">
        <f t="shared" si="36"/>
        <v>2023-04-30</v>
      </c>
      <c r="B766" s="224" t="str">
        <f t="shared" si="37"/>
        <v>2023/04</v>
      </c>
      <c r="C766" s="225">
        <v>45046</v>
      </c>
      <c r="D766" s="279" t="str">
        <f>IF(ISERROR(VLOOKUP($A766&amp;" "&amp;D$6,D!$B:$H,7,FALSE))=TRUE,"",VLOOKUP($A766&amp;" "&amp;D$6,D!$B:$H,7,FALSE))</f>
        <v/>
      </c>
      <c r="E766" s="279" t="str">
        <f>IF(ISERROR(VLOOKUP($A766&amp;" "&amp;E$6,D!$B:$H,7,FALSE))=TRUE,"",VLOOKUP($A766&amp;" "&amp;E$6,D!$B:$H,7,FALSE))</f>
        <v/>
      </c>
      <c r="F766" s="279" t="str">
        <f>IF(ISERROR(VLOOKUP($A766&amp;" "&amp;F$6,D!$B:$H,7,FALSE))=TRUE,"",VLOOKUP($A766&amp;" "&amp;F$6,D!$B:$H,7,FALSE))</f>
        <v/>
      </c>
      <c r="G766" s="226">
        <f t="shared" si="35"/>
        <v>0</v>
      </c>
      <c r="H766" s="279" t="str">
        <f>IF(ISERROR(VLOOKUP($A766&amp;" "&amp;H$6,D!$B:$H,7,FALSE))=TRUE,"",VLOOKUP($A766&amp;" "&amp;H$6,D!$B:$H,7,FALSE))</f>
        <v/>
      </c>
      <c r="I766" s="223" t="str">
        <f>IF(D766="","",VLOOKUP(A766,D!A:H,7,FALSE))</f>
        <v/>
      </c>
      <c r="J766" s="224" t="str">
        <f>IF(D766="","",SUMIFS(リグ!H:H,リグ!F:F,"&lt;"&amp;C766,リグ!G:G,"&gt;"&amp;C766))</f>
        <v/>
      </c>
    </row>
    <row r="767" spans="1:10">
      <c r="A767" s="224" t="str">
        <f t="shared" si="36"/>
        <v>2023-05-01</v>
      </c>
      <c r="B767" s="224" t="str">
        <f t="shared" si="37"/>
        <v>2023/05</v>
      </c>
      <c r="C767" s="225">
        <v>45047</v>
      </c>
      <c r="D767" s="279" t="str">
        <f>IF(ISERROR(VLOOKUP($A767&amp;" "&amp;D$6,D!$B:$H,7,FALSE))=TRUE,"",VLOOKUP($A767&amp;" "&amp;D$6,D!$B:$H,7,FALSE))</f>
        <v/>
      </c>
      <c r="E767" s="279" t="str">
        <f>IF(ISERROR(VLOOKUP($A767&amp;" "&amp;E$6,D!$B:$H,7,FALSE))=TRUE,"",VLOOKUP($A767&amp;" "&amp;E$6,D!$B:$H,7,FALSE))</f>
        <v/>
      </c>
      <c r="F767" s="279" t="str">
        <f>IF(ISERROR(VLOOKUP($A767&amp;" "&amp;F$6,D!$B:$H,7,FALSE))=TRUE,"",VLOOKUP($A767&amp;" "&amp;F$6,D!$B:$H,7,FALSE))</f>
        <v/>
      </c>
      <c r="G767" s="226">
        <f t="shared" si="35"/>
        <v>0</v>
      </c>
      <c r="H767" s="279" t="str">
        <f>IF(ISERROR(VLOOKUP($A767&amp;" "&amp;H$6,D!$B:$H,7,FALSE))=TRUE,"",VLOOKUP($A767&amp;" "&amp;H$6,D!$B:$H,7,FALSE))</f>
        <v/>
      </c>
      <c r="I767" s="223" t="str">
        <f>IF(D767="","",VLOOKUP(A767,D!A:H,7,FALSE))</f>
        <v/>
      </c>
      <c r="J767" s="224" t="str">
        <f>IF(D767="","",SUMIFS(リグ!H:H,リグ!F:F,"&lt;"&amp;C767,リグ!G:G,"&gt;"&amp;C767))</f>
        <v/>
      </c>
    </row>
    <row r="768" spans="1:10">
      <c r="A768" s="224" t="str">
        <f t="shared" si="36"/>
        <v>2023-05-02</v>
      </c>
      <c r="B768" s="224" t="str">
        <f t="shared" si="37"/>
        <v>2023/05</v>
      </c>
      <c r="C768" s="225">
        <v>45048</v>
      </c>
      <c r="D768" s="279" t="str">
        <f>IF(ISERROR(VLOOKUP($A768&amp;" "&amp;D$6,D!$B:$H,7,FALSE))=TRUE,"",VLOOKUP($A768&amp;" "&amp;D$6,D!$B:$H,7,FALSE))</f>
        <v/>
      </c>
      <c r="E768" s="279" t="str">
        <f>IF(ISERROR(VLOOKUP($A768&amp;" "&amp;E$6,D!$B:$H,7,FALSE))=TRUE,"",VLOOKUP($A768&amp;" "&amp;E$6,D!$B:$H,7,FALSE))</f>
        <v/>
      </c>
      <c r="F768" s="279" t="str">
        <f>IF(ISERROR(VLOOKUP($A768&amp;" "&amp;F$6,D!$B:$H,7,FALSE))=TRUE,"",VLOOKUP($A768&amp;" "&amp;F$6,D!$B:$H,7,FALSE))</f>
        <v/>
      </c>
      <c r="G768" s="226">
        <f t="shared" si="35"/>
        <v>0</v>
      </c>
      <c r="H768" s="279" t="str">
        <f>IF(ISERROR(VLOOKUP($A768&amp;" "&amp;H$6,D!$B:$H,7,FALSE))=TRUE,"",VLOOKUP($A768&amp;" "&amp;H$6,D!$B:$H,7,FALSE))</f>
        <v/>
      </c>
      <c r="I768" s="223" t="str">
        <f>IF(D768="","",VLOOKUP(A768,D!A:H,7,FALSE))</f>
        <v/>
      </c>
      <c r="J768" s="224" t="str">
        <f>IF(D768="","",SUMIFS(リグ!H:H,リグ!F:F,"&lt;"&amp;C768,リグ!G:G,"&gt;"&amp;C768))</f>
        <v/>
      </c>
    </row>
    <row r="769" spans="1:10">
      <c r="A769" s="224" t="str">
        <f t="shared" si="36"/>
        <v>2023-05-03</v>
      </c>
      <c r="B769" s="224" t="str">
        <f t="shared" si="37"/>
        <v>2023/05</v>
      </c>
      <c r="C769" s="225">
        <v>45049</v>
      </c>
      <c r="D769" s="279" t="str">
        <f>IF(ISERROR(VLOOKUP($A769&amp;" "&amp;D$6,D!$B:$H,7,FALSE))=TRUE,"",VLOOKUP($A769&amp;" "&amp;D$6,D!$B:$H,7,FALSE))</f>
        <v/>
      </c>
      <c r="E769" s="279" t="str">
        <f>IF(ISERROR(VLOOKUP($A769&amp;" "&amp;E$6,D!$B:$H,7,FALSE))=TRUE,"",VLOOKUP($A769&amp;" "&amp;E$6,D!$B:$H,7,FALSE))</f>
        <v/>
      </c>
      <c r="F769" s="279" t="str">
        <f>IF(ISERROR(VLOOKUP($A769&amp;" "&amp;F$6,D!$B:$H,7,FALSE))=TRUE,"",VLOOKUP($A769&amp;" "&amp;F$6,D!$B:$H,7,FALSE))</f>
        <v/>
      </c>
      <c r="G769" s="226">
        <f t="shared" si="35"/>
        <v>0</v>
      </c>
      <c r="H769" s="279" t="str">
        <f>IF(ISERROR(VLOOKUP($A769&amp;" "&amp;H$6,D!$B:$H,7,FALSE))=TRUE,"",VLOOKUP($A769&amp;" "&amp;H$6,D!$B:$H,7,FALSE))</f>
        <v/>
      </c>
      <c r="I769" s="223" t="str">
        <f>IF(D769="","",VLOOKUP(A769,D!A:H,7,FALSE))</f>
        <v/>
      </c>
      <c r="J769" s="224" t="str">
        <f>IF(D769="","",SUMIFS(リグ!H:H,リグ!F:F,"&lt;"&amp;C769,リグ!G:G,"&gt;"&amp;C769))</f>
        <v/>
      </c>
    </row>
    <row r="770" spans="1:10">
      <c r="A770" s="224" t="str">
        <f t="shared" si="36"/>
        <v>2023-05-04</v>
      </c>
      <c r="B770" s="224" t="str">
        <f t="shared" si="37"/>
        <v>2023/05</v>
      </c>
      <c r="C770" s="225">
        <v>45050</v>
      </c>
      <c r="D770" s="279" t="str">
        <f>IF(ISERROR(VLOOKUP($A770&amp;" "&amp;D$6,D!$B:$H,7,FALSE))=TRUE,"",VLOOKUP($A770&amp;" "&amp;D$6,D!$B:$H,7,FALSE))</f>
        <v/>
      </c>
      <c r="E770" s="279" t="str">
        <f>IF(ISERROR(VLOOKUP($A770&amp;" "&amp;E$6,D!$B:$H,7,FALSE))=TRUE,"",VLOOKUP($A770&amp;" "&amp;E$6,D!$B:$H,7,FALSE))</f>
        <v/>
      </c>
      <c r="F770" s="279" t="str">
        <f>IF(ISERROR(VLOOKUP($A770&amp;" "&amp;F$6,D!$B:$H,7,FALSE))=TRUE,"",VLOOKUP($A770&amp;" "&amp;F$6,D!$B:$H,7,FALSE))</f>
        <v/>
      </c>
      <c r="G770" s="226">
        <f t="shared" si="35"/>
        <v>0</v>
      </c>
      <c r="H770" s="279" t="str">
        <f>IF(ISERROR(VLOOKUP($A770&amp;" "&amp;H$6,D!$B:$H,7,FALSE))=TRUE,"",VLOOKUP($A770&amp;" "&amp;H$6,D!$B:$H,7,FALSE))</f>
        <v/>
      </c>
      <c r="I770" s="223" t="str">
        <f>IF(D770="","",VLOOKUP(A770,D!A:H,7,FALSE))</f>
        <v/>
      </c>
      <c r="J770" s="224" t="str">
        <f>IF(D770="","",SUMIFS(リグ!H:H,リグ!F:F,"&lt;"&amp;C770,リグ!G:G,"&gt;"&amp;C770))</f>
        <v/>
      </c>
    </row>
    <row r="771" spans="1:10">
      <c r="A771" s="224" t="str">
        <f t="shared" si="36"/>
        <v>2023-05-05</v>
      </c>
      <c r="B771" s="224" t="str">
        <f t="shared" si="37"/>
        <v>2023/05</v>
      </c>
      <c r="C771" s="225">
        <v>45051</v>
      </c>
      <c r="D771" s="279" t="str">
        <f>IF(ISERROR(VLOOKUP($A771&amp;" "&amp;D$6,D!$B:$H,7,FALSE))=TRUE,"",VLOOKUP($A771&amp;" "&amp;D$6,D!$B:$H,7,FALSE))</f>
        <v/>
      </c>
      <c r="E771" s="279" t="str">
        <f>IF(ISERROR(VLOOKUP($A771&amp;" "&amp;E$6,D!$B:$H,7,FALSE))=TRUE,"",VLOOKUP($A771&amp;" "&amp;E$6,D!$B:$H,7,FALSE))</f>
        <v/>
      </c>
      <c r="F771" s="279" t="str">
        <f>IF(ISERROR(VLOOKUP($A771&amp;" "&amp;F$6,D!$B:$H,7,FALSE))=TRUE,"",VLOOKUP($A771&amp;" "&amp;F$6,D!$B:$H,7,FALSE))</f>
        <v/>
      </c>
      <c r="G771" s="226">
        <f t="shared" si="35"/>
        <v>0</v>
      </c>
      <c r="H771" s="279" t="str">
        <f>IF(ISERROR(VLOOKUP($A771&amp;" "&amp;H$6,D!$B:$H,7,FALSE))=TRUE,"",VLOOKUP($A771&amp;" "&amp;H$6,D!$B:$H,7,FALSE))</f>
        <v/>
      </c>
      <c r="I771" s="223" t="str">
        <f>IF(D771="","",VLOOKUP(A771,D!A:H,7,FALSE))</f>
        <v/>
      </c>
      <c r="J771" s="224" t="str">
        <f>IF(D771="","",SUMIFS(リグ!H:H,リグ!F:F,"&lt;"&amp;C771,リグ!G:G,"&gt;"&amp;C771))</f>
        <v/>
      </c>
    </row>
    <row r="772" spans="1:10">
      <c r="A772" s="224" t="str">
        <f t="shared" si="36"/>
        <v>2023-05-06</v>
      </c>
      <c r="B772" s="224" t="str">
        <f t="shared" si="37"/>
        <v>2023/05</v>
      </c>
      <c r="C772" s="225">
        <v>45052</v>
      </c>
      <c r="D772" s="279" t="str">
        <f>IF(ISERROR(VLOOKUP($A772&amp;" "&amp;D$6,D!$B:$H,7,FALSE))=TRUE,"",VLOOKUP($A772&amp;" "&amp;D$6,D!$B:$H,7,FALSE))</f>
        <v/>
      </c>
      <c r="E772" s="279" t="str">
        <f>IF(ISERROR(VLOOKUP($A772&amp;" "&amp;E$6,D!$B:$H,7,FALSE))=TRUE,"",VLOOKUP($A772&amp;" "&amp;E$6,D!$B:$H,7,FALSE))</f>
        <v/>
      </c>
      <c r="F772" s="279" t="str">
        <f>IF(ISERROR(VLOOKUP($A772&amp;" "&amp;F$6,D!$B:$H,7,FALSE))=TRUE,"",VLOOKUP($A772&amp;" "&amp;F$6,D!$B:$H,7,FALSE))</f>
        <v/>
      </c>
      <c r="G772" s="226">
        <f t="shared" ref="G772:G835" si="38">SUM(D772:F772)</f>
        <v>0</v>
      </c>
      <c r="H772" s="279" t="str">
        <f>IF(ISERROR(VLOOKUP($A772&amp;" "&amp;H$6,D!$B:$H,7,FALSE))=TRUE,"",VLOOKUP($A772&amp;" "&amp;H$6,D!$B:$H,7,FALSE))</f>
        <v/>
      </c>
      <c r="I772" s="223" t="str">
        <f>IF(D772="","",VLOOKUP(A772,D!A:H,7,FALSE))</f>
        <v/>
      </c>
      <c r="J772" s="224" t="str">
        <f>IF(D772="","",SUMIFS(リグ!H:H,リグ!F:F,"&lt;"&amp;C772,リグ!G:G,"&gt;"&amp;C772))</f>
        <v/>
      </c>
    </row>
    <row r="773" spans="1:10">
      <c r="A773" s="224" t="str">
        <f t="shared" si="36"/>
        <v>2023-05-07</v>
      </c>
      <c r="B773" s="224" t="str">
        <f t="shared" si="37"/>
        <v>2023/05</v>
      </c>
      <c r="C773" s="225">
        <v>45053</v>
      </c>
      <c r="D773" s="279" t="str">
        <f>IF(ISERROR(VLOOKUP($A773&amp;" "&amp;D$6,D!$B:$H,7,FALSE))=TRUE,"",VLOOKUP($A773&amp;" "&amp;D$6,D!$B:$H,7,FALSE))</f>
        <v/>
      </c>
      <c r="E773" s="279" t="str">
        <f>IF(ISERROR(VLOOKUP($A773&amp;" "&amp;E$6,D!$B:$H,7,FALSE))=TRUE,"",VLOOKUP($A773&amp;" "&amp;E$6,D!$B:$H,7,FALSE))</f>
        <v/>
      </c>
      <c r="F773" s="279" t="str">
        <f>IF(ISERROR(VLOOKUP($A773&amp;" "&amp;F$6,D!$B:$H,7,FALSE))=TRUE,"",VLOOKUP($A773&amp;" "&amp;F$6,D!$B:$H,7,FALSE))</f>
        <v/>
      </c>
      <c r="G773" s="226">
        <f t="shared" si="38"/>
        <v>0</v>
      </c>
      <c r="H773" s="279" t="str">
        <f>IF(ISERROR(VLOOKUP($A773&amp;" "&amp;H$6,D!$B:$H,7,FALSE))=TRUE,"",VLOOKUP($A773&amp;" "&amp;H$6,D!$B:$H,7,FALSE))</f>
        <v/>
      </c>
      <c r="I773" s="223" t="str">
        <f>IF(D773="","",VLOOKUP(A773,D!A:H,7,FALSE))</f>
        <v/>
      </c>
      <c r="J773" s="224" t="str">
        <f>IF(D773="","",SUMIFS(リグ!H:H,リグ!F:F,"&lt;"&amp;C773,リグ!G:G,"&gt;"&amp;C773))</f>
        <v/>
      </c>
    </row>
    <row r="774" spans="1:10">
      <c r="A774" s="224" t="str">
        <f t="shared" si="36"/>
        <v>2023-05-08</v>
      </c>
      <c r="B774" s="224" t="str">
        <f t="shared" si="37"/>
        <v>2023/05</v>
      </c>
      <c r="C774" s="225">
        <v>45054</v>
      </c>
      <c r="D774" s="279" t="str">
        <f>IF(ISERROR(VLOOKUP($A774&amp;" "&amp;D$6,D!$B:$H,7,FALSE))=TRUE,"",VLOOKUP($A774&amp;" "&amp;D$6,D!$B:$H,7,FALSE))</f>
        <v/>
      </c>
      <c r="E774" s="279" t="str">
        <f>IF(ISERROR(VLOOKUP($A774&amp;" "&amp;E$6,D!$B:$H,7,FALSE))=TRUE,"",VLOOKUP($A774&amp;" "&amp;E$6,D!$B:$H,7,FALSE))</f>
        <v/>
      </c>
      <c r="F774" s="279" t="str">
        <f>IF(ISERROR(VLOOKUP($A774&amp;" "&amp;F$6,D!$B:$H,7,FALSE))=TRUE,"",VLOOKUP($A774&amp;" "&amp;F$6,D!$B:$H,7,FALSE))</f>
        <v/>
      </c>
      <c r="G774" s="226">
        <f t="shared" si="38"/>
        <v>0</v>
      </c>
      <c r="H774" s="279" t="str">
        <f>IF(ISERROR(VLOOKUP($A774&amp;" "&amp;H$6,D!$B:$H,7,FALSE))=TRUE,"",VLOOKUP($A774&amp;" "&amp;H$6,D!$B:$H,7,FALSE))</f>
        <v/>
      </c>
      <c r="I774" s="223" t="str">
        <f>IF(D774="","",VLOOKUP(A774,D!A:H,7,FALSE))</f>
        <v/>
      </c>
      <c r="J774" s="224" t="str">
        <f>IF(D774="","",SUMIFS(リグ!H:H,リグ!F:F,"&lt;"&amp;C774,リグ!G:G,"&gt;"&amp;C774))</f>
        <v/>
      </c>
    </row>
    <row r="775" spans="1:10">
      <c r="A775" s="224" t="str">
        <f t="shared" si="36"/>
        <v>2023-05-09</v>
      </c>
      <c r="B775" s="224" t="str">
        <f t="shared" si="37"/>
        <v>2023/05</v>
      </c>
      <c r="C775" s="225">
        <v>45055</v>
      </c>
      <c r="D775" s="279" t="str">
        <f>IF(ISERROR(VLOOKUP($A775&amp;" "&amp;D$6,D!$B:$H,7,FALSE))=TRUE,"",VLOOKUP($A775&amp;" "&amp;D$6,D!$B:$H,7,FALSE))</f>
        <v/>
      </c>
      <c r="E775" s="279" t="str">
        <f>IF(ISERROR(VLOOKUP($A775&amp;" "&amp;E$6,D!$B:$H,7,FALSE))=TRUE,"",VLOOKUP($A775&amp;" "&amp;E$6,D!$B:$H,7,FALSE))</f>
        <v/>
      </c>
      <c r="F775" s="279" t="str">
        <f>IF(ISERROR(VLOOKUP($A775&amp;" "&amp;F$6,D!$B:$H,7,FALSE))=TRUE,"",VLOOKUP($A775&amp;" "&amp;F$6,D!$B:$H,7,FALSE))</f>
        <v/>
      </c>
      <c r="G775" s="226">
        <f t="shared" si="38"/>
        <v>0</v>
      </c>
      <c r="H775" s="279" t="str">
        <f>IF(ISERROR(VLOOKUP($A775&amp;" "&amp;H$6,D!$B:$H,7,FALSE))=TRUE,"",VLOOKUP($A775&amp;" "&amp;H$6,D!$B:$H,7,FALSE))</f>
        <v/>
      </c>
      <c r="I775" s="223" t="str">
        <f>IF(D775="","",VLOOKUP(A775,D!A:H,7,FALSE))</f>
        <v/>
      </c>
      <c r="J775" s="224" t="str">
        <f>IF(D775="","",SUMIFS(リグ!H:H,リグ!F:F,"&lt;"&amp;C775,リグ!G:G,"&gt;"&amp;C775))</f>
        <v/>
      </c>
    </row>
    <row r="776" spans="1:10">
      <c r="A776" s="224" t="str">
        <f t="shared" si="36"/>
        <v>2023-05-10</v>
      </c>
      <c r="B776" s="224" t="str">
        <f t="shared" si="37"/>
        <v>2023/05</v>
      </c>
      <c r="C776" s="225">
        <v>45056</v>
      </c>
      <c r="D776" s="279" t="str">
        <f>IF(ISERROR(VLOOKUP($A776&amp;" "&amp;D$6,D!$B:$H,7,FALSE))=TRUE,"",VLOOKUP($A776&amp;" "&amp;D$6,D!$B:$H,7,FALSE))</f>
        <v/>
      </c>
      <c r="E776" s="279" t="str">
        <f>IF(ISERROR(VLOOKUP($A776&amp;" "&amp;E$6,D!$B:$H,7,FALSE))=TRUE,"",VLOOKUP($A776&amp;" "&amp;E$6,D!$B:$H,7,FALSE))</f>
        <v/>
      </c>
      <c r="F776" s="279" t="str">
        <f>IF(ISERROR(VLOOKUP($A776&amp;" "&amp;F$6,D!$B:$H,7,FALSE))=TRUE,"",VLOOKUP($A776&amp;" "&amp;F$6,D!$B:$H,7,FALSE))</f>
        <v/>
      </c>
      <c r="G776" s="226">
        <f t="shared" si="38"/>
        <v>0</v>
      </c>
      <c r="H776" s="279" t="str">
        <f>IF(ISERROR(VLOOKUP($A776&amp;" "&amp;H$6,D!$B:$H,7,FALSE))=TRUE,"",VLOOKUP($A776&amp;" "&amp;H$6,D!$B:$H,7,FALSE))</f>
        <v/>
      </c>
      <c r="I776" s="223" t="str">
        <f>IF(D776="","",VLOOKUP(A776,D!A:H,7,FALSE))</f>
        <v/>
      </c>
      <c r="J776" s="224" t="str">
        <f>IF(D776="","",SUMIFS(リグ!H:H,リグ!F:F,"&lt;"&amp;C776,リグ!G:G,"&gt;"&amp;C776))</f>
        <v/>
      </c>
    </row>
    <row r="777" spans="1:10">
      <c r="A777" s="224" t="str">
        <f t="shared" ref="A777:A840" si="39">TEXT(C777,"yyyy-mm-dd")</f>
        <v>2023-05-11</v>
      </c>
      <c r="B777" s="224" t="str">
        <f t="shared" si="37"/>
        <v>2023/05</v>
      </c>
      <c r="C777" s="225">
        <v>45057</v>
      </c>
      <c r="D777" s="279" t="str">
        <f>IF(ISERROR(VLOOKUP($A777&amp;" "&amp;D$6,D!$B:$H,7,FALSE))=TRUE,"",VLOOKUP($A777&amp;" "&amp;D$6,D!$B:$H,7,FALSE))</f>
        <v/>
      </c>
      <c r="E777" s="279" t="str">
        <f>IF(ISERROR(VLOOKUP($A777&amp;" "&amp;E$6,D!$B:$H,7,FALSE))=TRUE,"",VLOOKUP($A777&amp;" "&amp;E$6,D!$B:$H,7,FALSE))</f>
        <v/>
      </c>
      <c r="F777" s="279" t="str">
        <f>IF(ISERROR(VLOOKUP($A777&amp;" "&amp;F$6,D!$B:$H,7,FALSE))=TRUE,"",VLOOKUP($A777&amp;" "&amp;F$6,D!$B:$H,7,FALSE))</f>
        <v/>
      </c>
      <c r="G777" s="226">
        <f t="shared" si="38"/>
        <v>0</v>
      </c>
      <c r="H777" s="279" t="str">
        <f>IF(ISERROR(VLOOKUP($A777&amp;" "&amp;H$6,D!$B:$H,7,FALSE))=TRUE,"",VLOOKUP($A777&amp;" "&amp;H$6,D!$B:$H,7,FALSE))</f>
        <v/>
      </c>
      <c r="I777" s="223" t="str">
        <f>IF(D777="","",VLOOKUP(A777,D!A:H,7,FALSE))</f>
        <v/>
      </c>
      <c r="J777" s="224" t="str">
        <f>IF(D777="","",SUMIFS(リグ!H:H,リグ!F:F,"&lt;"&amp;C777,リグ!G:G,"&gt;"&amp;C777))</f>
        <v/>
      </c>
    </row>
    <row r="778" spans="1:10">
      <c r="A778" s="224" t="str">
        <f t="shared" si="39"/>
        <v>2023-05-12</v>
      </c>
      <c r="B778" s="224" t="str">
        <f t="shared" si="37"/>
        <v>2023/05</v>
      </c>
      <c r="C778" s="225">
        <v>45058</v>
      </c>
      <c r="D778" s="279" t="str">
        <f>IF(ISERROR(VLOOKUP($A778&amp;" "&amp;D$6,D!$B:$H,7,FALSE))=TRUE,"",VLOOKUP($A778&amp;" "&amp;D$6,D!$B:$H,7,FALSE))</f>
        <v/>
      </c>
      <c r="E778" s="279" t="str">
        <f>IF(ISERROR(VLOOKUP($A778&amp;" "&amp;E$6,D!$B:$H,7,FALSE))=TRUE,"",VLOOKUP($A778&amp;" "&amp;E$6,D!$B:$H,7,FALSE))</f>
        <v/>
      </c>
      <c r="F778" s="279" t="str">
        <f>IF(ISERROR(VLOOKUP($A778&amp;" "&amp;F$6,D!$B:$H,7,FALSE))=TRUE,"",VLOOKUP($A778&amp;" "&amp;F$6,D!$B:$H,7,FALSE))</f>
        <v/>
      </c>
      <c r="G778" s="226">
        <f t="shared" si="38"/>
        <v>0</v>
      </c>
      <c r="H778" s="279" t="str">
        <f>IF(ISERROR(VLOOKUP($A778&amp;" "&amp;H$6,D!$B:$H,7,FALSE))=TRUE,"",VLOOKUP($A778&amp;" "&amp;H$6,D!$B:$H,7,FALSE))</f>
        <v/>
      </c>
      <c r="I778" s="223" t="str">
        <f>IF(D778="","",VLOOKUP(A778,D!A:H,7,FALSE))</f>
        <v/>
      </c>
      <c r="J778" s="224" t="str">
        <f>IF(D778="","",SUMIFS(リグ!H:H,リグ!F:F,"&lt;"&amp;C778,リグ!G:G,"&gt;"&amp;C778))</f>
        <v/>
      </c>
    </row>
    <row r="779" spans="1:10">
      <c r="A779" s="224" t="str">
        <f t="shared" si="39"/>
        <v>2023-05-13</v>
      </c>
      <c r="B779" s="224" t="str">
        <f t="shared" si="37"/>
        <v>2023/05</v>
      </c>
      <c r="C779" s="225">
        <v>45059</v>
      </c>
      <c r="D779" s="279" t="str">
        <f>IF(ISERROR(VLOOKUP($A779&amp;" "&amp;D$6,D!$B:$H,7,FALSE))=TRUE,"",VLOOKUP($A779&amp;" "&amp;D$6,D!$B:$H,7,FALSE))</f>
        <v/>
      </c>
      <c r="E779" s="279" t="str">
        <f>IF(ISERROR(VLOOKUP($A779&amp;" "&amp;E$6,D!$B:$H,7,FALSE))=TRUE,"",VLOOKUP($A779&amp;" "&amp;E$6,D!$B:$H,7,FALSE))</f>
        <v/>
      </c>
      <c r="F779" s="279" t="str">
        <f>IF(ISERROR(VLOOKUP($A779&amp;" "&amp;F$6,D!$B:$H,7,FALSE))=TRUE,"",VLOOKUP($A779&amp;" "&amp;F$6,D!$B:$H,7,FALSE))</f>
        <v/>
      </c>
      <c r="G779" s="226">
        <f t="shared" si="38"/>
        <v>0</v>
      </c>
      <c r="H779" s="279" t="str">
        <f>IF(ISERROR(VLOOKUP($A779&amp;" "&amp;H$6,D!$B:$H,7,FALSE))=TRUE,"",VLOOKUP($A779&amp;" "&amp;H$6,D!$B:$H,7,FALSE))</f>
        <v/>
      </c>
      <c r="I779" s="223" t="str">
        <f>IF(D779="","",VLOOKUP(A779,D!A:H,7,FALSE))</f>
        <v/>
      </c>
      <c r="J779" s="224" t="str">
        <f>IF(D779="","",SUMIFS(リグ!H:H,リグ!F:F,"&lt;"&amp;C779,リグ!G:G,"&gt;"&amp;C779))</f>
        <v/>
      </c>
    </row>
    <row r="780" spans="1:10">
      <c r="A780" s="224" t="str">
        <f t="shared" si="39"/>
        <v>2023-05-14</v>
      </c>
      <c r="B780" s="224" t="str">
        <f t="shared" si="37"/>
        <v>2023/05</v>
      </c>
      <c r="C780" s="225">
        <v>45060</v>
      </c>
      <c r="D780" s="279" t="str">
        <f>IF(ISERROR(VLOOKUP($A780&amp;" "&amp;D$6,D!$B:$H,7,FALSE))=TRUE,"",VLOOKUP($A780&amp;" "&amp;D$6,D!$B:$H,7,FALSE))</f>
        <v/>
      </c>
      <c r="E780" s="279" t="str">
        <f>IF(ISERROR(VLOOKUP($A780&amp;" "&amp;E$6,D!$B:$H,7,FALSE))=TRUE,"",VLOOKUP($A780&amp;" "&amp;E$6,D!$B:$H,7,FALSE))</f>
        <v/>
      </c>
      <c r="F780" s="279" t="str">
        <f>IF(ISERROR(VLOOKUP($A780&amp;" "&amp;F$6,D!$B:$H,7,FALSE))=TRUE,"",VLOOKUP($A780&amp;" "&amp;F$6,D!$B:$H,7,FALSE))</f>
        <v/>
      </c>
      <c r="G780" s="226">
        <f t="shared" si="38"/>
        <v>0</v>
      </c>
      <c r="H780" s="279" t="str">
        <f>IF(ISERROR(VLOOKUP($A780&amp;" "&amp;H$6,D!$B:$H,7,FALSE))=TRUE,"",VLOOKUP($A780&amp;" "&amp;H$6,D!$B:$H,7,FALSE))</f>
        <v/>
      </c>
      <c r="I780" s="223" t="str">
        <f>IF(D780="","",VLOOKUP(A780,D!A:H,7,FALSE))</f>
        <v/>
      </c>
      <c r="J780" s="224" t="str">
        <f>IF(D780="","",SUMIFS(リグ!H:H,リグ!F:F,"&lt;"&amp;C780,リグ!G:G,"&gt;"&amp;C780))</f>
        <v/>
      </c>
    </row>
    <row r="781" spans="1:10">
      <c r="A781" s="224" t="str">
        <f t="shared" si="39"/>
        <v>2023-05-15</v>
      </c>
      <c r="B781" s="224" t="str">
        <f t="shared" si="37"/>
        <v>2023/05</v>
      </c>
      <c r="C781" s="225">
        <v>45061</v>
      </c>
      <c r="D781" s="279" t="str">
        <f>IF(ISERROR(VLOOKUP($A781&amp;" "&amp;D$6,D!$B:$H,7,FALSE))=TRUE,"",VLOOKUP($A781&amp;" "&amp;D$6,D!$B:$H,7,FALSE))</f>
        <v/>
      </c>
      <c r="E781" s="279" t="str">
        <f>IF(ISERROR(VLOOKUP($A781&amp;" "&amp;E$6,D!$B:$H,7,FALSE))=TRUE,"",VLOOKUP($A781&amp;" "&amp;E$6,D!$B:$H,7,FALSE))</f>
        <v/>
      </c>
      <c r="F781" s="279" t="str">
        <f>IF(ISERROR(VLOOKUP($A781&amp;" "&amp;F$6,D!$B:$H,7,FALSE))=TRUE,"",VLOOKUP($A781&amp;" "&amp;F$6,D!$B:$H,7,FALSE))</f>
        <v/>
      </c>
      <c r="G781" s="226">
        <f t="shared" si="38"/>
        <v>0</v>
      </c>
      <c r="H781" s="279" t="str">
        <f>IF(ISERROR(VLOOKUP($A781&amp;" "&amp;H$6,D!$B:$H,7,FALSE))=TRUE,"",VLOOKUP($A781&amp;" "&amp;H$6,D!$B:$H,7,FALSE))</f>
        <v/>
      </c>
      <c r="I781" s="223" t="str">
        <f>IF(D781="","",VLOOKUP(A781,D!A:H,7,FALSE))</f>
        <v/>
      </c>
      <c r="J781" s="224" t="str">
        <f>IF(D781="","",SUMIFS(リグ!H:H,リグ!F:F,"&lt;"&amp;C781,リグ!G:G,"&gt;"&amp;C781))</f>
        <v/>
      </c>
    </row>
    <row r="782" spans="1:10">
      <c r="A782" s="224" t="str">
        <f t="shared" si="39"/>
        <v>2023-05-16</v>
      </c>
      <c r="B782" s="224" t="str">
        <f t="shared" si="37"/>
        <v>2023/05</v>
      </c>
      <c r="C782" s="225">
        <v>45062</v>
      </c>
      <c r="D782" s="279" t="str">
        <f>IF(ISERROR(VLOOKUP($A782&amp;" "&amp;D$6,D!$B:$H,7,FALSE))=TRUE,"",VLOOKUP($A782&amp;" "&amp;D$6,D!$B:$H,7,FALSE))</f>
        <v/>
      </c>
      <c r="E782" s="279" t="str">
        <f>IF(ISERROR(VLOOKUP($A782&amp;" "&amp;E$6,D!$B:$H,7,FALSE))=TRUE,"",VLOOKUP($A782&amp;" "&amp;E$6,D!$B:$H,7,FALSE))</f>
        <v/>
      </c>
      <c r="F782" s="279" t="str">
        <f>IF(ISERROR(VLOOKUP($A782&amp;" "&amp;F$6,D!$B:$H,7,FALSE))=TRUE,"",VLOOKUP($A782&amp;" "&amp;F$6,D!$B:$H,7,FALSE))</f>
        <v/>
      </c>
      <c r="G782" s="226">
        <f t="shared" si="38"/>
        <v>0</v>
      </c>
      <c r="H782" s="279" t="str">
        <f>IF(ISERROR(VLOOKUP($A782&amp;" "&amp;H$6,D!$B:$H,7,FALSE))=TRUE,"",VLOOKUP($A782&amp;" "&amp;H$6,D!$B:$H,7,FALSE))</f>
        <v/>
      </c>
      <c r="I782" s="223" t="str">
        <f>IF(D782="","",VLOOKUP(A782,D!A:H,7,FALSE))</f>
        <v/>
      </c>
      <c r="J782" s="224" t="str">
        <f>IF(D782="","",SUMIFS(リグ!H:H,リグ!F:F,"&lt;"&amp;C782,リグ!G:G,"&gt;"&amp;C782))</f>
        <v/>
      </c>
    </row>
    <row r="783" spans="1:10">
      <c r="A783" s="224" t="str">
        <f t="shared" si="39"/>
        <v>2023-05-17</v>
      </c>
      <c r="B783" s="224" t="str">
        <f t="shared" si="37"/>
        <v>2023/05</v>
      </c>
      <c r="C783" s="225">
        <v>45063</v>
      </c>
      <c r="D783" s="279" t="str">
        <f>IF(ISERROR(VLOOKUP($A783&amp;" "&amp;D$6,D!$B:$H,7,FALSE))=TRUE,"",VLOOKUP($A783&amp;" "&amp;D$6,D!$B:$H,7,FALSE))</f>
        <v/>
      </c>
      <c r="E783" s="279" t="str">
        <f>IF(ISERROR(VLOOKUP($A783&amp;" "&amp;E$6,D!$B:$H,7,FALSE))=TRUE,"",VLOOKUP($A783&amp;" "&amp;E$6,D!$B:$H,7,FALSE))</f>
        <v/>
      </c>
      <c r="F783" s="279" t="str">
        <f>IF(ISERROR(VLOOKUP($A783&amp;" "&amp;F$6,D!$B:$H,7,FALSE))=TRUE,"",VLOOKUP($A783&amp;" "&amp;F$6,D!$B:$H,7,FALSE))</f>
        <v/>
      </c>
      <c r="G783" s="226">
        <f t="shared" si="38"/>
        <v>0</v>
      </c>
      <c r="H783" s="279" t="str">
        <f>IF(ISERROR(VLOOKUP($A783&amp;" "&amp;H$6,D!$B:$H,7,FALSE))=TRUE,"",VLOOKUP($A783&amp;" "&amp;H$6,D!$B:$H,7,FALSE))</f>
        <v/>
      </c>
      <c r="I783" s="223" t="str">
        <f>IF(D783="","",VLOOKUP(A783,D!A:H,7,FALSE))</f>
        <v/>
      </c>
      <c r="J783" s="224" t="str">
        <f>IF(D783="","",SUMIFS(リグ!H:H,リグ!F:F,"&lt;"&amp;C783,リグ!G:G,"&gt;"&amp;C783))</f>
        <v/>
      </c>
    </row>
    <row r="784" spans="1:10">
      <c r="A784" s="224" t="str">
        <f t="shared" si="39"/>
        <v>2023-05-18</v>
      </c>
      <c r="B784" s="224" t="str">
        <f t="shared" si="37"/>
        <v>2023/05</v>
      </c>
      <c r="C784" s="225">
        <v>45064</v>
      </c>
      <c r="D784" s="279" t="str">
        <f>IF(ISERROR(VLOOKUP($A784&amp;" "&amp;D$6,D!$B:$H,7,FALSE))=TRUE,"",VLOOKUP($A784&amp;" "&amp;D$6,D!$B:$H,7,FALSE))</f>
        <v/>
      </c>
      <c r="E784" s="279" t="str">
        <f>IF(ISERROR(VLOOKUP($A784&amp;" "&amp;E$6,D!$B:$H,7,FALSE))=TRUE,"",VLOOKUP($A784&amp;" "&amp;E$6,D!$B:$H,7,FALSE))</f>
        <v/>
      </c>
      <c r="F784" s="279" t="str">
        <f>IF(ISERROR(VLOOKUP($A784&amp;" "&amp;F$6,D!$B:$H,7,FALSE))=TRUE,"",VLOOKUP($A784&amp;" "&amp;F$6,D!$B:$H,7,FALSE))</f>
        <v/>
      </c>
      <c r="G784" s="226">
        <f t="shared" si="38"/>
        <v>0</v>
      </c>
      <c r="H784" s="279" t="str">
        <f>IF(ISERROR(VLOOKUP($A784&amp;" "&amp;H$6,D!$B:$H,7,FALSE))=TRUE,"",VLOOKUP($A784&amp;" "&amp;H$6,D!$B:$H,7,FALSE))</f>
        <v/>
      </c>
      <c r="I784" s="223" t="str">
        <f>IF(D784="","",VLOOKUP(A784,D!A:H,7,FALSE))</f>
        <v/>
      </c>
      <c r="J784" s="224" t="str">
        <f>IF(D784="","",SUMIFS(リグ!H:H,リグ!F:F,"&lt;"&amp;C784,リグ!G:G,"&gt;"&amp;C784))</f>
        <v/>
      </c>
    </row>
    <row r="785" spans="1:10">
      <c r="A785" s="224" t="str">
        <f t="shared" si="39"/>
        <v>2023-05-19</v>
      </c>
      <c r="B785" s="224" t="str">
        <f t="shared" si="37"/>
        <v>2023/05</v>
      </c>
      <c r="C785" s="225">
        <v>45065</v>
      </c>
      <c r="D785" s="279" t="str">
        <f>IF(ISERROR(VLOOKUP($A785&amp;" "&amp;D$6,D!$B:$H,7,FALSE))=TRUE,"",VLOOKUP($A785&amp;" "&amp;D$6,D!$B:$H,7,FALSE))</f>
        <v/>
      </c>
      <c r="E785" s="279" t="str">
        <f>IF(ISERROR(VLOOKUP($A785&amp;" "&amp;E$6,D!$B:$H,7,FALSE))=TRUE,"",VLOOKUP($A785&amp;" "&amp;E$6,D!$B:$H,7,FALSE))</f>
        <v/>
      </c>
      <c r="F785" s="279" t="str">
        <f>IF(ISERROR(VLOOKUP($A785&amp;" "&amp;F$6,D!$B:$H,7,FALSE))=TRUE,"",VLOOKUP($A785&amp;" "&amp;F$6,D!$B:$H,7,FALSE))</f>
        <v/>
      </c>
      <c r="G785" s="226">
        <f t="shared" si="38"/>
        <v>0</v>
      </c>
      <c r="H785" s="279" t="str">
        <f>IF(ISERROR(VLOOKUP($A785&amp;" "&amp;H$6,D!$B:$H,7,FALSE))=TRUE,"",VLOOKUP($A785&amp;" "&amp;H$6,D!$B:$H,7,FALSE))</f>
        <v/>
      </c>
      <c r="I785" s="223" t="str">
        <f>IF(D785="","",VLOOKUP(A785,D!A:H,7,FALSE))</f>
        <v/>
      </c>
      <c r="J785" s="224" t="str">
        <f>IF(D785="","",SUMIFS(リグ!H:H,リグ!F:F,"&lt;"&amp;C785,リグ!G:G,"&gt;"&amp;C785))</f>
        <v/>
      </c>
    </row>
    <row r="786" spans="1:10">
      <c r="A786" s="224" t="str">
        <f t="shared" si="39"/>
        <v>2023-05-20</v>
      </c>
      <c r="B786" s="224" t="str">
        <f t="shared" si="37"/>
        <v>2023/05</v>
      </c>
      <c r="C786" s="225">
        <v>45066</v>
      </c>
      <c r="D786" s="279" t="str">
        <f>IF(ISERROR(VLOOKUP($A786&amp;" "&amp;D$6,D!$B:$H,7,FALSE))=TRUE,"",VLOOKUP($A786&amp;" "&amp;D$6,D!$B:$H,7,FALSE))</f>
        <v/>
      </c>
      <c r="E786" s="279" t="str">
        <f>IF(ISERROR(VLOOKUP($A786&amp;" "&amp;E$6,D!$B:$H,7,FALSE))=TRUE,"",VLOOKUP($A786&amp;" "&amp;E$6,D!$B:$H,7,FALSE))</f>
        <v/>
      </c>
      <c r="F786" s="279" t="str">
        <f>IF(ISERROR(VLOOKUP($A786&amp;" "&amp;F$6,D!$B:$H,7,FALSE))=TRUE,"",VLOOKUP($A786&amp;" "&amp;F$6,D!$B:$H,7,FALSE))</f>
        <v/>
      </c>
      <c r="G786" s="226">
        <f t="shared" si="38"/>
        <v>0</v>
      </c>
      <c r="H786" s="279" t="str">
        <f>IF(ISERROR(VLOOKUP($A786&amp;" "&amp;H$6,D!$B:$H,7,FALSE))=TRUE,"",VLOOKUP($A786&amp;" "&amp;H$6,D!$B:$H,7,FALSE))</f>
        <v/>
      </c>
      <c r="I786" s="223" t="str">
        <f>IF(D786="","",VLOOKUP(A786,D!A:H,7,FALSE))</f>
        <v/>
      </c>
      <c r="J786" s="224" t="str">
        <f>IF(D786="","",SUMIFS(リグ!H:H,リグ!F:F,"&lt;"&amp;C786,リグ!G:G,"&gt;"&amp;C786))</f>
        <v/>
      </c>
    </row>
    <row r="787" spans="1:10">
      <c r="A787" s="224" t="str">
        <f t="shared" si="39"/>
        <v>2023-05-21</v>
      </c>
      <c r="B787" s="224" t="str">
        <f t="shared" si="37"/>
        <v>2023/05</v>
      </c>
      <c r="C787" s="225">
        <v>45067</v>
      </c>
      <c r="D787" s="279" t="str">
        <f>IF(ISERROR(VLOOKUP($A787&amp;" "&amp;D$6,D!$B:$H,7,FALSE))=TRUE,"",VLOOKUP($A787&amp;" "&amp;D$6,D!$B:$H,7,FALSE))</f>
        <v/>
      </c>
      <c r="E787" s="279" t="str">
        <f>IF(ISERROR(VLOOKUP($A787&amp;" "&amp;E$6,D!$B:$H,7,FALSE))=TRUE,"",VLOOKUP($A787&amp;" "&amp;E$6,D!$B:$H,7,FALSE))</f>
        <v/>
      </c>
      <c r="F787" s="279" t="str">
        <f>IF(ISERROR(VLOOKUP($A787&amp;" "&amp;F$6,D!$B:$H,7,FALSE))=TRUE,"",VLOOKUP($A787&amp;" "&amp;F$6,D!$B:$H,7,FALSE))</f>
        <v/>
      </c>
      <c r="G787" s="226">
        <f t="shared" si="38"/>
        <v>0</v>
      </c>
      <c r="H787" s="279" t="str">
        <f>IF(ISERROR(VLOOKUP($A787&amp;" "&amp;H$6,D!$B:$H,7,FALSE))=TRUE,"",VLOOKUP($A787&amp;" "&amp;H$6,D!$B:$H,7,FALSE))</f>
        <v/>
      </c>
      <c r="I787" s="223" t="str">
        <f>IF(D787="","",VLOOKUP(A787,D!A:H,7,FALSE))</f>
        <v/>
      </c>
      <c r="J787" s="224" t="str">
        <f>IF(D787="","",SUMIFS(リグ!H:H,リグ!F:F,"&lt;"&amp;C787,リグ!G:G,"&gt;"&amp;C787))</f>
        <v/>
      </c>
    </row>
    <row r="788" spans="1:10">
      <c r="A788" s="224" t="str">
        <f t="shared" si="39"/>
        <v>2023-05-22</v>
      </c>
      <c r="B788" s="224" t="str">
        <f t="shared" si="37"/>
        <v>2023/05</v>
      </c>
      <c r="C788" s="225">
        <v>45068</v>
      </c>
      <c r="D788" s="279" t="str">
        <f>IF(ISERROR(VLOOKUP($A788&amp;" "&amp;D$6,D!$B:$H,7,FALSE))=TRUE,"",VLOOKUP($A788&amp;" "&amp;D$6,D!$B:$H,7,FALSE))</f>
        <v/>
      </c>
      <c r="E788" s="279" t="str">
        <f>IF(ISERROR(VLOOKUP($A788&amp;" "&amp;E$6,D!$B:$H,7,FALSE))=TRUE,"",VLOOKUP($A788&amp;" "&amp;E$6,D!$B:$H,7,FALSE))</f>
        <v/>
      </c>
      <c r="F788" s="279" t="str">
        <f>IF(ISERROR(VLOOKUP($A788&amp;" "&amp;F$6,D!$B:$H,7,FALSE))=TRUE,"",VLOOKUP($A788&amp;" "&amp;F$6,D!$B:$H,7,FALSE))</f>
        <v/>
      </c>
      <c r="G788" s="226">
        <f t="shared" si="38"/>
        <v>0</v>
      </c>
      <c r="H788" s="279" t="str">
        <f>IF(ISERROR(VLOOKUP($A788&amp;" "&amp;H$6,D!$B:$H,7,FALSE))=TRUE,"",VLOOKUP($A788&amp;" "&amp;H$6,D!$B:$H,7,FALSE))</f>
        <v/>
      </c>
      <c r="I788" s="223" t="str">
        <f>IF(D788="","",VLOOKUP(A788,D!A:H,7,FALSE))</f>
        <v/>
      </c>
      <c r="J788" s="224" t="str">
        <f>IF(D788="","",SUMIFS(リグ!H:H,リグ!F:F,"&lt;"&amp;C788,リグ!G:G,"&gt;"&amp;C788))</f>
        <v/>
      </c>
    </row>
    <row r="789" spans="1:10">
      <c r="A789" s="224" t="str">
        <f t="shared" si="39"/>
        <v>2023-05-23</v>
      </c>
      <c r="B789" s="224" t="str">
        <f t="shared" si="37"/>
        <v>2023/05</v>
      </c>
      <c r="C789" s="225">
        <v>45069</v>
      </c>
      <c r="D789" s="279" t="str">
        <f>IF(ISERROR(VLOOKUP($A789&amp;" "&amp;D$6,D!$B:$H,7,FALSE))=TRUE,"",VLOOKUP($A789&amp;" "&amp;D$6,D!$B:$H,7,FALSE))</f>
        <v/>
      </c>
      <c r="E789" s="279" t="str">
        <f>IF(ISERROR(VLOOKUP($A789&amp;" "&amp;E$6,D!$B:$H,7,FALSE))=TRUE,"",VLOOKUP($A789&amp;" "&amp;E$6,D!$B:$H,7,FALSE))</f>
        <v/>
      </c>
      <c r="F789" s="279" t="str">
        <f>IF(ISERROR(VLOOKUP($A789&amp;" "&amp;F$6,D!$B:$H,7,FALSE))=TRUE,"",VLOOKUP($A789&amp;" "&amp;F$6,D!$B:$H,7,FALSE))</f>
        <v/>
      </c>
      <c r="G789" s="226">
        <f t="shared" si="38"/>
        <v>0</v>
      </c>
      <c r="H789" s="279" t="str">
        <f>IF(ISERROR(VLOOKUP($A789&amp;" "&amp;H$6,D!$B:$H,7,FALSE))=TRUE,"",VLOOKUP($A789&amp;" "&amp;H$6,D!$B:$H,7,FALSE))</f>
        <v/>
      </c>
      <c r="I789" s="223" t="str">
        <f>IF(D789="","",VLOOKUP(A789,D!A:H,7,FALSE))</f>
        <v/>
      </c>
      <c r="J789" s="224" t="str">
        <f>IF(D789="","",SUMIFS(リグ!H:H,リグ!F:F,"&lt;"&amp;C789,リグ!G:G,"&gt;"&amp;C789))</f>
        <v/>
      </c>
    </row>
    <row r="790" spans="1:10">
      <c r="A790" s="224" t="str">
        <f t="shared" si="39"/>
        <v>2023-05-24</v>
      </c>
      <c r="B790" s="224" t="str">
        <f t="shared" si="37"/>
        <v>2023/05</v>
      </c>
      <c r="C790" s="225">
        <v>45070</v>
      </c>
      <c r="D790" s="279" t="str">
        <f>IF(ISERROR(VLOOKUP($A790&amp;" "&amp;D$6,D!$B:$H,7,FALSE))=TRUE,"",VLOOKUP($A790&amp;" "&amp;D$6,D!$B:$H,7,FALSE))</f>
        <v/>
      </c>
      <c r="E790" s="279" t="str">
        <f>IF(ISERROR(VLOOKUP($A790&amp;" "&amp;E$6,D!$B:$H,7,FALSE))=TRUE,"",VLOOKUP($A790&amp;" "&amp;E$6,D!$B:$H,7,FALSE))</f>
        <v/>
      </c>
      <c r="F790" s="279" t="str">
        <f>IF(ISERROR(VLOOKUP($A790&amp;" "&amp;F$6,D!$B:$H,7,FALSE))=TRUE,"",VLOOKUP($A790&amp;" "&amp;F$6,D!$B:$H,7,FALSE))</f>
        <v/>
      </c>
      <c r="G790" s="226">
        <f t="shared" si="38"/>
        <v>0</v>
      </c>
      <c r="H790" s="279" t="str">
        <f>IF(ISERROR(VLOOKUP($A790&amp;" "&amp;H$6,D!$B:$H,7,FALSE))=TRUE,"",VLOOKUP($A790&amp;" "&amp;H$6,D!$B:$H,7,FALSE))</f>
        <v/>
      </c>
      <c r="I790" s="223" t="str">
        <f>IF(D790="","",VLOOKUP(A790,D!A:H,7,FALSE))</f>
        <v/>
      </c>
      <c r="J790" s="224" t="str">
        <f>IF(D790="","",SUMIFS(リグ!H:H,リグ!F:F,"&lt;"&amp;C790,リグ!G:G,"&gt;"&amp;C790))</f>
        <v/>
      </c>
    </row>
    <row r="791" spans="1:10">
      <c r="A791" s="224" t="str">
        <f t="shared" si="39"/>
        <v>2023-05-25</v>
      </c>
      <c r="B791" s="224" t="str">
        <f t="shared" si="37"/>
        <v>2023/05</v>
      </c>
      <c r="C791" s="225">
        <v>45071</v>
      </c>
      <c r="D791" s="279" t="str">
        <f>IF(ISERROR(VLOOKUP($A791&amp;" "&amp;D$6,D!$B:$H,7,FALSE))=TRUE,"",VLOOKUP($A791&amp;" "&amp;D$6,D!$B:$H,7,FALSE))</f>
        <v/>
      </c>
      <c r="E791" s="279" t="str">
        <f>IF(ISERROR(VLOOKUP($A791&amp;" "&amp;E$6,D!$B:$H,7,FALSE))=TRUE,"",VLOOKUP($A791&amp;" "&amp;E$6,D!$B:$H,7,FALSE))</f>
        <v/>
      </c>
      <c r="F791" s="279" t="str">
        <f>IF(ISERROR(VLOOKUP($A791&amp;" "&amp;F$6,D!$B:$H,7,FALSE))=TRUE,"",VLOOKUP($A791&amp;" "&amp;F$6,D!$B:$H,7,FALSE))</f>
        <v/>
      </c>
      <c r="G791" s="226">
        <f t="shared" si="38"/>
        <v>0</v>
      </c>
      <c r="H791" s="279" t="str">
        <f>IF(ISERROR(VLOOKUP($A791&amp;" "&amp;H$6,D!$B:$H,7,FALSE))=TRUE,"",VLOOKUP($A791&amp;" "&amp;H$6,D!$B:$H,7,FALSE))</f>
        <v/>
      </c>
      <c r="I791" s="223" t="str">
        <f>IF(D791="","",VLOOKUP(A791,D!A:H,7,FALSE))</f>
        <v/>
      </c>
      <c r="J791" s="224" t="str">
        <f>IF(D791="","",SUMIFS(リグ!H:H,リグ!F:F,"&lt;"&amp;C791,リグ!G:G,"&gt;"&amp;C791))</f>
        <v/>
      </c>
    </row>
    <row r="792" spans="1:10">
      <c r="A792" s="224" t="str">
        <f t="shared" si="39"/>
        <v>2023-05-26</v>
      </c>
      <c r="B792" s="224" t="str">
        <f t="shared" si="37"/>
        <v>2023/05</v>
      </c>
      <c r="C792" s="225">
        <v>45072</v>
      </c>
      <c r="D792" s="279" t="str">
        <f>IF(ISERROR(VLOOKUP($A792&amp;" "&amp;D$6,D!$B:$H,7,FALSE))=TRUE,"",VLOOKUP($A792&amp;" "&amp;D$6,D!$B:$H,7,FALSE))</f>
        <v/>
      </c>
      <c r="E792" s="279" t="str">
        <f>IF(ISERROR(VLOOKUP($A792&amp;" "&amp;E$6,D!$B:$H,7,FALSE))=TRUE,"",VLOOKUP($A792&amp;" "&amp;E$6,D!$B:$H,7,FALSE))</f>
        <v/>
      </c>
      <c r="F792" s="279" t="str">
        <f>IF(ISERROR(VLOOKUP($A792&amp;" "&amp;F$6,D!$B:$H,7,FALSE))=TRUE,"",VLOOKUP($A792&amp;" "&amp;F$6,D!$B:$H,7,FALSE))</f>
        <v/>
      </c>
      <c r="G792" s="226">
        <f t="shared" si="38"/>
        <v>0</v>
      </c>
      <c r="H792" s="279" t="str">
        <f>IF(ISERROR(VLOOKUP($A792&amp;" "&amp;H$6,D!$B:$H,7,FALSE))=TRUE,"",VLOOKUP($A792&amp;" "&amp;H$6,D!$B:$H,7,FALSE))</f>
        <v/>
      </c>
      <c r="I792" s="223" t="str">
        <f>IF(D792="","",VLOOKUP(A792,D!A:H,7,FALSE))</f>
        <v/>
      </c>
      <c r="J792" s="224" t="str">
        <f>IF(D792="","",SUMIFS(リグ!H:H,リグ!F:F,"&lt;"&amp;C792,リグ!G:G,"&gt;"&amp;C792))</f>
        <v/>
      </c>
    </row>
    <row r="793" spans="1:10">
      <c r="A793" s="224" t="str">
        <f t="shared" si="39"/>
        <v>2023-05-27</v>
      </c>
      <c r="B793" s="224" t="str">
        <f t="shared" si="37"/>
        <v>2023/05</v>
      </c>
      <c r="C793" s="225">
        <v>45073</v>
      </c>
      <c r="D793" s="279" t="str">
        <f>IF(ISERROR(VLOOKUP($A793&amp;" "&amp;D$6,D!$B:$H,7,FALSE))=TRUE,"",VLOOKUP($A793&amp;" "&amp;D$6,D!$B:$H,7,FALSE))</f>
        <v/>
      </c>
      <c r="E793" s="279" t="str">
        <f>IF(ISERROR(VLOOKUP($A793&amp;" "&amp;E$6,D!$B:$H,7,FALSE))=TRUE,"",VLOOKUP($A793&amp;" "&amp;E$6,D!$B:$H,7,FALSE))</f>
        <v/>
      </c>
      <c r="F793" s="279" t="str">
        <f>IF(ISERROR(VLOOKUP($A793&amp;" "&amp;F$6,D!$B:$H,7,FALSE))=TRUE,"",VLOOKUP($A793&amp;" "&amp;F$6,D!$B:$H,7,FALSE))</f>
        <v/>
      </c>
      <c r="G793" s="226">
        <f t="shared" si="38"/>
        <v>0</v>
      </c>
      <c r="H793" s="279" t="str">
        <f>IF(ISERROR(VLOOKUP($A793&amp;" "&amp;H$6,D!$B:$H,7,FALSE))=TRUE,"",VLOOKUP($A793&amp;" "&amp;H$6,D!$B:$H,7,FALSE))</f>
        <v/>
      </c>
      <c r="I793" s="223" t="str">
        <f>IF(D793="","",VLOOKUP(A793,D!A:H,7,FALSE))</f>
        <v/>
      </c>
      <c r="J793" s="224" t="str">
        <f>IF(D793="","",SUMIFS(リグ!H:H,リグ!F:F,"&lt;"&amp;C793,リグ!G:G,"&gt;"&amp;C793))</f>
        <v/>
      </c>
    </row>
    <row r="794" spans="1:10">
      <c r="A794" s="224" t="str">
        <f t="shared" si="39"/>
        <v>2023-05-28</v>
      </c>
      <c r="B794" s="224" t="str">
        <f t="shared" si="37"/>
        <v>2023/05</v>
      </c>
      <c r="C794" s="225">
        <v>45074</v>
      </c>
      <c r="D794" s="279" t="str">
        <f>IF(ISERROR(VLOOKUP($A794&amp;" "&amp;D$6,D!$B:$H,7,FALSE))=TRUE,"",VLOOKUP($A794&amp;" "&amp;D$6,D!$B:$H,7,FALSE))</f>
        <v/>
      </c>
      <c r="E794" s="279" t="str">
        <f>IF(ISERROR(VLOOKUP($A794&amp;" "&amp;E$6,D!$B:$H,7,FALSE))=TRUE,"",VLOOKUP($A794&amp;" "&amp;E$6,D!$B:$H,7,FALSE))</f>
        <v/>
      </c>
      <c r="F794" s="279" t="str">
        <f>IF(ISERROR(VLOOKUP($A794&amp;" "&amp;F$6,D!$B:$H,7,FALSE))=TRUE,"",VLOOKUP($A794&amp;" "&amp;F$6,D!$B:$H,7,FALSE))</f>
        <v/>
      </c>
      <c r="G794" s="226">
        <f t="shared" si="38"/>
        <v>0</v>
      </c>
      <c r="H794" s="279" t="str">
        <f>IF(ISERROR(VLOOKUP($A794&amp;" "&amp;H$6,D!$B:$H,7,FALSE))=TRUE,"",VLOOKUP($A794&amp;" "&amp;H$6,D!$B:$H,7,FALSE))</f>
        <v/>
      </c>
      <c r="I794" s="223" t="str">
        <f>IF(D794="","",VLOOKUP(A794,D!A:H,7,FALSE))</f>
        <v/>
      </c>
      <c r="J794" s="224" t="str">
        <f>IF(D794="","",SUMIFS(リグ!H:H,リグ!F:F,"&lt;"&amp;C794,リグ!G:G,"&gt;"&amp;C794))</f>
        <v/>
      </c>
    </row>
    <row r="795" spans="1:10">
      <c r="A795" s="224" t="str">
        <f t="shared" si="39"/>
        <v>2023-05-29</v>
      </c>
      <c r="B795" s="224" t="str">
        <f t="shared" si="37"/>
        <v>2023/05</v>
      </c>
      <c r="C795" s="225">
        <v>45075</v>
      </c>
      <c r="D795" s="279" t="str">
        <f>IF(ISERROR(VLOOKUP($A795&amp;" "&amp;D$6,D!$B:$H,7,FALSE))=TRUE,"",VLOOKUP($A795&amp;" "&amp;D$6,D!$B:$H,7,FALSE))</f>
        <v/>
      </c>
      <c r="E795" s="279" t="str">
        <f>IF(ISERROR(VLOOKUP($A795&amp;" "&amp;E$6,D!$B:$H,7,FALSE))=TRUE,"",VLOOKUP($A795&amp;" "&amp;E$6,D!$B:$H,7,FALSE))</f>
        <v/>
      </c>
      <c r="F795" s="279" t="str">
        <f>IF(ISERROR(VLOOKUP($A795&amp;" "&amp;F$6,D!$B:$H,7,FALSE))=TRUE,"",VLOOKUP($A795&amp;" "&amp;F$6,D!$B:$H,7,FALSE))</f>
        <v/>
      </c>
      <c r="G795" s="226">
        <f t="shared" si="38"/>
        <v>0</v>
      </c>
      <c r="H795" s="279" t="str">
        <f>IF(ISERROR(VLOOKUP($A795&amp;" "&amp;H$6,D!$B:$H,7,FALSE))=TRUE,"",VLOOKUP($A795&amp;" "&amp;H$6,D!$B:$H,7,FALSE))</f>
        <v/>
      </c>
      <c r="I795" s="223" t="str">
        <f>IF(D795="","",VLOOKUP(A795,D!A:H,7,FALSE))</f>
        <v/>
      </c>
      <c r="J795" s="224" t="str">
        <f>IF(D795="","",SUMIFS(リグ!H:H,リグ!F:F,"&lt;"&amp;C795,リグ!G:G,"&gt;"&amp;C795))</f>
        <v/>
      </c>
    </row>
    <row r="796" spans="1:10">
      <c r="A796" s="224" t="str">
        <f t="shared" si="39"/>
        <v>2023-05-30</v>
      </c>
      <c r="B796" s="224" t="str">
        <f t="shared" si="37"/>
        <v>2023/05</v>
      </c>
      <c r="C796" s="225">
        <v>45076</v>
      </c>
      <c r="D796" s="279" t="str">
        <f>IF(ISERROR(VLOOKUP($A796&amp;" "&amp;D$6,D!$B:$H,7,FALSE))=TRUE,"",VLOOKUP($A796&amp;" "&amp;D$6,D!$B:$H,7,FALSE))</f>
        <v/>
      </c>
      <c r="E796" s="279" t="str">
        <f>IF(ISERROR(VLOOKUP($A796&amp;" "&amp;E$6,D!$B:$H,7,FALSE))=TRUE,"",VLOOKUP($A796&amp;" "&amp;E$6,D!$B:$H,7,FALSE))</f>
        <v/>
      </c>
      <c r="F796" s="279" t="str">
        <f>IF(ISERROR(VLOOKUP($A796&amp;" "&amp;F$6,D!$B:$H,7,FALSE))=TRUE,"",VLOOKUP($A796&amp;" "&amp;F$6,D!$B:$H,7,FALSE))</f>
        <v/>
      </c>
      <c r="G796" s="226">
        <f t="shared" si="38"/>
        <v>0</v>
      </c>
      <c r="H796" s="279" t="str">
        <f>IF(ISERROR(VLOOKUP($A796&amp;" "&amp;H$6,D!$B:$H,7,FALSE))=TRUE,"",VLOOKUP($A796&amp;" "&amp;H$6,D!$B:$H,7,FALSE))</f>
        <v/>
      </c>
      <c r="I796" s="223" t="str">
        <f>IF(D796="","",VLOOKUP(A796,D!A:H,7,FALSE))</f>
        <v/>
      </c>
      <c r="J796" s="224" t="str">
        <f>IF(D796="","",SUMIFS(リグ!H:H,リグ!F:F,"&lt;"&amp;C796,リグ!G:G,"&gt;"&amp;C796))</f>
        <v/>
      </c>
    </row>
    <row r="797" spans="1:10">
      <c r="A797" s="224" t="str">
        <f t="shared" si="39"/>
        <v>2023-05-31</v>
      </c>
      <c r="B797" s="224" t="str">
        <f t="shared" si="37"/>
        <v>2023/05</v>
      </c>
      <c r="C797" s="225">
        <v>45077</v>
      </c>
      <c r="D797" s="279" t="str">
        <f>IF(ISERROR(VLOOKUP($A797&amp;" "&amp;D$6,D!$B:$H,7,FALSE))=TRUE,"",VLOOKUP($A797&amp;" "&amp;D$6,D!$B:$H,7,FALSE))</f>
        <v/>
      </c>
      <c r="E797" s="279" t="str">
        <f>IF(ISERROR(VLOOKUP($A797&amp;" "&amp;E$6,D!$B:$H,7,FALSE))=TRUE,"",VLOOKUP($A797&amp;" "&amp;E$6,D!$B:$H,7,FALSE))</f>
        <v/>
      </c>
      <c r="F797" s="279" t="str">
        <f>IF(ISERROR(VLOOKUP($A797&amp;" "&amp;F$6,D!$B:$H,7,FALSE))=TRUE,"",VLOOKUP($A797&amp;" "&amp;F$6,D!$B:$H,7,FALSE))</f>
        <v/>
      </c>
      <c r="G797" s="226">
        <f t="shared" si="38"/>
        <v>0</v>
      </c>
      <c r="H797" s="279" t="str">
        <f>IF(ISERROR(VLOOKUP($A797&amp;" "&amp;H$6,D!$B:$H,7,FALSE))=TRUE,"",VLOOKUP($A797&amp;" "&amp;H$6,D!$B:$H,7,FALSE))</f>
        <v/>
      </c>
      <c r="I797" s="223" t="str">
        <f>IF(D797="","",VLOOKUP(A797,D!A:H,7,FALSE))</f>
        <v/>
      </c>
      <c r="J797" s="224" t="str">
        <f>IF(D797="","",SUMIFS(リグ!H:H,リグ!F:F,"&lt;"&amp;C797,リグ!G:G,"&gt;"&amp;C797))</f>
        <v/>
      </c>
    </row>
    <row r="798" spans="1:10">
      <c r="A798" s="224" t="str">
        <f t="shared" si="39"/>
        <v>2023-06-01</v>
      </c>
      <c r="B798" s="224" t="str">
        <f t="shared" si="37"/>
        <v>2023/06</v>
      </c>
      <c r="C798" s="225">
        <v>45078</v>
      </c>
      <c r="D798" s="279" t="str">
        <f>IF(ISERROR(VLOOKUP($A798&amp;" "&amp;D$6,D!$B:$H,7,FALSE))=TRUE,"",VLOOKUP($A798&amp;" "&amp;D$6,D!$B:$H,7,FALSE))</f>
        <v/>
      </c>
      <c r="E798" s="279" t="str">
        <f>IF(ISERROR(VLOOKUP($A798&amp;" "&amp;E$6,D!$B:$H,7,FALSE))=TRUE,"",VLOOKUP($A798&amp;" "&amp;E$6,D!$B:$H,7,FALSE))</f>
        <v/>
      </c>
      <c r="F798" s="279" t="str">
        <f>IF(ISERROR(VLOOKUP($A798&amp;" "&amp;F$6,D!$B:$H,7,FALSE))=TRUE,"",VLOOKUP($A798&amp;" "&amp;F$6,D!$B:$H,7,FALSE))</f>
        <v/>
      </c>
      <c r="G798" s="226">
        <f t="shared" si="38"/>
        <v>0</v>
      </c>
      <c r="H798" s="279" t="str">
        <f>IF(ISERROR(VLOOKUP($A798&amp;" "&amp;H$6,D!$B:$H,7,FALSE))=TRUE,"",VLOOKUP($A798&amp;" "&amp;H$6,D!$B:$H,7,FALSE))</f>
        <v/>
      </c>
      <c r="I798" s="223" t="str">
        <f>IF(D798="","",VLOOKUP(A798,D!A:H,7,FALSE))</f>
        <v/>
      </c>
      <c r="J798" s="224" t="str">
        <f>IF(D798="","",SUMIFS(リグ!H:H,リグ!F:F,"&lt;"&amp;C798,リグ!G:G,"&gt;"&amp;C798))</f>
        <v/>
      </c>
    </row>
    <row r="799" spans="1:10">
      <c r="A799" s="224" t="str">
        <f t="shared" si="39"/>
        <v>2023-06-02</v>
      </c>
      <c r="B799" s="224" t="str">
        <f t="shared" si="37"/>
        <v>2023/06</v>
      </c>
      <c r="C799" s="225">
        <v>45079</v>
      </c>
      <c r="D799" s="279" t="str">
        <f>IF(ISERROR(VLOOKUP($A799&amp;" "&amp;D$6,D!$B:$H,7,FALSE))=TRUE,"",VLOOKUP($A799&amp;" "&amp;D$6,D!$B:$H,7,FALSE))</f>
        <v/>
      </c>
      <c r="E799" s="279" t="str">
        <f>IF(ISERROR(VLOOKUP($A799&amp;" "&amp;E$6,D!$B:$H,7,FALSE))=TRUE,"",VLOOKUP($A799&amp;" "&amp;E$6,D!$B:$H,7,FALSE))</f>
        <v/>
      </c>
      <c r="F799" s="279" t="str">
        <f>IF(ISERROR(VLOOKUP($A799&amp;" "&amp;F$6,D!$B:$H,7,FALSE))=TRUE,"",VLOOKUP($A799&amp;" "&amp;F$6,D!$B:$H,7,FALSE))</f>
        <v/>
      </c>
      <c r="G799" s="226">
        <f t="shared" si="38"/>
        <v>0</v>
      </c>
      <c r="H799" s="279" t="str">
        <f>IF(ISERROR(VLOOKUP($A799&amp;" "&amp;H$6,D!$B:$H,7,FALSE))=TRUE,"",VLOOKUP($A799&amp;" "&amp;H$6,D!$B:$H,7,FALSE))</f>
        <v/>
      </c>
      <c r="I799" s="223" t="str">
        <f>IF(D799="","",VLOOKUP(A799,D!A:H,7,FALSE))</f>
        <v/>
      </c>
      <c r="J799" s="224" t="str">
        <f>IF(D799="","",SUMIFS(リグ!H:H,リグ!F:F,"&lt;"&amp;C799,リグ!G:G,"&gt;"&amp;C799))</f>
        <v/>
      </c>
    </row>
    <row r="800" spans="1:10">
      <c r="A800" s="224" t="str">
        <f t="shared" si="39"/>
        <v>2023-06-03</v>
      </c>
      <c r="B800" s="224" t="str">
        <f t="shared" si="37"/>
        <v>2023/06</v>
      </c>
      <c r="C800" s="225">
        <v>45080</v>
      </c>
      <c r="D800" s="279" t="str">
        <f>IF(ISERROR(VLOOKUP($A800&amp;" "&amp;D$6,D!$B:$H,7,FALSE))=TRUE,"",VLOOKUP($A800&amp;" "&amp;D$6,D!$B:$H,7,FALSE))</f>
        <v/>
      </c>
      <c r="E800" s="279" t="str">
        <f>IF(ISERROR(VLOOKUP($A800&amp;" "&amp;E$6,D!$B:$H,7,FALSE))=TRUE,"",VLOOKUP($A800&amp;" "&amp;E$6,D!$B:$H,7,FALSE))</f>
        <v/>
      </c>
      <c r="F800" s="279" t="str">
        <f>IF(ISERROR(VLOOKUP($A800&amp;" "&amp;F$6,D!$B:$H,7,FALSE))=TRUE,"",VLOOKUP($A800&amp;" "&amp;F$6,D!$B:$H,7,FALSE))</f>
        <v/>
      </c>
      <c r="G800" s="226">
        <f t="shared" si="38"/>
        <v>0</v>
      </c>
      <c r="H800" s="279" t="str">
        <f>IF(ISERROR(VLOOKUP($A800&amp;" "&amp;H$6,D!$B:$H,7,FALSE))=TRUE,"",VLOOKUP($A800&amp;" "&amp;H$6,D!$B:$H,7,FALSE))</f>
        <v/>
      </c>
      <c r="I800" s="223" t="str">
        <f>IF(D800="","",VLOOKUP(A800,D!A:H,7,FALSE))</f>
        <v/>
      </c>
      <c r="J800" s="224" t="str">
        <f>IF(D800="","",SUMIFS(リグ!H:H,リグ!F:F,"&lt;"&amp;C800,リグ!G:G,"&gt;"&amp;C800))</f>
        <v/>
      </c>
    </row>
    <row r="801" spans="1:10">
      <c r="A801" s="224" t="str">
        <f t="shared" si="39"/>
        <v>2023-06-04</v>
      </c>
      <c r="B801" s="224" t="str">
        <f t="shared" si="37"/>
        <v>2023/06</v>
      </c>
      <c r="C801" s="225">
        <v>45081</v>
      </c>
      <c r="D801" s="279" t="str">
        <f>IF(ISERROR(VLOOKUP($A801&amp;" "&amp;D$6,D!$B:$H,7,FALSE))=TRUE,"",VLOOKUP($A801&amp;" "&amp;D$6,D!$B:$H,7,FALSE))</f>
        <v/>
      </c>
      <c r="E801" s="279" t="str">
        <f>IF(ISERROR(VLOOKUP($A801&amp;" "&amp;E$6,D!$B:$H,7,FALSE))=TRUE,"",VLOOKUP($A801&amp;" "&amp;E$6,D!$B:$H,7,FALSE))</f>
        <v/>
      </c>
      <c r="F801" s="279" t="str">
        <f>IF(ISERROR(VLOOKUP($A801&amp;" "&amp;F$6,D!$B:$H,7,FALSE))=TRUE,"",VLOOKUP($A801&amp;" "&amp;F$6,D!$B:$H,7,FALSE))</f>
        <v/>
      </c>
      <c r="G801" s="226">
        <f t="shared" si="38"/>
        <v>0</v>
      </c>
      <c r="H801" s="279" t="str">
        <f>IF(ISERROR(VLOOKUP($A801&amp;" "&amp;H$6,D!$B:$H,7,FALSE))=TRUE,"",VLOOKUP($A801&amp;" "&amp;H$6,D!$B:$H,7,FALSE))</f>
        <v/>
      </c>
      <c r="I801" s="223" t="str">
        <f>IF(D801="","",VLOOKUP(A801,D!A:H,7,FALSE))</f>
        <v/>
      </c>
      <c r="J801" s="224" t="str">
        <f>IF(D801="","",SUMIFS(リグ!H:H,リグ!F:F,"&lt;"&amp;C801,リグ!G:G,"&gt;"&amp;C801))</f>
        <v/>
      </c>
    </row>
    <row r="802" spans="1:10">
      <c r="A802" s="224" t="str">
        <f t="shared" si="39"/>
        <v>2023-06-05</v>
      </c>
      <c r="B802" s="224" t="str">
        <f t="shared" si="37"/>
        <v>2023/06</v>
      </c>
      <c r="C802" s="225">
        <v>45082</v>
      </c>
      <c r="D802" s="279" t="str">
        <f>IF(ISERROR(VLOOKUP($A802&amp;" "&amp;D$6,D!$B:$H,7,FALSE))=TRUE,"",VLOOKUP($A802&amp;" "&amp;D$6,D!$B:$H,7,FALSE))</f>
        <v/>
      </c>
      <c r="E802" s="279" t="str">
        <f>IF(ISERROR(VLOOKUP($A802&amp;" "&amp;E$6,D!$B:$H,7,FALSE))=TRUE,"",VLOOKUP($A802&amp;" "&amp;E$6,D!$B:$H,7,FALSE))</f>
        <v/>
      </c>
      <c r="F802" s="279" t="str">
        <f>IF(ISERROR(VLOOKUP($A802&amp;" "&amp;F$6,D!$B:$H,7,FALSE))=TRUE,"",VLOOKUP($A802&amp;" "&amp;F$6,D!$B:$H,7,FALSE))</f>
        <v/>
      </c>
      <c r="G802" s="226">
        <f t="shared" si="38"/>
        <v>0</v>
      </c>
      <c r="H802" s="279" t="str">
        <f>IF(ISERROR(VLOOKUP($A802&amp;" "&amp;H$6,D!$B:$H,7,FALSE))=TRUE,"",VLOOKUP($A802&amp;" "&amp;H$6,D!$B:$H,7,FALSE))</f>
        <v/>
      </c>
      <c r="I802" s="223" t="str">
        <f>IF(D802="","",VLOOKUP(A802,D!A:H,7,FALSE))</f>
        <v/>
      </c>
      <c r="J802" s="224" t="str">
        <f>IF(D802="","",SUMIFS(リグ!H:H,リグ!F:F,"&lt;"&amp;C802,リグ!G:G,"&gt;"&amp;C802))</f>
        <v/>
      </c>
    </row>
    <row r="803" spans="1:10">
      <c r="A803" s="224" t="str">
        <f t="shared" si="39"/>
        <v>2023-06-06</v>
      </c>
      <c r="B803" s="224" t="str">
        <f t="shared" si="37"/>
        <v>2023/06</v>
      </c>
      <c r="C803" s="225">
        <v>45083</v>
      </c>
      <c r="D803" s="279" t="str">
        <f>IF(ISERROR(VLOOKUP($A803&amp;" "&amp;D$6,D!$B:$H,7,FALSE))=TRUE,"",VLOOKUP($A803&amp;" "&amp;D$6,D!$B:$H,7,FALSE))</f>
        <v/>
      </c>
      <c r="E803" s="279" t="str">
        <f>IF(ISERROR(VLOOKUP($A803&amp;" "&amp;E$6,D!$B:$H,7,FALSE))=TRUE,"",VLOOKUP($A803&amp;" "&amp;E$6,D!$B:$H,7,FALSE))</f>
        <v/>
      </c>
      <c r="F803" s="279" t="str">
        <f>IF(ISERROR(VLOOKUP($A803&amp;" "&amp;F$6,D!$B:$H,7,FALSE))=TRUE,"",VLOOKUP($A803&amp;" "&amp;F$6,D!$B:$H,7,FALSE))</f>
        <v/>
      </c>
      <c r="G803" s="226">
        <f t="shared" si="38"/>
        <v>0</v>
      </c>
      <c r="H803" s="279" t="str">
        <f>IF(ISERROR(VLOOKUP($A803&amp;" "&amp;H$6,D!$B:$H,7,FALSE))=TRUE,"",VLOOKUP($A803&amp;" "&amp;H$6,D!$B:$H,7,FALSE))</f>
        <v/>
      </c>
      <c r="I803" s="223" t="str">
        <f>IF(D803="","",VLOOKUP(A803,D!A:H,7,FALSE))</f>
        <v/>
      </c>
      <c r="J803" s="224" t="str">
        <f>IF(D803="","",SUMIFS(リグ!H:H,リグ!F:F,"&lt;"&amp;C803,リグ!G:G,"&gt;"&amp;C803))</f>
        <v/>
      </c>
    </row>
    <row r="804" spans="1:10">
      <c r="A804" s="224" t="str">
        <f t="shared" si="39"/>
        <v>2023-06-07</v>
      </c>
      <c r="B804" s="224" t="str">
        <f t="shared" si="37"/>
        <v>2023/06</v>
      </c>
      <c r="C804" s="225">
        <v>45084</v>
      </c>
      <c r="D804" s="279" t="str">
        <f>IF(ISERROR(VLOOKUP($A804&amp;" "&amp;D$6,D!$B:$H,7,FALSE))=TRUE,"",VLOOKUP($A804&amp;" "&amp;D$6,D!$B:$H,7,FALSE))</f>
        <v/>
      </c>
      <c r="E804" s="279" t="str">
        <f>IF(ISERROR(VLOOKUP($A804&amp;" "&amp;E$6,D!$B:$H,7,FALSE))=TRUE,"",VLOOKUP($A804&amp;" "&amp;E$6,D!$B:$H,7,FALSE))</f>
        <v/>
      </c>
      <c r="F804" s="279" t="str">
        <f>IF(ISERROR(VLOOKUP($A804&amp;" "&amp;F$6,D!$B:$H,7,FALSE))=TRUE,"",VLOOKUP($A804&amp;" "&amp;F$6,D!$B:$H,7,FALSE))</f>
        <v/>
      </c>
      <c r="G804" s="226">
        <f t="shared" si="38"/>
        <v>0</v>
      </c>
      <c r="H804" s="279" t="str">
        <f>IF(ISERROR(VLOOKUP($A804&amp;" "&amp;H$6,D!$B:$H,7,FALSE))=TRUE,"",VLOOKUP($A804&amp;" "&amp;H$6,D!$B:$H,7,FALSE))</f>
        <v/>
      </c>
      <c r="I804" s="223" t="str">
        <f>IF(D804="","",VLOOKUP(A804,D!A:H,7,FALSE))</f>
        <v/>
      </c>
      <c r="J804" s="224" t="str">
        <f>IF(D804="","",SUMIFS(リグ!H:H,リグ!F:F,"&lt;"&amp;C804,リグ!G:G,"&gt;"&amp;C804))</f>
        <v/>
      </c>
    </row>
    <row r="805" spans="1:10">
      <c r="A805" s="224" t="str">
        <f t="shared" si="39"/>
        <v>2023-06-08</v>
      </c>
      <c r="B805" s="224" t="str">
        <f t="shared" si="37"/>
        <v>2023/06</v>
      </c>
      <c r="C805" s="225">
        <v>45085</v>
      </c>
      <c r="D805" s="279" t="str">
        <f>IF(ISERROR(VLOOKUP($A805&amp;" "&amp;D$6,D!$B:$H,7,FALSE))=TRUE,"",VLOOKUP($A805&amp;" "&amp;D$6,D!$B:$H,7,FALSE))</f>
        <v/>
      </c>
      <c r="E805" s="279" t="str">
        <f>IF(ISERROR(VLOOKUP($A805&amp;" "&amp;E$6,D!$B:$H,7,FALSE))=TRUE,"",VLOOKUP($A805&amp;" "&amp;E$6,D!$B:$H,7,FALSE))</f>
        <v/>
      </c>
      <c r="F805" s="279" t="str">
        <f>IF(ISERROR(VLOOKUP($A805&amp;" "&amp;F$6,D!$B:$H,7,FALSE))=TRUE,"",VLOOKUP($A805&amp;" "&amp;F$6,D!$B:$H,7,FALSE))</f>
        <v/>
      </c>
      <c r="G805" s="226">
        <f t="shared" si="38"/>
        <v>0</v>
      </c>
      <c r="H805" s="279" t="str">
        <f>IF(ISERROR(VLOOKUP($A805&amp;" "&amp;H$6,D!$B:$H,7,FALSE))=TRUE,"",VLOOKUP($A805&amp;" "&amp;H$6,D!$B:$H,7,FALSE))</f>
        <v/>
      </c>
      <c r="I805" s="223" t="str">
        <f>IF(D805="","",VLOOKUP(A805,D!A:H,7,FALSE))</f>
        <v/>
      </c>
      <c r="J805" s="224" t="str">
        <f>IF(D805="","",SUMIFS(リグ!H:H,リグ!F:F,"&lt;"&amp;C805,リグ!G:G,"&gt;"&amp;C805))</f>
        <v/>
      </c>
    </row>
    <row r="806" spans="1:10">
      <c r="A806" s="224" t="str">
        <f t="shared" si="39"/>
        <v>2023-06-09</v>
      </c>
      <c r="B806" s="224" t="str">
        <f t="shared" si="37"/>
        <v>2023/06</v>
      </c>
      <c r="C806" s="225">
        <v>45086</v>
      </c>
      <c r="D806" s="279" t="str">
        <f>IF(ISERROR(VLOOKUP($A806&amp;" "&amp;D$6,D!$B:$H,7,FALSE))=TRUE,"",VLOOKUP($A806&amp;" "&amp;D$6,D!$B:$H,7,FALSE))</f>
        <v/>
      </c>
      <c r="E806" s="279" t="str">
        <f>IF(ISERROR(VLOOKUP($A806&amp;" "&amp;E$6,D!$B:$H,7,FALSE))=TRUE,"",VLOOKUP($A806&amp;" "&amp;E$6,D!$B:$H,7,FALSE))</f>
        <v/>
      </c>
      <c r="F806" s="279" t="str">
        <f>IF(ISERROR(VLOOKUP($A806&amp;" "&amp;F$6,D!$B:$H,7,FALSE))=TRUE,"",VLOOKUP($A806&amp;" "&amp;F$6,D!$B:$H,7,FALSE))</f>
        <v/>
      </c>
      <c r="G806" s="226">
        <f t="shared" si="38"/>
        <v>0</v>
      </c>
      <c r="H806" s="279" t="str">
        <f>IF(ISERROR(VLOOKUP($A806&amp;" "&amp;H$6,D!$B:$H,7,FALSE))=TRUE,"",VLOOKUP($A806&amp;" "&amp;H$6,D!$B:$H,7,FALSE))</f>
        <v/>
      </c>
      <c r="I806" s="223" t="str">
        <f>IF(D806="","",VLOOKUP(A806,D!A:H,7,FALSE))</f>
        <v/>
      </c>
      <c r="J806" s="224" t="str">
        <f>IF(D806="","",SUMIFS(リグ!H:H,リグ!F:F,"&lt;"&amp;C806,リグ!G:G,"&gt;"&amp;C806))</f>
        <v/>
      </c>
    </row>
    <row r="807" spans="1:10">
      <c r="A807" s="224" t="str">
        <f t="shared" si="39"/>
        <v>2023-06-10</v>
      </c>
      <c r="B807" s="224" t="str">
        <f t="shared" si="37"/>
        <v>2023/06</v>
      </c>
      <c r="C807" s="225">
        <v>45087</v>
      </c>
      <c r="D807" s="279" t="str">
        <f>IF(ISERROR(VLOOKUP($A807&amp;" "&amp;D$6,D!$B:$H,7,FALSE))=TRUE,"",VLOOKUP($A807&amp;" "&amp;D$6,D!$B:$H,7,FALSE))</f>
        <v/>
      </c>
      <c r="E807" s="279" t="str">
        <f>IF(ISERROR(VLOOKUP($A807&amp;" "&amp;E$6,D!$B:$H,7,FALSE))=TRUE,"",VLOOKUP($A807&amp;" "&amp;E$6,D!$B:$H,7,FALSE))</f>
        <v/>
      </c>
      <c r="F807" s="279" t="str">
        <f>IF(ISERROR(VLOOKUP($A807&amp;" "&amp;F$6,D!$B:$H,7,FALSE))=TRUE,"",VLOOKUP($A807&amp;" "&amp;F$6,D!$B:$H,7,FALSE))</f>
        <v/>
      </c>
      <c r="G807" s="226">
        <f t="shared" si="38"/>
        <v>0</v>
      </c>
      <c r="H807" s="279" t="str">
        <f>IF(ISERROR(VLOOKUP($A807&amp;" "&amp;H$6,D!$B:$H,7,FALSE))=TRUE,"",VLOOKUP($A807&amp;" "&amp;H$6,D!$B:$H,7,FALSE))</f>
        <v/>
      </c>
      <c r="I807" s="223" t="str">
        <f>IF(D807="","",VLOOKUP(A807,D!A:H,7,FALSE))</f>
        <v/>
      </c>
      <c r="J807" s="224" t="str">
        <f>IF(D807="","",SUMIFS(リグ!H:H,リグ!F:F,"&lt;"&amp;C807,リグ!G:G,"&gt;"&amp;C807))</f>
        <v/>
      </c>
    </row>
    <row r="808" spans="1:10">
      <c r="A808" s="224" t="str">
        <f t="shared" si="39"/>
        <v>2023-06-11</v>
      </c>
      <c r="B808" s="224" t="str">
        <f t="shared" si="37"/>
        <v>2023/06</v>
      </c>
      <c r="C808" s="225">
        <v>45088</v>
      </c>
      <c r="D808" s="279" t="str">
        <f>IF(ISERROR(VLOOKUP($A808&amp;" "&amp;D$6,D!$B:$H,7,FALSE))=TRUE,"",VLOOKUP($A808&amp;" "&amp;D$6,D!$B:$H,7,FALSE))</f>
        <v/>
      </c>
      <c r="E808" s="279" t="str">
        <f>IF(ISERROR(VLOOKUP($A808&amp;" "&amp;E$6,D!$B:$H,7,FALSE))=TRUE,"",VLOOKUP($A808&amp;" "&amp;E$6,D!$B:$H,7,FALSE))</f>
        <v/>
      </c>
      <c r="F808" s="279" t="str">
        <f>IF(ISERROR(VLOOKUP($A808&amp;" "&amp;F$6,D!$B:$H,7,FALSE))=TRUE,"",VLOOKUP($A808&amp;" "&amp;F$6,D!$B:$H,7,FALSE))</f>
        <v/>
      </c>
      <c r="G808" s="226">
        <f t="shared" si="38"/>
        <v>0</v>
      </c>
      <c r="H808" s="279" t="str">
        <f>IF(ISERROR(VLOOKUP($A808&amp;" "&amp;H$6,D!$B:$H,7,FALSE))=TRUE,"",VLOOKUP($A808&amp;" "&amp;H$6,D!$B:$H,7,FALSE))</f>
        <v/>
      </c>
      <c r="I808" s="223" t="str">
        <f>IF(D808="","",VLOOKUP(A808,D!A:H,7,FALSE))</f>
        <v/>
      </c>
      <c r="J808" s="224" t="str">
        <f>IF(D808="","",SUMIFS(リグ!H:H,リグ!F:F,"&lt;"&amp;C808,リグ!G:G,"&gt;"&amp;C808))</f>
        <v/>
      </c>
    </row>
    <row r="809" spans="1:10">
      <c r="A809" s="224" t="str">
        <f t="shared" si="39"/>
        <v>2023-06-12</v>
      </c>
      <c r="B809" s="224" t="str">
        <f t="shared" si="37"/>
        <v>2023/06</v>
      </c>
      <c r="C809" s="225">
        <v>45089</v>
      </c>
      <c r="D809" s="279" t="str">
        <f>IF(ISERROR(VLOOKUP($A809&amp;" "&amp;D$6,D!$B:$H,7,FALSE))=TRUE,"",VLOOKUP($A809&amp;" "&amp;D$6,D!$B:$H,7,FALSE))</f>
        <v/>
      </c>
      <c r="E809" s="279" t="str">
        <f>IF(ISERROR(VLOOKUP($A809&amp;" "&amp;E$6,D!$B:$H,7,FALSE))=TRUE,"",VLOOKUP($A809&amp;" "&amp;E$6,D!$B:$H,7,FALSE))</f>
        <v/>
      </c>
      <c r="F809" s="279" t="str">
        <f>IF(ISERROR(VLOOKUP($A809&amp;" "&amp;F$6,D!$B:$H,7,FALSE))=TRUE,"",VLOOKUP($A809&amp;" "&amp;F$6,D!$B:$H,7,FALSE))</f>
        <v/>
      </c>
      <c r="G809" s="226">
        <f t="shared" si="38"/>
        <v>0</v>
      </c>
      <c r="H809" s="279" t="str">
        <f>IF(ISERROR(VLOOKUP($A809&amp;" "&amp;H$6,D!$B:$H,7,FALSE))=TRUE,"",VLOOKUP($A809&amp;" "&amp;H$6,D!$B:$H,7,FALSE))</f>
        <v/>
      </c>
      <c r="I809" s="223" t="str">
        <f>IF(D809="","",VLOOKUP(A809,D!A:H,7,FALSE))</f>
        <v/>
      </c>
      <c r="J809" s="224" t="str">
        <f>IF(D809="","",SUMIFS(リグ!H:H,リグ!F:F,"&lt;"&amp;C809,リグ!G:G,"&gt;"&amp;C809))</f>
        <v/>
      </c>
    </row>
    <row r="810" spans="1:10">
      <c r="A810" s="224" t="str">
        <f t="shared" si="39"/>
        <v>2023-06-13</v>
      </c>
      <c r="B810" s="224" t="str">
        <f t="shared" si="37"/>
        <v>2023/06</v>
      </c>
      <c r="C810" s="225">
        <v>45090</v>
      </c>
      <c r="D810" s="279" t="str">
        <f>IF(ISERROR(VLOOKUP($A810&amp;" "&amp;D$6,D!$B:$H,7,FALSE))=TRUE,"",VLOOKUP($A810&amp;" "&amp;D$6,D!$B:$H,7,FALSE))</f>
        <v/>
      </c>
      <c r="E810" s="279" t="str">
        <f>IF(ISERROR(VLOOKUP($A810&amp;" "&amp;E$6,D!$B:$H,7,FALSE))=TRUE,"",VLOOKUP($A810&amp;" "&amp;E$6,D!$B:$H,7,FALSE))</f>
        <v/>
      </c>
      <c r="F810" s="279" t="str">
        <f>IF(ISERROR(VLOOKUP($A810&amp;" "&amp;F$6,D!$B:$H,7,FALSE))=TRUE,"",VLOOKUP($A810&amp;" "&amp;F$6,D!$B:$H,7,FALSE))</f>
        <v/>
      </c>
      <c r="G810" s="226">
        <f t="shared" si="38"/>
        <v>0</v>
      </c>
      <c r="H810" s="279" t="str">
        <f>IF(ISERROR(VLOOKUP($A810&amp;" "&amp;H$6,D!$B:$H,7,FALSE))=TRUE,"",VLOOKUP($A810&amp;" "&amp;H$6,D!$B:$H,7,FALSE))</f>
        <v/>
      </c>
      <c r="I810" s="223" t="str">
        <f>IF(D810="","",VLOOKUP(A810,D!A:H,7,FALSE))</f>
        <v/>
      </c>
      <c r="J810" s="224" t="str">
        <f>IF(D810="","",SUMIFS(リグ!H:H,リグ!F:F,"&lt;"&amp;C810,リグ!G:G,"&gt;"&amp;C810))</f>
        <v/>
      </c>
    </row>
    <row r="811" spans="1:10">
      <c r="A811" s="224" t="str">
        <f t="shared" si="39"/>
        <v>2023-06-14</v>
      </c>
      <c r="B811" s="224" t="str">
        <f t="shared" si="37"/>
        <v>2023/06</v>
      </c>
      <c r="C811" s="225">
        <v>45091</v>
      </c>
      <c r="D811" s="279" t="str">
        <f>IF(ISERROR(VLOOKUP($A811&amp;" "&amp;D$6,D!$B:$H,7,FALSE))=TRUE,"",VLOOKUP($A811&amp;" "&amp;D$6,D!$B:$H,7,FALSE))</f>
        <v/>
      </c>
      <c r="E811" s="279" t="str">
        <f>IF(ISERROR(VLOOKUP($A811&amp;" "&amp;E$6,D!$B:$H,7,FALSE))=TRUE,"",VLOOKUP($A811&amp;" "&amp;E$6,D!$B:$H,7,FALSE))</f>
        <v/>
      </c>
      <c r="F811" s="279" t="str">
        <f>IF(ISERROR(VLOOKUP($A811&amp;" "&amp;F$6,D!$B:$H,7,FALSE))=TRUE,"",VLOOKUP($A811&amp;" "&amp;F$6,D!$B:$H,7,FALSE))</f>
        <v/>
      </c>
      <c r="G811" s="226">
        <f t="shared" si="38"/>
        <v>0</v>
      </c>
      <c r="H811" s="279" t="str">
        <f>IF(ISERROR(VLOOKUP($A811&amp;" "&amp;H$6,D!$B:$H,7,FALSE))=TRUE,"",VLOOKUP($A811&amp;" "&amp;H$6,D!$B:$H,7,FALSE))</f>
        <v/>
      </c>
      <c r="I811" s="223" t="str">
        <f>IF(D811="","",VLOOKUP(A811,D!A:H,7,FALSE))</f>
        <v/>
      </c>
      <c r="J811" s="224" t="str">
        <f>IF(D811="","",SUMIFS(リグ!H:H,リグ!F:F,"&lt;"&amp;C811,リグ!G:G,"&gt;"&amp;C811))</f>
        <v/>
      </c>
    </row>
    <row r="812" spans="1:10">
      <c r="A812" s="224" t="str">
        <f t="shared" si="39"/>
        <v>2023-06-15</v>
      </c>
      <c r="B812" s="224" t="str">
        <f t="shared" si="37"/>
        <v>2023/06</v>
      </c>
      <c r="C812" s="225">
        <v>45092</v>
      </c>
      <c r="D812" s="279" t="str">
        <f>IF(ISERROR(VLOOKUP($A812&amp;" "&amp;D$6,D!$B:$H,7,FALSE))=TRUE,"",VLOOKUP($A812&amp;" "&amp;D$6,D!$B:$H,7,FALSE))</f>
        <v/>
      </c>
      <c r="E812" s="279" t="str">
        <f>IF(ISERROR(VLOOKUP($A812&amp;" "&amp;E$6,D!$B:$H,7,FALSE))=TRUE,"",VLOOKUP($A812&amp;" "&amp;E$6,D!$B:$H,7,FALSE))</f>
        <v/>
      </c>
      <c r="F812" s="279" t="str">
        <f>IF(ISERROR(VLOOKUP($A812&amp;" "&amp;F$6,D!$B:$H,7,FALSE))=TRUE,"",VLOOKUP($A812&amp;" "&amp;F$6,D!$B:$H,7,FALSE))</f>
        <v/>
      </c>
      <c r="G812" s="226">
        <f t="shared" si="38"/>
        <v>0</v>
      </c>
      <c r="H812" s="279" t="str">
        <f>IF(ISERROR(VLOOKUP($A812&amp;" "&amp;H$6,D!$B:$H,7,FALSE))=TRUE,"",VLOOKUP($A812&amp;" "&amp;H$6,D!$B:$H,7,FALSE))</f>
        <v/>
      </c>
      <c r="I812" s="223" t="str">
        <f>IF(D812="","",VLOOKUP(A812,D!A:H,7,FALSE))</f>
        <v/>
      </c>
      <c r="J812" s="224" t="str">
        <f>IF(D812="","",SUMIFS(リグ!H:H,リグ!F:F,"&lt;"&amp;C812,リグ!G:G,"&gt;"&amp;C812))</f>
        <v/>
      </c>
    </row>
    <row r="813" spans="1:10">
      <c r="A813" s="224" t="str">
        <f t="shared" si="39"/>
        <v>2023-06-16</v>
      </c>
      <c r="B813" s="224" t="str">
        <f t="shared" si="37"/>
        <v>2023/06</v>
      </c>
      <c r="C813" s="225">
        <v>45093</v>
      </c>
      <c r="D813" s="279" t="str">
        <f>IF(ISERROR(VLOOKUP($A813&amp;" "&amp;D$6,D!$B:$H,7,FALSE))=TRUE,"",VLOOKUP($A813&amp;" "&amp;D$6,D!$B:$H,7,FALSE))</f>
        <v/>
      </c>
      <c r="E813" s="279" t="str">
        <f>IF(ISERROR(VLOOKUP($A813&amp;" "&amp;E$6,D!$B:$H,7,FALSE))=TRUE,"",VLOOKUP($A813&amp;" "&amp;E$6,D!$B:$H,7,FALSE))</f>
        <v/>
      </c>
      <c r="F813" s="279" t="str">
        <f>IF(ISERROR(VLOOKUP($A813&amp;" "&amp;F$6,D!$B:$H,7,FALSE))=TRUE,"",VLOOKUP($A813&amp;" "&amp;F$6,D!$B:$H,7,FALSE))</f>
        <v/>
      </c>
      <c r="G813" s="226">
        <f t="shared" si="38"/>
        <v>0</v>
      </c>
      <c r="H813" s="279" t="str">
        <f>IF(ISERROR(VLOOKUP($A813&amp;" "&amp;H$6,D!$B:$H,7,FALSE))=TRUE,"",VLOOKUP($A813&amp;" "&amp;H$6,D!$B:$H,7,FALSE))</f>
        <v/>
      </c>
      <c r="I813" s="223" t="str">
        <f>IF(D813="","",VLOOKUP(A813,D!A:H,7,FALSE))</f>
        <v/>
      </c>
      <c r="J813" s="224" t="str">
        <f>IF(D813="","",SUMIFS(リグ!H:H,リグ!F:F,"&lt;"&amp;C813,リグ!G:G,"&gt;"&amp;C813))</f>
        <v/>
      </c>
    </row>
    <row r="814" spans="1:10">
      <c r="A814" s="224" t="str">
        <f t="shared" si="39"/>
        <v>2023-06-17</v>
      </c>
      <c r="B814" s="224" t="str">
        <f t="shared" si="37"/>
        <v>2023/06</v>
      </c>
      <c r="C814" s="225">
        <v>45094</v>
      </c>
      <c r="D814" s="279" t="str">
        <f>IF(ISERROR(VLOOKUP($A814&amp;" "&amp;D$6,D!$B:$H,7,FALSE))=TRUE,"",VLOOKUP($A814&amp;" "&amp;D$6,D!$B:$H,7,FALSE))</f>
        <v/>
      </c>
      <c r="E814" s="279" t="str">
        <f>IF(ISERROR(VLOOKUP($A814&amp;" "&amp;E$6,D!$B:$H,7,FALSE))=TRUE,"",VLOOKUP($A814&amp;" "&amp;E$6,D!$B:$H,7,FALSE))</f>
        <v/>
      </c>
      <c r="F814" s="279" t="str">
        <f>IF(ISERROR(VLOOKUP($A814&amp;" "&amp;F$6,D!$B:$H,7,FALSE))=TRUE,"",VLOOKUP($A814&amp;" "&amp;F$6,D!$B:$H,7,FALSE))</f>
        <v/>
      </c>
      <c r="G814" s="226">
        <f t="shared" si="38"/>
        <v>0</v>
      </c>
      <c r="H814" s="279" t="str">
        <f>IF(ISERROR(VLOOKUP($A814&amp;" "&amp;H$6,D!$B:$H,7,FALSE))=TRUE,"",VLOOKUP($A814&amp;" "&amp;H$6,D!$B:$H,7,FALSE))</f>
        <v/>
      </c>
      <c r="I814" s="223" t="str">
        <f>IF(D814="","",VLOOKUP(A814,D!A:H,7,FALSE))</f>
        <v/>
      </c>
      <c r="J814" s="224" t="str">
        <f>IF(D814="","",SUMIFS(リグ!H:H,リグ!F:F,"&lt;"&amp;C814,リグ!G:G,"&gt;"&amp;C814))</f>
        <v/>
      </c>
    </row>
    <row r="815" spans="1:10">
      <c r="A815" s="224" t="str">
        <f t="shared" si="39"/>
        <v>2023-06-18</v>
      </c>
      <c r="B815" s="224" t="str">
        <f t="shared" si="37"/>
        <v>2023/06</v>
      </c>
      <c r="C815" s="225">
        <v>45095</v>
      </c>
      <c r="D815" s="279" t="str">
        <f>IF(ISERROR(VLOOKUP($A815&amp;" "&amp;D$6,D!$B:$H,7,FALSE))=TRUE,"",VLOOKUP($A815&amp;" "&amp;D$6,D!$B:$H,7,FALSE))</f>
        <v/>
      </c>
      <c r="E815" s="279" t="str">
        <f>IF(ISERROR(VLOOKUP($A815&amp;" "&amp;E$6,D!$B:$H,7,FALSE))=TRUE,"",VLOOKUP($A815&amp;" "&amp;E$6,D!$B:$H,7,FALSE))</f>
        <v/>
      </c>
      <c r="F815" s="279" t="str">
        <f>IF(ISERROR(VLOOKUP($A815&amp;" "&amp;F$6,D!$B:$H,7,FALSE))=TRUE,"",VLOOKUP($A815&amp;" "&amp;F$6,D!$B:$H,7,FALSE))</f>
        <v/>
      </c>
      <c r="G815" s="226">
        <f t="shared" si="38"/>
        <v>0</v>
      </c>
      <c r="H815" s="279" t="str">
        <f>IF(ISERROR(VLOOKUP($A815&amp;" "&amp;H$6,D!$B:$H,7,FALSE))=TRUE,"",VLOOKUP($A815&amp;" "&amp;H$6,D!$B:$H,7,FALSE))</f>
        <v/>
      </c>
      <c r="I815" s="223" t="str">
        <f>IF(D815="","",VLOOKUP(A815,D!A:H,7,FALSE))</f>
        <v/>
      </c>
      <c r="J815" s="224" t="str">
        <f>IF(D815="","",SUMIFS(リグ!H:H,リグ!F:F,"&lt;"&amp;C815,リグ!G:G,"&gt;"&amp;C815))</f>
        <v/>
      </c>
    </row>
    <row r="816" spans="1:10">
      <c r="A816" s="224" t="str">
        <f t="shared" si="39"/>
        <v>2023-06-19</v>
      </c>
      <c r="B816" s="224" t="str">
        <f t="shared" si="37"/>
        <v>2023/06</v>
      </c>
      <c r="C816" s="225">
        <v>45096</v>
      </c>
      <c r="D816" s="279" t="str">
        <f>IF(ISERROR(VLOOKUP($A816&amp;" "&amp;D$6,D!$B:$H,7,FALSE))=TRUE,"",VLOOKUP($A816&amp;" "&amp;D$6,D!$B:$H,7,FALSE))</f>
        <v/>
      </c>
      <c r="E816" s="279" t="str">
        <f>IF(ISERROR(VLOOKUP($A816&amp;" "&amp;E$6,D!$B:$H,7,FALSE))=TRUE,"",VLOOKUP($A816&amp;" "&amp;E$6,D!$B:$H,7,FALSE))</f>
        <v/>
      </c>
      <c r="F816" s="279" t="str">
        <f>IF(ISERROR(VLOOKUP($A816&amp;" "&amp;F$6,D!$B:$H,7,FALSE))=TRUE,"",VLOOKUP($A816&amp;" "&amp;F$6,D!$B:$H,7,FALSE))</f>
        <v/>
      </c>
      <c r="G816" s="226">
        <f t="shared" si="38"/>
        <v>0</v>
      </c>
      <c r="H816" s="279" t="str">
        <f>IF(ISERROR(VLOOKUP($A816&amp;" "&amp;H$6,D!$B:$H,7,FALSE))=TRUE,"",VLOOKUP($A816&amp;" "&amp;H$6,D!$B:$H,7,FALSE))</f>
        <v/>
      </c>
      <c r="I816" s="223" t="str">
        <f>IF(D816="","",VLOOKUP(A816,D!A:H,7,FALSE))</f>
        <v/>
      </c>
      <c r="J816" s="224" t="str">
        <f>IF(D816="","",SUMIFS(リグ!H:H,リグ!F:F,"&lt;"&amp;C816,リグ!G:G,"&gt;"&amp;C816))</f>
        <v/>
      </c>
    </row>
    <row r="817" spans="1:10">
      <c r="A817" s="224" t="str">
        <f t="shared" si="39"/>
        <v>2023-06-20</v>
      </c>
      <c r="B817" s="224" t="str">
        <f t="shared" si="37"/>
        <v>2023/06</v>
      </c>
      <c r="C817" s="225">
        <v>45097</v>
      </c>
      <c r="D817" s="279" t="str">
        <f>IF(ISERROR(VLOOKUP($A817&amp;" "&amp;D$6,D!$B:$H,7,FALSE))=TRUE,"",VLOOKUP($A817&amp;" "&amp;D$6,D!$B:$H,7,FALSE))</f>
        <v/>
      </c>
      <c r="E817" s="279" t="str">
        <f>IF(ISERROR(VLOOKUP($A817&amp;" "&amp;E$6,D!$B:$H,7,FALSE))=TRUE,"",VLOOKUP($A817&amp;" "&amp;E$6,D!$B:$H,7,FALSE))</f>
        <v/>
      </c>
      <c r="F817" s="279" t="str">
        <f>IF(ISERROR(VLOOKUP($A817&amp;" "&amp;F$6,D!$B:$H,7,FALSE))=TRUE,"",VLOOKUP($A817&amp;" "&amp;F$6,D!$B:$H,7,FALSE))</f>
        <v/>
      </c>
      <c r="G817" s="226">
        <f t="shared" si="38"/>
        <v>0</v>
      </c>
      <c r="H817" s="279" t="str">
        <f>IF(ISERROR(VLOOKUP($A817&amp;" "&amp;H$6,D!$B:$H,7,FALSE))=TRUE,"",VLOOKUP($A817&amp;" "&amp;H$6,D!$B:$H,7,FALSE))</f>
        <v/>
      </c>
      <c r="I817" s="223" t="str">
        <f>IF(D817="","",VLOOKUP(A817,D!A:H,7,FALSE))</f>
        <v/>
      </c>
      <c r="J817" s="224" t="str">
        <f>IF(D817="","",SUMIFS(リグ!H:H,リグ!F:F,"&lt;"&amp;C817,リグ!G:G,"&gt;"&amp;C817))</f>
        <v/>
      </c>
    </row>
    <row r="818" spans="1:10">
      <c r="A818" s="224" t="str">
        <f t="shared" si="39"/>
        <v>2023-06-21</v>
      </c>
      <c r="B818" s="224" t="str">
        <f t="shared" si="37"/>
        <v>2023/06</v>
      </c>
      <c r="C818" s="225">
        <v>45098</v>
      </c>
      <c r="D818" s="279" t="str">
        <f>IF(ISERROR(VLOOKUP($A818&amp;" "&amp;D$6,D!$B:$H,7,FALSE))=TRUE,"",VLOOKUP($A818&amp;" "&amp;D$6,D!$B:$H,7,FALSE))</f>
        <v/>
      </c>
      <c r="E818" s="279" t="str">
        <f>IF(ISERROR(VLOOKUP($A818&amp;" "&amp;E$6,D!$B:$H,7,FALSE))=TRUE,"",VLOOKUP($A818&amp;" "&amp;E$6,D!$B:$H,7,FALSE))</f>
        <v/>
      </c>
      <c r="F818" s="279" t="str">
        <f>IF(ISERROR(VLOOKUP($A818&amp;" "&amp;F$6,D!$B:$H,7,FALSE))=TRUE,"",VLOOKUP($A818&amp;" "&amp;F$6,D!$B:$H,7,FALSE))</f>
        <v/>
      </c>
      <c r="G818" s="226">
        <f t="shared" si="38"/>
        <v>0</v>
      </c>
      <c r="H818" s="279" t="str">
        <f>IF(ISERROR(VLOOKUP($A818&amp;" "&amp;H$6,D!$B:$H,7,FALSE))=TRUE,"",VLOOKUP($A818&amp;" "&amp;H$6,D!$B:$H,7,FALSE))</f>
        <v/>
      </c>
      <c r="I818" s="223" t="str">
        <f>IF(D818="","",VLOOKUP(A818,D!A:H,7,FALSE))</f>
        <v/>
      </c>
      <c r="J818" s="224" t="str">
        <f>IF(D818="","",SUMIFS(リグ!H:H,リグ!F:F,"&lt;"&amp;C818,リグ!G:G,"&gt;"&amp;C818))</f>
        <v/>
      </c>
    </row>
    <row r="819" spans="1:10">
      <c r="A819" s="224" t="str">
        <f t="shared" si="39"/>
        <v>2023-06-22</v>
      </c>
      <c r="B819" s="224" t="str">
        <f t="shared" si="37"/>
        <v>2023/06</v>
      </c>
      <c r="C819" s="225">
        <v>45099</v>
      </c>
      <c r="D819" s="279" t="str">
        <f>IF(ISERROR(VLOOKUP($A819&amp;" "&amp;D$6,D!$B:$H,7,FALSE))=TRUE,"",VLOOKUP($A819&amp;" "&amp;D$6,D!$B:$H,7,FALSE))</f>
        <v/>
      </c>
      <c r="E819" s="279" t="str">
        <f>IF(ISERROR(VLOOKUP($A819&amp;" "&amp;E$6,D!$B:$H,7,FALSE))=TRUE,"",VLOOKUP($A819&amp;" "&amp;E$6,D!$B:$H,7,FALSE))</f>
        <v/>
      </c>
      <c r="F819" s="279" t="str">
        <f>IF(ISERROR(VLOOKUP($A819&amp;" "&amp;F$6,D!$B:$H,7,FALSE))=TRUE,"",VLOOKUP($A819&amp;" "&amp;F$6,D!$B:$H,7,FALSE))</f>
        <v/>
      </c>
      <c r="G819" s="226">
        <f t="shared" si="38"/>
        <v>0</v>
      </c>
      <c r="H819" s="279" t="str">
        <f>IF(ISERROR(VLOOKUP($A819&amp;" "&amp;H$6,D!$B:$H,7,FALSE))=TRUE,"",VLOOKUP($A819&amp;" "&amp;H$6,D!$B:$H,7,FALSE))</f>
        <v/>
      </c>
      <c r="I819" s="223" t="str">
        <f>IF(D819="","",VLOOKUP(A819,D!A:H,7,FALSE))</f>
        <v/>
      </c>
      <c r="J819" s="224" t="str">
        <f>IF(D819="","",SUMIFS(リグ!H:H,リグ!F:F,"&lt;"&amp;C819,リグ!G:G,"&gt;"&amp;C819))</f>
        <v/>
      </c>
    </row>
    <row r="820" spans="1:10">
      <c r="A820" s="224" t="str">
        <f t="shared" si="39"/>
        <v>2023-06-23</v>
      </c>
      <c r="B820" s="224" t="str">
        <f t="shared" si="37"/>
        <v>2023/06</v>
      </c>
      <c r="C820" s="225">
        <v>45100</v>
      </c>
      <c r="D820" s="279" t="str">
        <f>IF(ISERROR(VLOOKUP($A820&amp;" "&amp;D$6,D!$B:$H,7,FALSE))=TRUE,"",VLOOKUP($A820&amp;" "&amp;D$6,D!$B:$H,7,FALSE))</f>
        <v/>
      </c>
      <c r="E820" s="279" t="str">
        <f>IF(ISERROR(VLOOKUP($A820&amp;" "&amp;E$6,D!$B:$H,7,FALSE))=TRUE,"",VLOOKUP($A820&amp;" "&amp;E$6,D!$B:$H,7,FALSE))</f>
        <v/>
      </c>
      <c r="F820" s="279" t="str">
        <f>IF(ISERROR(VLOOKUP($A820&amp;" "&amp;F$6,D!$B:$H,7,FALSE))=TRUE,"",VLOOKUP($A820&amp;" "&amp;F$6,D!$B:$H,7,FALSE))</f>
        <v/>
      </c>
      <c r="G820" s="226">
        <f t="shared" si="38"/>
        <v>0</v>
      </c>
      <c r="H820" s="279" t="str">
        <f>IF(ISERROR(VLOOKUP($A820&amp;" "&amp;H$6,D!$B:$H,7,FALSE))=TRUE,"",VLOOKUP($A820&amp;" "&amp;H$6,D!$B:$H,7,FALSE))</f>
        <v/>
      </c>
      <c r="I820" s="223" t="str">
        <f>IF(D820="","",VLOOKUP(A820,D!A:H,7,FALSE))</f>
        <v/>
      </c>
      <c r="J820" s="224" t="str">
        <f>IF(D820="","",SUMIFS(リグ!H:H,リグ!F:F,"&lt;"&amp;C820,リグ!G:G,"&gt;"&amp;C820))</f>
        <v/>
      </c>
    </row>
    <row r="821" spans="1:10">
      <c r="A821" s="224" t="str">
        <f t="shared" si="39"/>
        <v>2023-06-24</v>
      </c>
      <c r="B821" s="224" t="str">
        <f t="shared" ref="B821:B884" si="40">TEXT(C821,"yyyy/mm")</f>
        <v>2023/06</v>
      </c>
      <c r="C821" s="225">
        <v>45101</v>
      </c>
      <c r="D821" s="279" t="str">
        <f>IF(ISERROR(VLOOKUP($A821&amp;" "&amp;D$6,D!$B:$H,7,FALSE))=TRUE,"",VLOOKUP($A821&amp;" "&amp;D$6,D!$B:$H,7,FALSE))</f>
        <v/>
      </c>
      <c r="E821" s="279" t="str">
        <f>IF(ISERROR(VLOOKUP($A821&amp;" "&amp;E$6,D!$B:$H,7,FALSE))=TRUE,"",VLOOKUP($A821&amp;" "&amp;E$6,D!$B:$H,7,FALSE))</f>
        <v/>
      </c>
      <c r="F821" s="279" t="str">
        <f>IF(ISERROR(VLOOKUP($A821&amp;" "&amp;F$6,D!$B:$H,7,FALSE))=TRUE,"",VLOOKUP($A821&amp;" "&amp;F$6,D!$B:$H,7,FALSE))</f>
        <v/>
      </c>
      <c r="G821" s="226">
        <f t="shared" si="38"/>
        <v>0</v>
      </c>
      <c r="H821" s="279" t="str">
        <f>IF(ISERROR(VLOOKUP($A821&amp;" "&amp;H$6,D!$B:$H,7,FALSE))=TRUE,"",VLOOKUP($A821&amp;" "&amp;H$6,D!$B:$H,7,FALSE))</f>
        <v/>
      </c>
      <c r="I821" s="223" t="str">
        <f>IF(D821="","",VLOOKUP(A821,D!A:H,7,FALSE))</f>
        <v/>
      </c>
      <c r="J821" s="224" t="str">
        <f>IF(D821="","",SUMIFS(リグ!H:H,リグ!F:F,"&lt;"&amp;C821,リグ!G:G,"&gt;"&amp;C821))</f>
        <v/>
      </c>
    </row>
    <row r="822" spans="1:10">
      <c r="A822" s="224" t="str">
        <f t="shared" si="39"/>
        <v>2023-06-25</v>
      </c>
      <c r="B822" s="224" t="str">
        <f t="shared" si="40"/>
        <v>2023/06</v>
      </c>
      <c r="C822" s="225">
        <v>45102</v>
      </c>
      <c r="D822" s="279" t="str">
        <f>IF(ISERROR(VLOOKUP($A822&amp;" "&amp;D$6,D!$B:$H,7,FALSE))=TRUE,"",VLOOKUP($A822&amp;" "&amp;D$6,D!$B:$H,7,FALSE))</f>
        <v/>
      </c>
      <c r="E822" s="279" t="str">
        <f>IF(ISERROR(VLOOKUP($A822&amp;" "&amp;E$6,D!$B:$H,7,FALSE))=TRUE,"",VLOOKUP($A822&amp;" "&amp;E$6,D!$B:$H,7,FALSE))</f>
        <v/>
      </c>
      <c r="F822" s="279" t="str">
        <f>IF(ISERROR(VLOOKUP($A822&amp;" "&amp;F$6,D!$B:$H,7,FALSE))=TRUE,"",VLOOKUP($A822&amp;" "&amp;F$6,D!$B:$H,7,FALSE))</f>
        <v/>
      </c>
      <c r="G822" s="226">
        <f t="shared" si="38"/>
        <v>0</v>
      </c>
      <c r="H822" s="279" t="str">
        <f>IF(ISERROR(VLOOKUP($A822&amp;" "&amp;H$6,D!$B:$H,7,FALSE))=TRUE,"",VLOOKUP($A822&amp;" "&amp;H$6,D!$B:$H,7,FALSE))</f>
        <v/>
      </c>
      <c r="I822" s="223" t="str">
        <f>IF(D822="","",VLOOKUP(A822,D!A:H,7,FALSE))</f>
        <v/>
      </c>
      <c r="J822" s="224" t="str">
        <f>IF(D822="","",SUMIFS(リグ!H:H,リグ!F:F,"&lt;"&amp;C822,リグ!G:G,"&gt;"&amp;C822))</f>
        <v/>
      </c>
    </row>
    <row r="823" spans="1:10">
      <c r="A823" s="224" t="str">
        <f t="shared" si="39"/>
        <v>2023-06-26</v>
      </c>
      <c r="B823" s="224" t="str">
        <f t="shared" si="40"/>
        <v>2023/06</v>
      </c>
      <c r="C823" s="225">
        <v>45103</v>
      </c>
      <c r="D823" s="279" t="str">
        <f>IF(ISERROR(VLOOKUP($A823&amp;" "&amp;D$6,D!$B:$H,7,FALSE))=TRUE,"",VLOOKUP($A823&amp;" "&amp;D$6,D!$B:$H,7,FALSE))</f>
        <v/>
      </c>
      <c r="E823" s="279" t="str">
        <f>IF(ISERROR(VLOOKUP($A823&amp;" "&amp;E$6,D!$B:$H,7,FALSE))=TRUE,"",VLOOKUP($A823&amp;" "&amp;E$6,D!$B:$H,7,FALSE))</f>
        <v/>
      </c>
      <c r="F823" s="279" t="str">
        <f>IF(ISERROR(VLOOKUP($A823&amp;" "&amp;F$6,D!$B:$H,7,FALSE))=TRUE,"",VLOOKUP($A823&amp;" "&amp;F$6,D!$B:$H,7,FALSE))</f>
        <v/>
      </c>
      <c r="G823" s="226">
        <f t="shared" si="38"/>
        <v>0</v>
      </c>
      <c r="H823" s="279" t="str">
        <f>IF(ISERROR(VLOOKUP($A823&amp;" "&amp;H$6,D!$B:$H,7,FALSE))=TRUE,"",VLOOKUP($A823&amp;" "&amp;H$6,D!$B:$H,7,FALSE))</f>
        <v/>
      </c>
      <c r="I823" s="223" t="str">
        <f>IF(D823="","",VLOOKUP(A823,D!A:H,7,FALSE))</f>
        <v/>
      </c>
      <c r="J823" s="224" t="str">
        <f>IF(D823="","",SUMIFS(リグ!H:H,リグ!F:F,"&lt;"&amp;C823,リグ!G:G,"&gt;"&amp;C823))</f>
        <v/>
      </c>
    </row>
    <row r="824" spans="1:10">
      <c r="A824" s="224" t="str">
        <f t="shared" si="39"/>
        <v>2023-06-27</v>
      </c>
      <c r="B824" s="224" t="str">
        <f t="shared" si="40"/>
        <v>2023/06</v>
      </c>
      <c r="C824" s="225">
        <v>45104</v>
      </c>
      <c r="D824" s="279" t="str">
        <f>IF(ISERROR(VLOOKUP($A824&amp;" "&amp;D$6,D!$B:$H,7,FALSE))=TRUE,"",VLOOKUP($A824&amp;" "&amp;D$6,D!$B:$H,7,FALSE))</f>
        <v/>
      </c>
      <c r="E824" s="279" t="str">
        <f>IF(ISERROR(VLOOKUP($A824&amp;" "&amp;E$6,D!$B:$H,7,FALSE))=TRUE,"",VLOOKUP($A824&amp;" "&amp;E$6,D!$B:$H,7,FALSE))</f>
        <v/>
      </c>
      <c r="F824" s="279" t="str">
        <f>IF(ISERROR(VLOOKUP($A824&amp;" "&amp;F$6,D!$B:$H,7,FALSE))=TRUE,"",VLOOKUP($A824&amp;" "&amp;F$6,D!$B:$H,7,FALSE))</f>
        <v/>
      </c>
      <c r="G824" s="226">
        <f t="shared" si="38"/>
        <v>0</v>
      </c>
      <c r="H824" s="279" t="str">
        <f>IF(ISERROR(VLOOKUP($A824&amp;" "&amp;H$6,D!$B:$H,7,FALSE))=TRUE,"",VLOOKUP($A824&amp;" "&amp;H$6,D!$B:$H,7,FALSE))</f>
        <v/>
      </c>
      <c r="I824" s="223" t="str">
        <f>IF(D824="","",VLOOKUP(A824,D!A:H,7,FALSE))</f>
        <v/>
      </c>
      <c r="J824" s="224" t="str">
        <f>IF(D824="","",SUMIFS(リグ!H:H,リグ!F:F,"&lt;"&amp;C824,リグ!G:G,"&gt;"&amp;C824))</f>
        <v/>
      </c>
    </row>
    <row r="825" spans="1:10">
      <c r="A825" s="224" t="str">
        <f t="shared" si="39"/>
        <v>2023-06-28</v>
      </c>
      <c r="B825" s="224" t="str">
        <f t="shared" si="40"/>
        <v>2023/06</v>
      </c>
      <c r="C825" s="225">
        <v>45105</v>
      </c>
      <c r="D825" s="279" t="str">
        <f>IF(ISERROR(VLOOKUP($A825&amp;" "&amp;D$6,D!$B:$H,7,FALSE))=TRUE,"",VLOOKUP($A825&amp;" "&amp;D$6,D!$B:$H,7,FALSE))</f>
        <v/>
      </c>
      <c r="E825" s="279" t="str">
        <f>IF(ISERROR(VLOOKUP($A825&amp;" "&amp;E$6,D!$B:$H,7,FALSE))=TRUE,"",VLOOKUP($A825&amp;" "&amp;E$6,D!$B:$H,7,FALSE))</f>
        <v/>
      </c>
      <c r="F825" s="279" t="str">
        <f>IF(ISERROR(VLOOKUP($A825&amp;" "&amp;F$6,D!$B:$H,7,FALSE))=TRUE,"",VLOOKUP($A825&amp;" "&amp;F$6,D!$B:$H,7,FALSE))</f>
        <v/>
      </c>
      <c r="G825" s="226">
        <f t="shared" si="38"/>
        <v>0</v>
      </c>
      <c r="H825" s="279" t="str">
        <f>IF(ISERROR(VLOOKUP($A825&amp;" "&amp;H$6,D!$B:$H,7,FALSE))=TRUE,"",VLOOKUP($A825&amp;" "&amp;H$6,D!$B:$H,7,FALSE))</f>
        <v/>
      </c>
      <c r="I825" s="223" t="str">
        <f>IF(D825="","",VLOOKUP(A825,D!A:H,7,FALSE))</f>
        <v/>
      </c>
      <c r="J825" s="224" t="str">
        <f>IF(D825="","",SUMIFS(リグ!H:H,リグ!F:F,"&lt;"&amp;C825,リグ!G:G,"&gt;"&amp;C825))</f>
        <v/>
      </c>
    </row>
    <row r="826" spans="1:10">
      <c r="A826" s="224" t="str">
        <f t="shared" si="39"/>
        <v>2023-06-29</v>
      </c>
      <c r="B826" s="224" t="str">
        <f t="shared" si="40"/>
        <v>2023/06</v>
      </c>
      <c r="C826" s="225">
        <v>45106</v>
      </c>
      <c r="D826" s="279" t="str">
        <f>IF(ISERROR(VLOOKUP($A826&amp;" "&amp;D$6,D!$B:$H,7,FALSE))=TRUE,"",VLOOKUP($A826&amp;" "&amp;D$6,D!$B:$H,7,FALSE))</f>
        <v/>
      </c>
      <c r="E826" s="279" t="str">
        <f>IF(ISERROR(VLOOKUP($A826&amp;" "&amp;E$6,D!$B:$H,7,FALSE))=TRUE,"",VLOOKUP($A826&amp;" "&amp;E$6,D!$B:$H,7,FALSE))</f>
        <v/>
      </c>
      <c r="F826" s="279" t="str">
        <f>IF(ISERROR(VLOOKUP($A826&amp;" "&amp;F$6,D!$B:$H,7,FALSE))=TRUE,"",VLOOKUP($A826&amp;" "&amp;F$6,D!$B:$H,7,FALSE))</f>
        <v/>
      </c>
      <c r="G826" s="226">
        <f t="shared" si="38"/>
        <v>0</v>
      </c>
      <c r="H826" s="279" t="str">
        <f>IF(ISERROR(VLOOKUP($A826&amp;" "&amp;H$6,D!$B:$H,7,FALSE))=TRUE,"",VLOOKUP($A826&amp;" "&amp;H$6,D!$B:$H,7,FALSE))</f>
        <v/>
      </c>
      <c r="I826" s="223" t="str">
        <f>IF(D826="","",VLOOKUP(A826,D!A:H,7,FALSE))</f>
        <v/>
      </c>
      <c r="J826" s="224" t="str">
        <f>IF(D826="","",SUMIFS(リグ!H:H,リグ!F:F,"&lt;"&amp;C826,リグ!G:G,"&gt;"&amp;C826))</f>
        <v/>
      </c>
    </row>
    <row r="827" spans="1:10">
      <c r="A827" s="224" t="str">
        <f t="shared" si="39"/>
        <v>2023-06-30</v>
      </c>
      <c r="B827" s="224" t="str">
        <f t="shared" si="40"/>
        <v>2023/06</v>
      </c>
      <c r="C827" s="225">
        <v>45107</v>
      </c>
      <c r="D827" s="279" t="str">
        <f>IF(ISERROR(VLOOKUP($A827&amp;" "&amp;D$6,D!$B:$H,7,FALSE))=TRUE,"",VLOOKUP($A827&amp;" "&amp;D$6,D!$B:$H,7,FALSE))</f>
        <v/>
      </c>
      <c r="E827" s="279" t="str">
        <f>IF(ISERROR(VLOOKUP($A827&amp;" "&amp;E$6,D!$B:$H,7,FALSE))=TRUE,"",VLOOKUP($A827&amp;" "&amp;E$6,D!$B:$H,7,FALSE))</f>
        <v/>
      </c>
      <c r="F827" s="279" t="str">
        <f>IF(ISERROR(VLOOKUP($A827&amp;" "&amp;F$6,D!$B:$H,7,FALSE))=TRUE,"",VLOOKUP($A827&amp;" "&amp;F$6,D!$B:$H,7,FALSE))</f>
        <v/>
      </c>
      <c r="G827" s="226">
        <f t="shared" si="38"/>
        <v>0</v>
      </c>
      <c r="H827" s="279" t="str">
        <f>IF(ISERROR(VLOOKUP($A827&amp;" "&amp;H$6,D!$B:$H,7,FALSE))=TRUE,"",VLOOKUP($A827&amp;" "&amp;H$6,D!$B:$H,7,FALSE))</f>
        <v/>
      </c>
      <c r="I827" s="223" t="str">
        <f>IF(D827="","",VLOOKUP(A827,D!A:H,7,FALSE))</f>
        <v/>
      </c>
      <c r="J827" s="224" t="str">
        <f>IF(D827="","",SUMIFS(リグ!H:H,リグ!F:F,"&lt;"&amp;C827,リグ!G:G,"&gt;"&amp;C827))</f>
        <v/>
      </c>
    </row>
    <row r="828" spans="1:10">
      <c r="A828" s="224" t="str">
        <f t="shared" si="39"/>
        <v>2023-07-01</v>
      </c>
      <c r="B828" s="224" t="str">
        <f t="shared" si="40"/>
        <v>2023/07</v>
      </c>
      <c r="C828" s="225">
        <v>45108</v>
      </c>
      <c r="D828" s="279" t="str">
        <f>IF(ISERROR(VLOOKUP($A828&amp;" "&amp;D$6,D!$B:$H,7,FALSE))=TRUE,"",VLOOKUP($A828&amp;" "&amp;D$6,D!$B:$H,7,FALSE))</f>
        <v/>
      </c>
      <c r="E828" s="279" t="str">
        <f>IF(ISERROR(VLOOKUP($A828&amp;" "&amp;E$6,D!$B:$H,7,FALSE))=TRUE,"",VLOOKUP($A828&amp;" "&amp;E$6,D!$B:$H,7,FALSE))</f>
        <v/>
      </c>
      <c r="F828" s="279" t="str">
        <f>IF(ISERROR(VLOOKUP($A828&amp;" "&amp;F$6,D!$B:$H,7,FALSE))=TRUE,"",VLOOKUP($A828&amp;" "&amp;F$6,D!$B:$H,7,FALSE))</f>
        <v/>
      </c>
      <c r="G828" s="226">
        <f t="shared" si="38"/>
        <v>0</v>
      </c>
      <c r="H828" s="279" t="str">
        <f>IF(ISERROR(VLOOKUP($A828&amp;" "&amp;H$6,D!$B:$H,7,FALSE))=TRUE,"",VLOOKUP($A828&amp;" "&amp;H$6,D!$B:$H,7,FALSE))</f>
        <v/>
      </c>
      <c r="I828" s="223" t="str">
        <f>IF(D828="","",VLOOKUP(A828,D!A:H,7,FALSE))</f>
        <v/>
      </c>
      <c r="J828" s="224" t="str">
        <f>IF(D828="","",SUMIFS(リグ!H:H,リグ!F:F,"&lt;"&amp;C828,リグ!G:G,"&gt;"&amp;C828))</f>
        <v/>
      </c>
    </row>
    <row r="829" spans="1:10">
      <c r="A829" s="224" t="str">
        <f t="shared" si="39"/>
        <v>2023-07-02</v>
      </c>
      <c r="B829" s="224" t="str">
        <f t="shared" si="40"/>
        <v>2023/07</v>
      </c>
      <c r="C829" s="225">
        <v>45109</v>
      </c>
      <c r="D829" s="279" t="str">
        <f>IF(ISERROR(VLOOKUP($A829&amp;" "&amp;D$6,D!$B:$H,7,FALSE))=TRUE,"",VLOOKUP($A829&amp;" "&amp;D$6,D!$B:$H,7,FALSE))</f>
        <v/>
      </c>
      <c r="E829" s="279" t="str">
        <f>IF(ISERROR(VLOOKUP($A829&amp;" "&amp;E$6,D!$B:$H,7,FALSE))=TRUE,"",VLOOKUP($A829&amp;" "&amp;E$6,D!$B:$H,7,FALSE))</f>
        <v/>
      </c>
      <c r="F829" s="279" t="str">
        <f>IF(ISERROR(VLOOKUP($A829&amp;" "&amp;F$6,D!$B:$H,7,FALSE))=TRUE,"",VLOOKUP($A829&amp;" "&amp;F$6,D!$B:$H,7,FALSE))</f>
        <v/>
      </c>
      <c r="G829" s="226">
        <f t="shared" si="38"/>
        <v>0</v>
      </c>
      <c r="H829" s="279" t="str">
        <f>IF(ISERROR(VLOOKUP($A829&amp;" "&amp;H$6,D!$B:$H,7,FALSE))=TRUE,"",VLOOKUP($A829&amp;" "&amp;H$6,D!$B:$H,7,FALSE))</f>
        <v/>
      </c>
      <c r="I829" s="223" t="str">
        <f>IF(D829="","",VLOOKUP(A829,D!A:H,7,FALSE))</f>
        <v/>
      </c>
      <c r="J829" s="224" t="str">
        <f>IF(D829="","",SUMIFS(リグ!H:H,リグ!F:F,"&lt;"&amp;C829,リグ!G:G,"&gt;"&amp;C829))</f>
        <v/>
      </c>
    </row>
    <row r="830" spans="1:10">
      <c r="A830" s="224" t="str">
        <f t="shared" si="39"/>
        <v>2023-07-03</v>
      </c>
      <c r="B830" s="224" t="str">
        <f t="shared" si="40"/>
        <v>2023/07</v>
      </c>
      <c r="C830" s="225">
        <v>45110</v>
      </c>
      <c r="D830" s="279" t="str">
        <f>IF(ISERROR(VLOOKUP($A830&amp;" "&amp;D$6,D!$B:$H,7,FALSE))=TRUE,"",VLOOKUP($A830&amp;" "&amp;D$6,D!$B:$H,7,FALSE))</f>
        <v/>
      </c>
      <c r="E830" s="279" t="str">
        <f>IF(ISERROR(VLOOKUP($A830&amp;" "&amp;E$6,D!$B:$H,7,FALSE))=TRUE,"",VLOOKUP($A830&amp;" "&amp;E$6,D!$B:$H,7,FALSE))</f>
        <v/>
      </c>
      <c r="F830" s="279" t="str">
        <f>IF(ISERROR(VLOOKUP($A830&amp;" "&amp;F$6,D!$B:$H,7,FALSE))=TRUE,"",VLOOKUP($A830&amp;" "&amp;F$6,D!$B:$H,7,FALSE))</f>
        <v/>
      </c>
      <c r="G830" s="226">
        <f t="shared" si="38"/>
        <v>0</v>
      </c>
      <c r="H830" s="279" t="str">
        <f>IF(ISERROR(VLOOKUP($A830&amp;" "&amp;H$6,D!$B:$H,7,FALSE))=TRUE,"",VLOOKUP($A830&amp;" "&amp;H$6,D!$B:$H,7,FALSE))</f>
        <v/>
      </c>
      <c r="I830" s="223" t="str">
        <f>IF(D830="","",VLOOKUP(A830,D!A:H,7,FALSE))</f>
        <v/>
      </c>
      <c r="J830" s="224" t="str">
        <f>IF(D830="","",SUMIFS(リグ!H:H,リグ!F:F,"&lt;"&amp;C830,リグ!G:G,"&gt;"&amp;C830))</f>
        <v/>
      </c>
    </row>
    <row r="831" spans="1:10">
      <c r="A831" s="224" t="str">
        <f t="shared" si="39"/>
        <v>2023-07-04</v>
      </c>
      <c r="B831" s="224" t="str">
        <f t="shared" si="40"/>
        <v>2023/07</v>
      </c>
      <c r="C831" s="225">
        <v>45111</v>
      </c>
      <c r="D831" s="279" t="str">
        <f>IF(ISERROR(VLOOKUP($A831&amp;" "&amp;D$6,D!$B:$H,7,FALSE))=TRUE,"",VLOOKUP($A831&amp;" "&amp;D$6,D!$B:$H,7,FALSE))</f>
        <v/>
      </c>
      <c r="E831" s="279" t="str">
        <f>IF(ISERROR(VLOOKUP($A831&amp;" "&amp;E$6,D!$B:$H,7,FALSE))=TRUE,"",VLOOKUP($A831&amp;" "&amp;E$6,D!$B:$H,7,FALSE))</f>
        <v/>
      </c>
      <c r="F831" s="279" t="str">
        <f>IF(ISERROR(VLOOKUP($A831&amp;" "&amp;F$6,D!$B:$H,7,FALSE))=TRUE,"",VLOOKUP($A831&amp;" "&amp;F$6,D!$B:$H,7,FALSE))</f>
        <v/>
      </c>
      <c r="G831" s="226">
        <f t="shared" si="38"/>
        <v>0</v>
      </c>
      <c r="H831" s="279" t="str">
        <f>IF(ISERROR(VLOOKUP($A831&amp;" "&amp;H$6,D!$B:$H,7,FALSE))=TRUE,"",VLOOKUP($A831&amp;" "&amp;H$6,D!$B:$H,7,FALSE))</f>
        <v/>
      </c>
      <c r="I831" s="223" t="str">
        <f>IF(D831="","",VLOOKUP(A831,D!A:H,7,FALSE))</f>
        <v/>
      </c>
      <c r="J831" s="224" t="str">
        <f>IF(D831="","",SUMIFS(リグ!H:H,リグ!F:F,"&lt;"&amp;C831,リグ!G:G,"&gt;"&amp;C831))</f>
        <v/>
      </c>
    </row>
    <row r="832" spans="1:10">
      <c r="A832" s="224" t="str">
        <f t="shared" si="39"/>
        <v>2023-07-05</v>
      </c>
      <c r="B832" s="224" t="str">
        <f t="shared" si="40"/>
        <v>2023/07</v>
      </c>
      <c r="C832" s="225">
        <v>45112</v>
      </c>
      <c r="D832" s="279" t="str">
        <f>IF(ISERROR(VLOOKUP($A832&amp;" "&amp;D$6,D!$B:$H,7,FALSE))=TRUE,"",VLOOKUP($A832&amp;" "&amp;D$6,D!$B:$H,7,FALSE))</f>
        <v/>
      </c>
      <c r="E832" s="279" t="str">
        <f>IF(ISERROR(VLOOKUP($A832&amp;" "&amp;E$6,D!$B:$H,7,FALSE))=TRUE,"",VLOOKUP($A832&amp;" "&amp;E$6,D!$B:$H,7,FALSE))</f>
        <v/>
      </c>
      <c r="F832" s="279" t="str">
        <f>IF(ISERROR(VLOOKUP($A832&amp;" "&amp;F$6,D!$B:$H,7,FALSE))=TRUE,"",VLOOKUP($A832&amp;" "&amp;F$6,D!$B:$H,7,FALSE))</f>
        <v/>
      </c>
      <c r="G832" s="226">
        <f t="shared" si="38"/>
        <v>0</v>
      </c>
      <c r="H832" s="279" t="str">
        <f>IF(ISERROR(VLOOKUP($A832&amp;" "&amp;H$6,D!$B:$H,7,FALSE))=TRUE,"",VLOOKUP($A832&amp;" "&amp;H$6,D!$B:$H,7,FALSE))</f>
        <v/>
      </c>
      <c r="I832" s="223" t="str">
        <f>IF(D832="","",VLOOKUP(A832,D!A:H,7,FALSE))</f>
        <v/>
      </c>
      <c r="J832" s="224" t="str">
        <f>IF(D832="","",SUMIFS(リグ!H:H,リグ!F:F,"&lt;"&amp;C832,リグ!G:G,"&gt;"&amp;C832))</f>
        <v/>
      </c>
    </row>
    <row r="833" spans="1:10">
      <c r="A833" s="224" t="str">
        <f t="shared" si="39"/>
        <v>2023-07-06</v>
      </c>
      <c r="B833" s="224" t="str">
        <f t="shared" si="40"/>
        <v>2023/07</v>
      </c>
      <c r="C833" s="225">
        <v>45113</v>
      </c>
      <c r="D833" s="279" t="str">
        <f>IF(ISERROR(VLOOKUP($A833&amp;" "&amp;D$6,D!$B:$H,7,FALSE))=TRUE,"",VLOOKUP($A833&amp;" "&amp;D$6,D!$B:$H,7,FALSE))</f>
        <v/>
      </c>
      <c r="E833" s="279" t="str">
        <f>IF(ISERROR(VLOOKUP($A833&amp;" "&amp;E$6,D!$B:$H,7,FALSE))=TRUE,"",VLOOKUP($A833&amp;" "&amp;E$6,D!$B:$H,7,FALSE))</f>
        <v/>
      </c>
      <c r="F833" s="279" t="str">
        <f>IF(ISERROR(VLOOKUP($A833&amp;" "&amp;F$6,D!$B:$H,7,FALSE))=TRUE,"",VLOOKUP($A833&amp;" "&amp;F$6,D!$B:$H,7,FALSE))</f>
        <v/>
      </c>
      <c r="G833" s="226">
        <f t="shared" si="38"/>
        <v>0</v>
      </c>
      <c r="H833" s="279" t="str">
        <f>IF(ISERROR(VLOOKUP($A833&amp;" "&amp;H$6,D!$B:$H,7,FALSE))=TRUE,"",VLOOKUP($A833&amp;" "&amp;H$6,D!$B:$H,7,FALSE))</f>
        <v/>
      </c>
      <c r="I833" s="223" t="str">
        <f>IF(D833="","",VLOOKUP(A833,D!A:H,7,FALSE))</f>
        <v/>
      </c>
      <c r="J833" s="224" t="str">
        <f>IF(D833="","",SUMIFS(リグ!H:H,リグ!F:F,"&lt;"&amp;C833,リグ!G:G,"&gt;"&amp;C833))</f>
        <v/>
      </c>
    </row>
    <row r="834" spans="1:10">
      <c r="A834" s="224" t="str">
        <f t="shared" si="39"/>
        <v>2023-07-07</v>
      </c>
      <c r="B834" s="224" t="str">
        <f t="shared" si="40"/>
        <v>2023/07</v>
      </c>
      <c r="C834" s="225">
        <v>45114</v>
      </c>
      <c r="D834" s="279" t="str">
        <f>IF(ISERROR(VLOOKUP($A834&amp;" "&amp;D$6,D!$B:$H,7,FALSE))=TRUE,"",VLOOKUP($A834&amp;" "&amp;D$6,D!$B:$H,7,FALSE))</f>
        <v/>
      </c>
      <c r="E834" s="279" t="str">
        <f>IF(ISERROR(VLOOKUP($A834&amp;" "&amp;E$6,D!$B:$H,7,FALSE))=TRUE,"",VLOOKUP($A834&amp;" "&amp;E$6,D!$B:$H,7,FALSE))</f>
        <v/>
      </c>
      <c r="F834" s="279" t="str">
        <f>IF(ISERROR(VLOOKUP($A834&amp;" "&amp;F$6,D!$B:$H,7,FALSE))=TRUE,"",VLOOKUP($A834&amp;" "&amp;F$6,D!$B:$H,7,FALSE))</f>
        <v/>
      </c>
      <c r="G834" s="226">
        <f t="shared" si="38"/>
        <v>0</v>
      </c>
      <c r="H834" s="279" t="str">
        <f>IF(ISERROR(VLOOKUP($A834&amp;" "&amp;H$6,D!$B:$H,7,FALSE))=TRUE,"",VLOOKUP($A834&amp;" "&amp;H$6,D!$B:$H,7,FALSE))</f>
        <v/>
      </c>
      <c r="I834" s="223" t="str">
        <f>IF(D834="","",VLOOKUP(A834,D!A:H,7,FALSE))</f>
        <v/>
      </c>
      <c r="J834" s="224" t="str">
        <f>IF(D834="","",SUMIFS(リグ!H:H,リグ!F:F,"&lt;"&amp;C834,リグ!G:G,"&gt;"&amp;C834))</f>
        <v/>
      </c>
    </row>
    <row r="835" spans="1:10">
      <c r="A835" s="224" t="str">
        <f t="shared" si="39"/>
        <v>2023-07-08</v>
      </c>
      <c r="B835" s="224" t="str">
        <f t="shared" si="40"/>
        <v>2023/07</v>
      </c>
      <c r="C835" s="225">
        <v>45115</v>
      </c>
      <c r="D835" s="279" t="str">
        <f>IF(ISERROR(VLOOKUP($A835&amp;" "&amp;D$6,D!$B:$H,7,FALSE))=TRUE,"",VLOOKUP($A835&amp;" "&amp;D$6,D!$B:$H,7,FALSE))</f>
        <v/>
      </c>
      <c r="E835" s="279" t="str">
        <f>IF(ISERROR(VLOOKUP($A835&amp;" "&amp;E$6,D!$B:$H,7,FALSE))=TRUE,"",VLOOKUP($A835&amp;" "&amp;E$6,D!$B:$H,7,FALSE))</f>
        <v/>
      </c>
      <c r="F835" s="279" t="str">
        <f>IF(ISERROR(VLOOKUP($A835&amp;" "&amp;F$6,D!$B:$H,7,FALSE))=TRUE,"",VLOOKUP($A835&amp;" "&amp;F$6,D!$B:$H,7,FALSE))</f>
        <v/>
      </c>
      <c r="G835" s="226">
        <f t="shared" si="38"/>
        <v>0</v>
      </c>
      <c r="H835" s="279" t="str">
        <f>IF(ISERROR(VLOOKUP($A835&amp;" "&amp;H$6,D!$B:$H,7,FALSE))=TRUE,"",VLOOKUP($A835&amp;" "&amp;H$6,D!$B:$H,7,FALSE))</f>
        <v/>
      </c>
      <c r="I835" s="223" t="str">
        <f>IF(D835="","",VLOOKUP(A835,D!A:H,7,FALSE))</f>
        <v/>
      </c>
      <c r="J835" s="224" t="str">
        <f>IF(D835="","",SUMIFS(リグ!H:H,リグ!F:F,"&lt;"&amp;C835,リグ!G:G,"&gt;"&amp;C835))</f>
        <v/>
      </c>
    </row>
    <row r="836" spans="1:10">
      <c r="A836" s="224" t="str">
        <f t="shared" si="39"/>
        <v>2023-07-09</v>
      </c>
      <c r="B836" s="224" t="str">
        <f t="shared" si="40"/>
        <v>2023/07</v>
      </c>
      <c r="C836" s="225">
        <v>45116</v>
      </c>
      <c r="D836" s="279" t="str">
        <f>IF(ISERROR(VLOOKUP($A836&amp;" "&amp;D$6,D!$B:$H,7,FALSE))=TRUE,"",VLOOKUP($A836&amp;" "&amp;D$6,D!$B:$H,7,FALSE))</f>
        <v/>
      </c>
      <c r="E836" s="279" t="str">
        <f>IF(ISERROR(VLOOKUP($A836&amp;" "&amp;E$6,D!$B:$H,7,FALSE))=TRUE,"",VLOOKUP($A836&amp;" "&amp;E$6,D!$B:$H,7,FALSE))</f>
        <v/>
      </c>
      <c r="F836" s="279" t="str">
        <f>IF(ISERROR(VLOOKUP($A836&amp;" "&amp;F$6,D!$B:$H,7,FALSE))=TRUE,"",VLOOKUP($A836&amp;" "&amp;F$6,D!$B:$H,7,FALSE))</f>
        <v/>
      </c>
      <c r="G836" s="226">
        <f t="shared" ref="G836:G899" si="41">SUM(D836:F836)</f>
        <v>0</v>
      </c>
      <c r="H836" s="279" t="str">
        <f>IF(ISERROR(VLOOKUP($A836&amp;" "&amp;H$6,D!$B:$H,7,FALSE))=TRUE,"",VLOOKUP($A836&amp;" "&amp;H$6,D!$B:$H,7,FALSE))</f>
        <v/>
      </c>
      <c r="I836" s="223" t="str">
        <f>IF(D836="","",VLOOKUP(A836,D!A:H,7,FALSE))</f>
        <v/>
      </c>
      <c r="J836" s="224" t="str">
        <f>IF(D836="","",SUMIFS(リグ!H:H,リグ!F:F,"&lt;"&amp;C836,リグ!G:G,"&gt;"&amp;C836))</f>
        <v/>
      </c>
    </row>
    <row r="837" spans="1:10">
      <c r="A837" s="224" t="str">
        <f t="shared" si="39"/>
        <v>2023-07-10</v>
      </c>
      <c r="B837" s="224" t="str">
        <f t="shared" si="40"/>
        <v>2023/07</v>
      </c>
      <c r="C837" s="225">
        <v>45117</v>
      </c>
      <c r="D837" s="279" t="str">
        <f>IF(ISERROR(VLOOKUP($A837&amp;" "&amp;D$6,D!$B:$H,7,FALSE))=TRUE,"",VLOOKUP($A837&amp;" "&amp;D$6,D!$B:$H,7,FALSE))</f>
        <v/>
      </c>
      <c r="E837" s="279" t="str">
        <f>IF(ISERROR(VLOOKUP($A837&amp;" "&amp;E$6,D!$B:$H,7,FALSE))=TRUE,"",VLOOKUP($A837&amp;" "&amp;E$6,D!$B:$H,7,FALSE))</f>
        <v/>
      </c>
      <c r="F837" s="279" t="str">
        <f>IF(ISERROR(VLOOKUP($A837&amp;" "&amp;F$6,D!$B:$H,7,FALSE))=TRUE,"",VLOOKUP($A837&amp;" "&amp;F$6,D!$B:$H,7,FALSE))</f>
        <v/>
      </c>
      <c r="G837" s="226">
        <f t="shared" si="41"/>
        <v>0</v>
      </c>
      <c r="H837" s="279" t="str">
        <f>IF(ISERROR(VLOOKUP($A837&amp;" "&amp;H$6,D!$B:$H,7,FALSE))=TRUE,"",VLOOKUP($A837&amp;" "&amp;H$6,D!$B:$H,7,FALSE))</f>
        <v/>
      </c>
      <c r="I837" s="223" t="str">
        <f>IF(D837="","",VLOOKUP(A837,D!A:H,7,FALSE))</f>
        <v/>
      </c>
      <c r="J837" s="224" t="str">
        <f>IF(D837="","",SUMIFS(リグ!H:H,リグ!F:F,"&lt;"&amp;C837,リグ!G:G,"&gt;"&amp;C837))</f>
        <v/>
      </c>
    </row>
    <row r="838" spans="1:10">
      <c r="A838" s="224" t="str">
        <f t="shared" si="39"/>
        <v>2023-07-11</v>
      </c>
      <c r="B838" s="224" t="str">
        <f t="shared" si="40"/>
        <v>2023/07</v>
      </c>
      <c r="C838" s="225">
        <v>45118</v>
      </c>
      <c r="D838" s="279" t="str">
        <f>IF(ISERROR(VLOOKUP($A838&amp;" "&amp;D$6,D!$B:$H,7,FALSE))=TRUE,"",VLOOKUP($A838&amp;" "&amp;D$6,D!$B:$H,7,FALSE))</f>
        <v/>
      </c>
      <c r="E838" s="279" t="str">
        <f>IF(ISERROR(VLOOKUP($A838&amp;" "&amp;E$6,D!$B:$H,7,FALSE))=TRUE,"",VLOOKUP($A838&amp;" "&amp;E$6,D!$B:$H,7,FALSE))</f>
        <v/>
      </c>
      <c r="F838" s="279" t="str">
        <f>IF(ISERROR(VLOOKUP($A838&amp;" "&amp;F$6,D!$B:$H,7,FALSE))=TRUE,"",VLOOKUP($A838&amp;" "&amp;F$6,D!$B:$H,7,FALSE))</f>
        <v/>
      </c>
      <c r="G838" s="226">
        <f t="shared" si="41"/>
        <v>0</v>
      </c>
      <c r="H838" s="279" t="str">
        <f>IF(ISERROR(VLOOKUP($A838&amp;" "&amp;H$6,D!$B:$H,7,FALSE))=TRUE,"",VLOOKUP($A838&amp;" "&amp;H$6,D!$B:$H,7,FALSE))</f>
        <v/>
      </c>
      <c r="I838" s="223" t="str">
        <f>IF(D838="","",VLOOKUP(A838,D!A:H,7,FALSE))</f>
        <v/>
      </c>
      <c r="J838" s="224" t="str">
        <f>IF(D838="","",SUMIFS(リグ!H:H,リグ!F:F,"&lt;"&amp;C838,リグ!G:G,"&gt;"&amp;C838))</f>
        <v/>
      </c>
    </row>
    <row r="839" spans="1:10">
      <c r="A839" s="224" t="str">
        <f t="shared" si="39"/>
        <v>2023-07-12</v>
      </c>
      <c r="B839" s="224" t="str">
        <f t="shared" si="40"/>
        <v>2023/07</v>
      </c>
      <c r="C839" s="225">
        <v>45119</v>
      </c>
      <c r="D839" s="279" t="str">
        <f>IF(ISERROR(VLOOKUP($A839&amp;" "&amp;D$6,D!$B:$H,7,FALSE))=TRUE,"",VLOOKUP($A839&amp;" "&amp;D$6,D!$B:$H,7,FALSE))</f>
        <v/>
      </c>
      <c r="E839" s="279" t="str">
        <f>IF(ISERROR(VLOOKUP($A839&amp;" "&amp;E$6,D!$B:$H,7,FALSE))=TRUE,"",VLOOKUP($A839&amp;" "&amp;E$6,D!$B:$H,7,FALSE))</f>
        <v/>
      </c>
      <c r="F839" s="279" t="str">
        <f>IF(ISERROR(VLOOKUP($A839&amp;" "&amp;F$6,D!$B:$H,7,FALSE))=TRUE,"",VLOOKUP($A839&amp;" "&amp;F$6,D!$B:$H,7,FALSE))</f>
        <v/>
      </c>
      <c r="G839" s="226">
        <f t="shared" si="41"/>
        <v>0</v>
      </c>
      <c r="H839" s="279" t="str">
        <f>IF(ISERROR(VLOOKUP($A839&amp;" "&amp;H$6,D!$B:$H,7,FALSE))=TRUE,"",VLOOKUP($A839&amp;" "&amp;H$6,D!$B:$H,7,FALSE))</f>
        <v/>
      </c>
      <c r="I839" s="223" t="str">
        <f>IF(D839="","",VLOOKUP(A839,D!A:H,7,FALSE))</f>
        <v/>
      </c>
      <c r="J839" s="224" t="str">
        <f>IF(D839="","",SUMIFS(リグ!H:H,リグ!F:F,"&lt;"&amp;C839,リグ!G:G,"&gt;"&amp;C839))</f>
        <v/>
      </c>
    </row>
    <row r="840" spans="1:10">
      <c r="A840" s="224" t="str">
        <f t="shared" si="39"/>
        <v>2023-07-13</v>
      </c>
      <c r="B840" s="224" t="str">
        <f t="shared" si="40"/>
        <v>2023/07</v>
      </c>
      <c r="C840" s="225">
        <v>45120</v>
      </c>
      <c r="D840" s="279" t="str">
        <f>IF(ISERROR(VLOOKUP($A840&amp;" "&amp;D$6,D!$B:$H,7,FALSE))=TRUE,"",VLOOKUP($A840&amp;" "&amp;D$6,D!$B:$H,7,FALSE))</f>
        <v/>
      </c>
      <c r="E840" s="279" t="str">
        <f>IF(ISERROR(VLOOKUP($A840&amp;" "&amp;E$6,D!$B:$H,7,FALSE))=TRUE,"",VLOOKUP($A840&amp;" "&amp;E$6,D!$B:$H,7,FALSE))</f>
        <v/>
      </c>
      <c r="F840" s="279" t="str">
        <f>IF(ISERROR(VLOOKUP($A840&amp;" "&amp;F$6,D!$B:$H,7,FALSE))=TRUE,"",VLOOKUP($A840&amp;" "&amp;F$6,D!$B:$H,7,FALSE))</f>
        <v/>
      </c>
      <c r="G840" s="226">
        <f t="shared" si="41"/>
        <v>0</v>
      </c>
      <c r="H840" s="279" t="str">
        <f>IF(ISERROR(VLOOKUP($A840&amp;" "&amp;H$6,D!$B:$H,7,FALSE))=TRUE,"",VLOOKUP($A840&amp;" "&amp;H$6,D!$B:$H,7,FALSE))</f>
        <v/>
      </c>
      <c r="I840" s="223" t="str">
        <f>IF(D840="","",VLOOKUP(A840,D!A:H,7,FALSE))</f>
        <v/>
      </c>
      <c r="J840" s="224" t="str">
        <f>IF(D840="","",SUMIFS(リグ!H:H,リグ!F:F,"&lt;"&amp;C840,リグ!G:G,"&gt;"&amp;C840))</f>
        <v/>
      </c>
    </row>
    <row r="841" spans="1:10">
      <c r="A841" s="224" t="str">
        <f t="shared" ref="A841:A904" si="42">TEXT(C841,"yyyy-mm-dd")</f>
        <v>2023-07-14</v>
      </c>
      <c r="B841" s="224" t="str">
        <f t="shared" si="40"/>
        <v>2023/07</v>
      </c>
      <c r="C841" s="225">
        <v>45121</v>
      </c>
      <c r="D841" s="279" t="str">
        <f>IF(ISERROR(VLOOKUP($A841&amp;" "&amp;D$6,D!$B:$H,7,FALSE))=TRUE,"",VLOOKUP($A841&amp;" "&amp;D$6,D!$B:$H,7,FALSE))</f>
        <v/>
      </c>
      <c r="E841" s="279" t="str">
        <f>IF(ISERROR(VLOOKUP($A841&amp;" "&amp;E$6,D!$B:$H,7,FALSE))=TRUE,"",VLOOKUP($A841&amp;" "&amp;E$6,D!$B:$H,7,FALSE))</f>
        <v/>
      </c>
      <c r="F841" s="279" t="str">
        <f>IF(ISERROR(VLOOKUP($A841&amp;" "&amp;F$6,D!$B:$H,7,FALSE))=TRUE,"",VLOOKUP($A841&amp;" "&amp;F$6,D!$B:$H,7,FALSE))</f>
        <v/>
      </c>
      <c r="G841" s="226">
        <f t="shared" si="41"/>
        <v>0</v>
      </c>
      <c r="H841" s="279" t="str">
        <f>IF(ISERROR(VLOOKUP($A841&amp;" "&amp;H$6,D!$B:$H,7,FALSE))=TRUE,"",VLOOKUP($A841&amp;" "&amp;H$6,D!$B:$H,7,FALSE))</f>
        <v/>
      </c>
      <c r="I841" s="223" t="str">
        <f>IF(D841="","",VLOOKUP(A841,D!A:H,7,FALSE))</f>
        <v/>
      </c>
      <c r="J841" s="224" t="str">
        <f>IF(D841="","",SUMIFS(リグ!H:H,リグ!F:F,"&lt;"&amp;C841,リグ!G:G,"&gt;"&amp;C841))</f>
        <v/>
      </c>
    </row>
    <row r="842" spans="1:10">
      <c r="A842" s="224" t="str">
        <f t="shared" si="42"/>
        <v>2023-07-15</v>
      </c>
      <c r="B842" s="224" t="str">
        <f t="shared" si="40"/>
        <v>2023/07</v>
      </c>
      <c r="C842" s="225">
        <v>45122</v>
      </c>
      <c r="D842" s="279" t="str">
        <f>IF(ISERROR(VLOOKUP($A842&amp;" "&amp;D$6,D!$B:$H,7,FALSE))=TRUE,"",VLOOKUP($A842&amp;" "&amp;D$6,D!$B:$H,7,FALSE))</f>
        <v/>
      </c>
      <c r="E842" s="279" t="str">
        <f>IF(ISERROR(VLOOKUP($A842&amp;" "&amp;E$6,D!$B:$H,7,FALSE))=TRUE,"",VLOOKUP($A842&amp;" "&amp;E$6,D!$B:$H,7,FALSE))</f>
        <v/>
      </c>
      <c r="F842" s="279" t="str">
        <f>IF(ISERROR(VLOOKUP($A842&amp;" "&amp;F$6,D!$B:$H,7,FALSE))=TRUE,"",VLOOKUP($A842&amp;" "&amp;F$6,D!$B:$H,7,FALSE))</f>
        <v/>
      </c>
      <c r="G842" s="226">
        <f t="shared" si="41"/>
        <v>0</v>
      </c>
      <c r="H842" s="279" t="str">
        <f>IF(ISERROR(VLOOKUP($A842&amp;" "&amp;H$6,D!$B:$H,7,FALSE))=TRUE,"",VLOOKUP($A842&amp;" "&amp;H$6,D!$B:$H,7,FALSE))</f>
        <v/>
      </c>
      <c r="I842" s="223" t="str">
        <f>IF(D842="","",VLOOKUP(A842,D!A:H,7,FALSE))</f>
        <v/>
      </c>
      <c r="J842" s="224" t="str">
        <f>IF(D842="","",SUMIFS(リグ!H:H,リグ!F:F,"&lt;"&amp;C842,リグ!G:G,"&gt;"&amp;C842))</f>
        <v/>
      </c>
    </row>
    <row r="843" spans="1:10">
      <c r="A843" s="224" t="str">
        <f t="shared" si="42"/>
        <v>2023-07-16</v>
      </c>
      <c r="B843" s="224" t="str">
        <f t="shared" si="40"/>
        <v>2023/07</v>
      </c>
      <c r="C843" s="225">
        <v>45123</v>
      </c>
      <c r="D843" s="279" t="str">
        <f>IF(ISERROR(VLOOKUP($A843&amp;" "&amp;D$6,D!$B:$H,7,FALSE))=TRUE,"",VLOOKUP($A843&amp;" "&amp;D$6,D!$B:$H,7,FALSE))</f>
        <v/>
      </c>
      <c r="E843" s="279" t="str">
        <f>IF(ISERROR(VLOOKUP($A843&amp;" "&amp;E$6,D!$B:$H,7,FALSE))=TRUE,"",VLOOKUP($A843&amp;" "&amp;E$6,D!$B:$H,7,FALSE))</f>
        <v/>
      </c>
      <c r="F843" s="279" t="str">
        <f>IF(ISERROR(VLOOKUP($A843&amp;" "&amp;F$6,D!$B:$H,7,FALSE))=TRUE,"",VLOOKUP($A843&amp;" "&amp;F$6,D!$B:$H,7,FALSE))</f>
        <v/>
      </c>
      <c r="G843" s="226">
        <f t="shared" si="41"/>
        <v>0</v>
      </c>
      <c r="H843" s="279" t="str">
        <f>IF(ISERROR(VLOOKUP($A843&amp;" "&amp;H$6,D!$B:$H,7,FALSE))=TRUE,"",VLOOKUP($A843&amp;" "&amp;H$6,D!$B:$H,7,FALSE))</f>
        <v/>
      </c>
      <c r="I843" s="223" t="str">
        <f>IF(D843="","",VLOOKUP(A843,D!A:H,7,FALSE))</f>
        <v/>
      </c>
      <c r="J843" s="224" t="str">
        <f>IF(D843="","",SUMIFS(リグ!H:H,リグ!F:F,"&lt;"&amp;C843,リグ!G:G,"&gt;"&amp;C843))</f>
        <v/>
      </c>
    </row>
    <row r="844" spans="1:10">
      <c r="A844" s="224" t="str">
        <f t="shared" si="42"/>
        <v>2023-07-17</v>
      </c>
      <c r="B844" s="224" t="str">
        <f t="shared" si="40"/>
        <v>2023/07</v>
      </c>
      <c r="C844" s="225">
        <v>45124</v>
      </c>
      <c r="D844" s="279" t="str">
        <f>IF(ISERROR(VLOOKUP($A844&amp;" "&amp;D$6,D!$B:$H,7,FALSE))=TRUE,"",VLOOKUP($A844&amp;" "&amp;D$6,D!$B:$H,7,FALSE))</f>
        <v/>
      </c>
      <c r="E844" s="279" t="str">
        <f>IF(ISERROR(VLOOKUP($A844&amp;" "&amp;E$6,D!$B:$H,7,FALSE))=TRUE,"",VLOOKUP($A844&amp;" "&amp;E$6,D!$B:$H,7,FALSE))</f>
        <v/>
      </c>
      <c r="F844" s="279" t="str">
        <f>IF(ISERROR(VLOOKUP($A844&amp;" "&amp;F$6,D!$B:$H,7,FALSE))=TRUE,"",VLOOKUP($A844&amp;" "&amp;F$6,D!$B:$H,7,FALSE))</f>
        <v/>
      </c>
      <c r="G844" s="226">
        <f t="shared" si="41"/>
        <v>0</v>
      </c>
      <c r="H844" s="279" t="str">
        <f>IF(ISERROR(VLOOKUP($A844&amp;" "&amp;H$6,D!$B:$H,7,FALSE))=TRUE,"",VLOOKUP($A844&amp;" "&amp;H$6,D!$B:$H,7,FALSE))</f>
        <v/>
      </c>
      <c r="I844" s="223" t="str">
        <f>IF(D844="","",VLOOKUP(A844,D!A:H,7,FALSE))</f>
        <v/>
      </c>
      <c r="J844" s="224" t="str">
        <f>IF(D844="","",SUMIFS(リグ!H:H,リグ!F:F,"&lt;"&amp;C844,リグ!G:G,"&gt;"&amp;C844))</f>
        <v/>
      </c>
    </row>
    <row r="845" spans="1:10">
      <c r="A845" s="224" t="str">
        <f t="shared" si="42"/>
        <v>2023-07-18</v>
      </c>
      <c r="B845" s="224" t="str">
        <f t="shared" si="40"/>
        <v>2023/07</v>
      </c>
      <c r="C845" s="225">
        <v>45125</v>
      </c>
      <c r="D845" s="279" t="str">
        <f>IF(ISERROR(VLOOKUP($A845&amp;" "&amp;D$6,D!$B:$H,7,FALSE))=TRUE,"",VLOOKUP($A845&amp;" "&amp;D$6,D!$B:$H,7,FALSE))</f>
        <v/>
      </c>
      <c r="E845" s="279" t="str">
        <f>IF(ISERROR(VLOOKUP($A845&amp;" "&amp;E$6,D!$B:$H,7,FALSE))=TRUE,"",VLOOKUP($A845&amp;" "&amp;E$6,D!$B:$H,7,FALSE))</f>
        <v/>
      </c>
      <c r="F845" s="279" t="str">
        <f>IF(ISERROR(VLOOKUP($A845&amp;" "&amp;F$6,D!$B:$H,7,FALSE))=TRUE,"",VLOOKUP($A845&amp;" "&amp;F$6,D!$B:$H,7,FALSE))</f>
        <v/>
      </c>
      <c r="G845" s="226">
        <f t="shared" si="41"/>
        <v>0</v>
      </c>
      <c r="H845" s="279" t="str">
        <f>IF(ISERROR(VLOOKUP($A845&amp;" "&amp;H$6,D!$B:$H,7,FALSE))=TRUE,"",VLOOKUP($A845&amp;" "&amp;H$6,D!$B:$H,7,FALSE))</f>
        <v/>
      </c>
      <c r="I845" s="223" t="str">
        <f>IF(D845="","",VLOOKUP(A845,D!A:H,7,FALSE))</f>
        <v/>
      </c>
      <c r="J845" s="224" t="str">
        <f>IF(D845="","",SUMIFS(リグ!H:H,リグ!F:F,"&lt;"&amp;C845,リグ!G:G,"&gt;"&amp;C845))</f>
        <v/>
      </c>
    </row>
    <row r="846" spans="1:10">
      <c r="A846" s="224" t="str">
        <f t="shared" si="42"/>
        <v>2023-07-19</v>
      </c>
      <c r="B846" s="224" t="str">
        <f t="shared" si="40"/>
        <v>2023/07</v>
      </c>
      <c r="C846" s="225">
        <v>45126</v>
      </c>
      <c r="D846" s="279" t="str">
        <f>IF(ISERROR(VLOOKUP($A846&amp;" "&amp;D$6,D!$B:$H,7,FALSE))=TRUE,"",VLOOKUP($A846&amp;" "&amp;D$6,D!$B:$H,7,FALSE))</f>
        <v/>
      </c>
      <c r="E846" s="279" t="str">
        <f>IF(ISERROR(VLOOKUP($A846&amp;" "&amp;E$6,D!$B:$H,7,FALSE))=TRUE,"",VLOOKUP($A846&amp;" "&amp;E$6,D!$B:$H,7,FALSE))</f>
        <v/>
      </c>
      <c r="F846" s="279" t="str">
        <f>IF(ISERROR(VLOOKUP($A846&amp;" "&amp;F$6,D!$B:$H,7,FALSE))=TRUE,"",VLOOKUP($A846&amp;" "&amp;F$6,D!$B:$H,7,FALSE))</f>
        <v/>
      </c>
      <c r="G846" s="226">
        <f t="shared" si="41"/>
        <v>0</v>
      </c>
      <c r="H846" s="279" t="str">
        <f>IF(ISERROR(VLOOKUP($A846&amp;" "&amp;H$6,D!$B:$H,7,FALSE))=TRUE,"",VLOOKUP($A846&amp;" "&amp;H$6,D!$B:$H,7,FALSE))</f>
        <v/>
      </c>
      <c r="I846" s="223" t="str">
        <f>IF(D846="","",VLOOKUP(A846,D!A:H,7,FALSE))</f>
        <v/>
      </c>
      <c r="J846" s="224" t="str">
        <f>IF(D846="","",SUMIFS(リグ!H:H,リグ!F:F,"&lt;"&amp;C846,リグ!G:G,"&gt;"&amp;C846))</f>
        <v/>
      </c>
    </row>
    <row r="847" spans="1:10">
      <c r="A847" s="224" t="str">
        <f t="shared" si="42"/>
        <v>2023-07-20</v>
      </c>
      <c r="B847" s="224" t="str">
        <f t="shared" si="40"/>
        <v>2023/07</v>
      </c>
      <c r="C847" s="225">
        <v>45127</v>
      </c>
      <c r="D847" s="279" t="str">
        <f>IF(ISERROR(VLOOKUP($A847&amp;" "&amp;D$6,D!$B:$H,7,FALSE))=TRUE,"",VLOOKUP($A847&amp;" "&amp;D$6,D!$B:$H,7,FALSE))</f>
        <v/>
      </c>
      <c r="E847" s="279" t="str">
        <f>IF(ISERROR(VLOOKUP($A847&amp;" "&amp;E$6,D!$B:$H,7,FALSE))=TRUE,"",VLOOKUP($A847&amp;" "&amp;E$6,D!$B:$H,7,FALSE))</f>
        <v/>
      </c>
      <c r="F847" s="279" t="str">
        <f>IF(ISERROR(VLOOKUP($A847&amp;" "&amp;F$6,D!$B:$H,7,FALSE))=TRUE,"",VLOOKUP($A847&amp;" "&amp;F$6,D!$B:$H,7,FALSE))</f>
        <v/>
      </c>
      <c r="G847" s="226">
        <f t="shared" si="41"/>
        <v>0</v>
      </c>
      <c r="H847" s="279" t="str">
        <f>IF(ISERROR(VLOOKUP($A847&amp;" "&amp;H$6,D!$B:$H,7,FALSE))=TRUE,"",VLOOKUP($A847&amp;" "&amp;H$6,D!$B:$H,7,FALSE))</f>
        <v/>
      </c>
      <c r="I847" s="223" t="str">
        <f>IF(D847="","",VLOOKUP(A847,D!A:H,7,FALSE))</f>
        <v/>
      </c>
      <c r="J847" s="224" t="str">
        <f>IF(D847="","",SUMIFS(リグ!H:H,リグ!F:F,"&lt;"&amp;C847,リグ!G:G,"&gt;"&amp;C847))</f>
        <v/>
      </c>
    </row>
    <row r="848" spans="1:10">
      <c r="A848" s="224" t="str">
        <f t="shared" si="42"/>
        <v>2023-07-21</v>
      </c>
      <c r="B848" s="224" t="str">
        <f t="shared" si="40"/>
        <v>2023/07</v>
      </c>
      <c r="C848" s="225">
        <v>45128</v>
      </c>
      <c r="D848" s="279" t="str">
        <f>IF(ISERROR(VLOOKUP($A848&amp;" "&amp;D$6,D!$B:$H,7,FALSE))=TRUE,"",VLOOKUP($A848&amp;" "&amp;D$6,D!$B:$H,7,FALSE))</f>
        <v/>
      </c>
      <c r="E848" s="279" t="str">
        <f>IF(ISERROR(VLOOKUP($A848&amp;" "&amp;E$6,D!$B:$H,7,FALSE))=TRUE,"",VLOOKUP($A848&amp;" "&amp;E$6,D!$B:$H,7,FALSE))</f>
        <v/>
      </c>
      <c r="F848" s="279" t="str">
        <f>IF(ISERROR(VLOOKUP($A848&amp;" "&amp;F$6,D!$B:$H,7,FALSE))=TRUE,"",VLOOKUP($A848&amp;" "&amp;F$6,D!$B:$H,7,FALSE))</f>
        <v/>
      </c>
      <c r="G848" s="226">
        <f t="shared" si="41"/>
        <v>0</v>
      </c>
      <c r="H848" s="279" t="str">
        <f>IF(ISERROR(VLOOKUP($A848&amp;" "&amp;H$6,D!$B:$H,7,FALSE))=TRUE,"",VLOOKUP($A848&amp;" "&amp;H$6,D!$B:$H,7,FALSE))</f>
        <v/>
      </c>
      <c r="I848" s="223" t="str">
        <f>IF(D848="","",VLOOKUP(A848,D!A:H,7,FALSE))</f>
        <v/>
      </c>
      <c r="J848" s="224" t="str">
        <f>IF(D848="","",SUMIFS(リグ!H:H,リグ!F:F,"&lt;"&amp;C848,リグ!G:G,"&gt;"&amp;C848))</f>
        <v/>
      </c>
    </row>
    <row r="849" spans="1:10">
      <c r="A849" s="224" t="str">
        <f t="shared" si="42"/>
        <v>2023-07-22</v>
      </c>
      <c r="B849" s="224" t="str">
        <f t="shared" si="40"/>
        <v>2023/07</v>
      </c>
      <c r="C849" s="225">
        <v>45129</v>
      </c>
      <c r="D849" s="279" t="str">
        <f>IF(ISERROR(VLOOKUP($A849&amp;" "&amp;D$6,D!$B:$H,7,FALSE))=TRUE,"",VLOOKUP($A849&amp;" "&amp;D$6,D!$B:$H,7,FALSE))</f>
        <v/>
      </c>
      <c r="E849" s="279" t="str">
        <f>IF(ISERROR(VLOOKUP($A849&amp;" "&amp;E$6,D!$B:$H,7,FALSE))=TRUE,"",VLOOKUP($A849&amp;" "&amp;E$6,D!$B:$H,7,FALSE))</f>
        <v/>
      </c>
      <c r="F849" s="279" t="str">
        <f>IF(ISERROR(VLOOKUP($A849&amp;" "&amp;F$6,D!$B:$H,7,FALSE))=TRUE,"",VLOOKUP($A849&amp;" "&amp;F$6,D!$B:$H,7,FALSE))</f>
        <v/>
      </c>
      <c r="G849" s="226">
        <f t="shared" si="41"/>
        <v>0</v>
      </c>
      <c r="H849" s="279" t="str">
        <f>IF(ISERROR(VLOOKUP($A849&amp;" "&amp;H$6,D!$B:$H,7,FALSE))=TRUE,"",VLOOKUP($A849&amp;" "&amp;H$6,D!$B:$H,7,FALSE))</f>
        <v/>
      </c>
      <c r="I849" s="223" t="str">
        <f>IF(D849="","",VLOOKUP(A849,D!A:H,7,FALSE))</f>
        <v/>
      </c>
      <c r="J849" s="224" t="str">
        <f>IF(D849="","",SUMIFS(リグ!H:H,リグ!F:F,"&lt;"&amp;C849,リグ!G:G,"&gt;"&amp;C849))</f>
        <v/>
      </c>
    </row>
    <row r="850" spans="1:10">
      <c r="A850" s="224" t="str">
        <f t="shared" si="42"/>
        <v>2023-07-23</v>
      </c>
      <c r="B850" s="224" t="str">
        <f t="shared" si="40"/>
        <v>2023/07</v>
      </c>
      <c r="C850" s="225">
        <v>45130</v>
      </c>
      <c r="D850" s="279" t="str">
        <f>IF(ISERROR(VLOOKUP($A850&amp;" "&amp;D$6,D!$B:$H,7,FALSE))=TRUE,"",VLOOKUP($A850&amp;" "&amp;D$6,D!$B:$H,7,FALSE))</f>
        <v/>
      </c>
      <c r="E850" s="279" t="str">
        <f>IF(ISERROR(VLOOKUP($A850&amp;" "&amp;E$6,D!$B:$H,7,FALSE))=TRUE,"",VLOOKUP($A850&amp;" "&amp;E$6,D!$B:$H,7,FALSE))</f>
        <v/>
      </c>
      <c r="F850" s="279" t="str">
        <f>IF(ISERROR(VLOOKUP($A850&amp;" "&amp;F$6,D!$B:$H,7,FALSE))=TRUE,"",VLOOKUP($A850&amp;" "&amp;F$6,D!$B:$H,7,FALSE))</f>
        <v/>
      </c>
      <c r="G850" s="226">
        <f t="shared" si="41"/>
        <v>0</v>
      </c>
      <c r="H850" s="279" t="str">
        <f>IF(ISERROR(VLOOKUP($A850&amp;" "&amp;H$6,D!$B:$H,7,FALSE))=TRUE,"",VLOOKUP($A850&amp;" "&amp;H$6,D!$B:$H,7,FALSE))</f>
        <v/>
      </c>
      <c r="I850" s="223" t="str">
        <f>IF(D850="","",VLOOKUP(A850,D!A:H,7,FALSE))</f>
        <v/>
      </c>
      <c r="J850" s="224" t="str">
        <f>IF(D850="","",SUMIFS(リグ!H:H,リグ!F:F,"&lt;"&amp;C850,リグ!G:G,"&gt;"&amp;C850))</f>
        <v/>
      </c>
    </row>
    <row r="851" spans="1:10">
      <c r="A851" s="224" t="str">
        <f t="shared" si="42"/>
        <v>2023-07-24</v>
      </c>
      <c r="B851" s="224" t="str">
        <f t="shared" si="40"/>
        <v>2023/07</v>
      </c>
      <c r="C851" s="225">
        <v>45131</v>
      </c>
      <c r="D851" s="279" t="str">
        <f>IF(ISERROR(VLOOKUP($A851&amp;" "&amp;D$6,D!$B:$H,7,FALSE))=TRUE,"",VLOOKUP($A851&amp;" "&amp;D$6,D!$B:$H,7,FALSE))</f>
        <v/>
      </c>
      <c r="E851" s="279" t="str">
        <f>IF(ISERROR(VLOOKUP($A851&amp;" "&amp;E$6,D!$B:$H,7,FALSE))=TRUE,"",VLOOKUP($A851&amp;" "&amp;E$6,D!$B:$H,7,FALSE))</f>
        <v/>
      </c>
      <c r="F851" s="279" t="str">
        <f>IF(ISERROR(VLOOKUP($A851&amp;" "&amp;F$6,D!$B:$H,7,FALSE))=TRUE,"",VLOOKUP($A851&amp;" "&amp;F$6,D!$B:$H,7,FALSE))</f>
        <v/>
      </c>
      <c r="G851" s="226">
        <f t="shared" si="41"/>
        <v>0</v>
      </c>
      <c r="H851" s="279" t="str">
        <f>IF(ISERROR(VLOOKUP($A851&amp;" "&amp;H$6,D!$B:$H,7,FALSE))=TRUE,"",VLOOKUP($A851&amp;" "&amp;H$6,D!$B:$H,7,FALSE))</f>
        <v/>
      </c>
      <c r="I851" s="223" t="str">
        <f>IF(D851="","",VLOOKUP(A851,D!A:H,7,FALSE))</f>
        <v/>
      </c>
      <c r="J851" s="224" t="str">
        <f>IF(D851="","",SUMIFS(リグ!H:H,リグ!F:F,"&lt;"&amp;C851,リグ!G:G,"&gt;"&amp;C851))</f>
        <v/>
      </c>
    </row>
    <row r="852" spans="1:10">
      <c r="A852" s="224" t="str">
        <f t="shared" si="42"/>
        <v>2023-07-25</v>
      </c>
      <c r="B852" s="224" t="str">
        <f t="shared" si="40"/>
        <v>2023/07</v>
      </c>
      <c r="C852" s="225">
        <v>45132</v>
      </c>
      <c r="D852" s="279" t="str">
        <f>IF(ISERROR(VLOOKUP($A852&amp;" "&amp;D$6,D!$B:$H,7,FALSE))=TRUE,"",VLOOKUP($A852&amp;" "&amp;D$6,D!$B:$H,7,FALSE))</f>
        <v/>
      </c>
      <c r="E852" s="279" t="str">
        <f>IF(ISERROR(VLOOKUP($A852&amp;" "&amp;E$6,D!$B:$H,7,FALSE))=TRUE,"",VLOOKUP($A852&amp;" "&amp;E$6,D!$B:$H,7,FALSE))</f>
        <v/>
      </c>
      <c r="F852" s="279" t="str">
        <f>IF(ISERROR(VLOOKUP($A852&amp;" "&amp;F$6,D!$B:$H,7,FALSE))=TRUE,"",VLOOKUP($A852&amp;" "&amp;F$6,D!$B:$H,7,FALSE))</f>
        <v/>
      </c>
      <c r="G852" s="226">
        <f t="shared" si="41"/>
        <v>0</v>
      </c>
      <c r="H852" s="279" t="str">
        <f>IF(ISERROR(VLOOKUP($A852&amp;" "&amp;H$6,D!$B:$H,7,FALSE))=TRUE,"",VLOOKUP($A852&amp;" "&amp;H$6,D!$B:$H,7,FALSE))</f>
        <v/>
      </c>
      <c r="I852" s="223" t="str">
        <f>IF(D852="","",VLOOKUP(A852,D!A:H,7,FALSE))</f>
        <v/>
      </c>
      <c r="J852" s="224" t="str">
        <f>IF(D852="","",SUMIFS(リグ!H:H,リグ!F:F,"&lt;"&amp;C852,リグ!G:G,"&gt;"&amp;C852))</f>
        <v/>
      </c>
    </row>
    <row r="853" spans="1:10">
      <c r="A853" s="224" t="str">
        <f t="shared" si="42"/>
        <v>2023-07-26</v>
      </c>
      <c r="B853" s="224" t="str">
        <f t="shared" si="40"/>
        <v>2023/07</v>
      </c>
      <c r="C853" s="225">
        <v>45133</v>
      </c>
      <c r="D853" s="279" t="str">
        <f>IF(ISERROR(VLOOKUP($A853&amp;" "&amp;D$6,D!$B:$H,7,FALSE))=TRUE,"",VLOOKUP($A853&amp;" "&amp;D$6,D!$B:$H,7,FALSE))</f>
        <v/>
      </c>
      <c r="E853" s="279" t="str">
        <f>IF(ISERROR(VLOOKUP($A853&amp;" "&amp;E$6,D!$B:$H,7,FALSE))=TRUE,"",VLOOKUP($A853&amp;" "&amp;E$6,D!$B:$H,7,FALSE))</f>
        <v/>
      </c>
      <c r="F853" s="279" t="str">
        <f>IF(ISERROR(VLOOKUP($A853&amp;" "&amp;F$6,D!$B:$H,7,FALSE))=TRUE,"",VLOOKUP($A853&amp;" "&amp;F$6,D!$B:$H,7,FALSE))</f>
        <v/>
      </c>
      <c r="G853" s="226">
        <f t="shared" si="41"/>
        <v>0</v>
      </c>
      <c r="H853" s="279" t="str">
        <f>IF(ISERROR(VLOOKUP($A853&amp;" "&amp;H$6,D!$B:$H,7,FALSE))=TRUE,"",VLOOKUP($A853&amp;" "&amp;H$6,D!$B:$H,7,FALSE))</f>
        <v/>
      </c>
      <c r="I853" s="223" t="str">
        <f>IF(D853="","",VLOOKUP(A853,D!A:H,7,FALSE))</f>
        <v/>
      </c>
      <c r="J853" s="224" t="str">
        <f>IF(D853="","",SUMIFS(リグ!H:H,リグ!F:F,"&lt;"&amp;C853,リグ!G:G,"&gt;"&amp;C853))</f>
        <v/>
      </c>
    </row>
    <row r="854" spans="1:10">
      <c r="A854" s="224" t="str">
        <f t="shared" si="42"/>
        <v>2023-07-27</v>
      </c>
      <c r="B854" s="224" t="str">
        <f t="shared" si="40"/>
        <v>2023/07</v>
      </c>
      <c r="C854" s="225">
        <v>45134</v>
      </c>
      <c r="D854" s="279" t="str">
        <f>IF(ISERROR(VLOOKUP($A854&amp;" "&amp;D$6,D!$B:$H,7,FALSE))=TRUE,"",VLOOKUP($A854&amp;" "&amp;D$6,D!$B:$H,7,FALSE))</f>
        <v/>
      </c>
      <c r="E854" s="279" t="str">
        <f>IF(ISERROR(VLOOKUP($A854&amp;" "&amp;E$6,D!$B:$H,7,FALSE))=TRUE,"",VLOOKUP($A854&amp;" "&amp;E$6,D!$B:$H,7,FALSE))</f>
        <v/>
      </c>
      <c r="F854" s="279" t="str">
        <f>IF(ISERROR(VLOOKUP($A854&amp;" "&amp;F$6,D!$B:$H,7,FALSE))=TRUE,"",VLOOKUP($A854&amp;" "&amp;F$6,D!$B:$H,7,FALSE))</f>
        <v/>
      </c>
      <c r="G854" s="226">
        <f t="shared" si="41"/>
        <v>0</v>
      </c>
      <c r="H854" s="279" t="str">
        <f>IF(ISERROR(VLOOKUP($A854&amp;" "&amp;H$6,D!$B:$H,7,FALSE))=TRUE,"",VLOOKUP($A854&amp;" "&amp;H$6,D!$B:$H,7,FALSE))</f>
        <v/>
      </c>
      <c r="I854" s="223" t="str">
        <f>IF(D854="","",VLOOKUP(A854,D!A:H,7,FALSE))</f>
        <v/>
      </c>
      <c r="J854" s="224" t="str">
        <f>IF(D854="","",SUMIFS(リグ!H:H,リグ!F:F,"&lt;"&amp;C854,リグ!G:G,"&gt;"&amp;C854))</f>
        <v/>
      </c>
    </row>
    <row r="855" spans="1:10">
      <c r="A855" s="224" t="str">
        <f t="shared" si="42"/>
        <v>2023-07-28</v>
      </c>
      <c r="B855" s="224" t="str">
        <f t="shared" si="40"/>
        <v>2023/07</v>
      </c>
      <c r="C855" s="225">
        <v>45135</v>
      </c>
      <c r="D855" s="279" t="str">
        <f>IF(ISERROR(VLOOKUP($A855&amp;" "&amp;D$6,D!$B:$H,7,FALSE))=TRUE,"",VLOOKUP($A855&amp;" "&amp;D$6,D!$B:$H,7,FALSE))</f>
        <v/>
      </c>
      <c r="E855" s="279" t="str">
        <f>IF(ISERROR(VLOOKUP($A855&amp;" "&amp;E$6,D!$B:$H,7,FALSE))=TRUE,"",VLOOKUP($A855&amp;" "&amp;E$6,D!$B:$H,7,FALSE))</f>
        <v/>
      </c>
      <c r="F855" s="279" t="str">
        <f>IF(ISERROR(VLOOKUP($A855&amp;" "&amp;F$6,D!$B:$H,7,FALSE))=TRUE,"",VLOOKUP($A855&amp;" "&amp;F$6,D!$B:$H,7,FALSE))</f>
        <v/>
      </c>
      <c r="G855" s="226">
        <f t="shared" si="41"/>
        <v>0</v>
      </c>
      <c r="H855" s="279" t="str">
        <f>IF(ISERROR(VLOOKUP($A855&amp;" "&amp;H$6,D!$B:$H,7,FALSE))=TRUE,"",VLOOKUP($A855&amp;" "&amp;H$6,D!$B:$H,7,FALSE))</f>
        <v/>
      </c>
      <c r="I855" s="223" t="str">
        <f>IF(D855="","",VLOOKUP(A855,D!A:H,7,FALSE))</f>
        <v/>
      </c>
      <c r="J855" s="224" t="str">
        <f>IF(D855="","",SUMIFS(リグ!H:H,リグ!F:F,"&lt;"&amp;C855,リグ!G:G,"&gt;"&amp;C855))</f>
        <v/>
      </c>
    </row>
    <row r="856" spans="1:10">
      <c r="A856" s="224" t="str">
        <f t="shared" si="42"/>
        <v>2023-07-29</v>
      </c>
      <c r="B856" s="224" t="str">
        <f t="shared" si="40"/>
        <v>2023/07</v>
      </c>
      <c r="C856" s="225">
        <v>45136</v>
      </c>
      <c r="D856" s="279" t="str">
        <f>IF(ISERROR(VLOOKUP($A856&amp;" "&amp;D$6,D!$B:$H,7,FALSE))=TRUE,"",VLOOKUP($A856&amp;" "&amp;D$6,D!$B:$H,7,FALSE))</f>
        <v/>
      </c>
      <c r="E856" s="279" t="str">
        <f>IF(ISERROR(VLOOKUP($A856&amp;" "&amp;E$6,D!$B:$H,7,FALSE))=TRUE,"",VLOOKUP($A856&amp;" "&amp;E$6,D!$B:$H,7,FALSE))</f>
        <v/>
      </c>
      <c r="F856" s="279" t="str">
        <f>IF(ISERROR(VLOOKUP($A856&amp;" "&amp;F$6,D!$B:$H,7,FALSE))=TRUE,"",VLOOKUP($A856&amp;" "&amp;F$6,D!$B:$H,7,FALSE))</f>
        <v/>
      </c>
      <c r="G856" s="226">
        <f t="shared" si="41"/>
        <v>0</v>
      </c>
      <c r="H856" s="279" t="str">
        <f>IF(ISERROR(VLOOKUP($A856&amp;" "&amp;H$6,D!$B:$H,7,FALSE))=TRUE,"",VLOOKUP($A856&amp;" "&amp;H$6,D!$B:$H,7,FALSE))</f>
        <v/>
      </c>
      <c r="I856" s="223" t="str">
        <f>IF(D856="","",VLOOKUP(A856,D!A:H,7,FALSE))</f>
        <v/>
      </c>
      <c r="J856" s="224" t="str">
        <f>IF(D856="","",SUMIFS(リグ!H:H,リグ!F:F,"&lt;"&amp;C856,リグ!G:G,"&gt;"&amp;C856))</f>
        <v/>
      </c>
    </row>
    <row r="857" spans="1:10">
      <c r="A857" s="224" t="str">
        <f t="shared" si="42"/>
        <v>2023-07-30</v>
      </c>
      <c r="B857" s="224" t="str">
        <f t="shared" si="40"/>
        <v>2023/07</v>
      </c>
      <c r="C857" s="225">
        <v>45137</v>
      </c>
      <c r="D857" s="279" t="str">
        <f>IF(ISERROR(VLOOKUP($A857&amp;" "&amp;D$6,D!$B:$H,7,FALSE))=TRUE,"",VLOOKUP($A857&amp;" "&amp;D$6,D!$B:$H,7,FALSE))</f>
        <v/>
      </c>
      <c r="E857" s="279" t="str">
        <f>IF(ISERROR(VLOOKUP($A857&amp;" "&amp;E$6,D!$B:$H,7,FALSE))=TRUE,"",VLOOKUP($A857&amp;" "&amp;E$6,D!$B:$H,7,FALSE))</f>
        <v/>
      </c>
      <c r="F857" s="279" t="str">
        <f>IF(ISERROR(VLOOKUP($A857&amp;" "&amp;F$6,D!$B:$H,7,FALSE))=TRUE,"",VLOOKUP($A857&amp;" "&amp;F$6,D!$B:$H,7,FALSE))</f>
        <v/>
      </c>
      <c r="G857" s="226">
        <f t="shared" si="41"/>
        <v>0</v>
      </c>
      <c r="H857" s="279" t="str">
        <f>IF(ISERROR(VLOOKUP($A857&amp;" "&amp;H$6,D!$B:$H,7,FALSE))=TRUE,"",VLOOKUP($A857&amp;" "&amp;H$6,D!$B:$H,7,FALSE))</f>
        <v/>
      </c>
      <c r="I857" s="223" t="str">
        <f>IF(D857="","",VLOOKUP(A857,D!A:H,7,FALSE))</f>
        <v/>
      </c>
      <c r="J857" s="224" t="str">
        <f>IF(D857="","",SUMIFS(リグ!H:H,リグ!F:F,"&lt;"&amp;C857,リグ!G:G,"&gt;"&amp;C857))</f>
        <v/>
      </c>
    </row>
    <row r="858" spans="1:10">
      <c r="A858" s="224" t="str">
        <f t="shared" si="42"/>
        <v>2023-07-31</v>
      </c>
      <c r="B858" s="224" t="str">
        <f t="shared" si="40"/>
        <v>2023/07</v>
      </c>
      <c r="C858" s="225">
        <v>45138</v>
      </c>
      <c r="D858" s="279" t="str">
        <f>IF(ISERROR(VLOOKUP($A858&amp;" "&amp;D$6,D!$B:$H,7,FALSE))=TRUE,"",VLOOKUP($A858&amp;" "&amp;D$6,D!$B:$H,7,FALSE))</f>
        <v/>
      </c>
      <c r="E858" s="279" t="str">
        <f>IF(ISERROR(VLOOKUP($A858&amp;" "&amp;E$6,D!$B:$H,7,FALSE))=TRUE,"",VLOOKUP($A858&amp;" "&amp;E$6,D!$B:$H,7,FALSE))</f>
        <v/>
      </c>
      <c r="F858" s="279" t="str">
        <f>IF(ISERROR(VLOOKUP($A858&amp;" "&amp;F$6,D!$B:$H,7,FALSE))=TRUE,"",VLOOKUP($A858&amp;" "&amp;F$6,D!$B:$H,7,FALSE))</f>
        <v/>
      </c>
      <c r="G858" s="226">
        <f t="shared" si="41"/>
        <v>0</v>
      </c>
      <c r="H858" s="279" t="str">
        <f>IF(ISERROR(VLOOKUP($A858&amp;" "&amp;H$6,D!$B:$H,7,FALSE))=TRUE,"",VLOOKUP($A858&amp;" "&amp;H$6,D!$B:$H,7,FALSE))</f>
        <v/>
      </c>
      <c r="I858" s="223" t="str">
        <f>IF(D858="","",VLOOKUP(A858,D!A:H,7,FALSE))</f>
        <v/>
      </c>
      <c r="J858" s="224" t="str">
        <f>IF(D858="","",SUMIFS(リグ!H:H,リグ!F:F,"&lt;"&amp;C858,リグ!G:G,"&gt;"&amp;C858))</f>
        <v/>
      </c>
    </row>
    <row r="859" spans="1:10">
      <c r="A859" s="224" t="str">
        <f t="shared" si="42"/>
        <v>2023-08-01</v>
      </c>
      <c r="B859" s="224" t="str">
        <f t="shared" si="40"/>
        <v>2023/08</v>
      </c>
      <c r="C859" s="225">
        <v>45139</v>
      </c>
      <c r="D859" s="279" t="str">
        <f>IF(ISERROR(VLOOKUP($A859&amp;" "&amp;D$6,D!$B:$H,7,FALSE))=TRUE,"",VLOOKUP($A859&amp;" "&amp;D$6,D!$B:$H,7,FALSE))</f>
        <v/>
      </c>
      <c r="E859" s="279" t="str">
        <f>IF(ISERROR(VLOOKUP($A859&amp;" "&amp;E$6,D!$B:$H,7,FALSE))=TRUE,"",VLOOKUP($A859&amp;" "&amp;E$6,D!$B:$H,7,FALSE))</f>
        <v/>
      </c>
      <c r="F859" s="279" t="str">
        <f>IF(ISERROR(VLOOKUP($A859&amp;" "&amp;F$6,D!$B:$H,7,FALSE))=TRUE,"",VLOOKUP($A859&amp;" "&amp;F$6,D!$B:$H,7,FALSE))</f>
        <v/>
      </c>
      <c r="G859" s="226">
        <f t="shared" si="41"/>
        <v>0</v>
      </c>
      <c r="H859" s="279" t="str">
        <f>IF(ISERROR(VLOOKUP($A859&amp;" "&amp;H$6,D!$B:$H,7,FALSE))=TRUE,"",VLOOKUP($A859&amp;" "&amp;H$6,D!$B:$H,7,FALSE))</f>
        <v/>
      </c>
      <c r="I859" s="223" t="str">
        <f>IF(D859="","",VLOOKUP(A859,D!A:H,7,FALSE))</f>
        <v/>
      </c>
      <c r="J859" s="224" t="str">
        <f>IF(D859="","",SUMIFS(リグ!H:H,リグ!F:F,"&lt;"&amp;C859,リグ!G:G,"&gt;"&amp;C859))</f>
        <v/>
      </c>
    </row>
    <row r="860" spans="1:10">
      <c r="A860" s="224" t="str">
        <f t="shared" si="42"/>
        <v>2023-08-02</v>
      </c>
      <c r="B860" s="224" t="str">
        <f t="shared" si="40"/>
        <v>2023/08</v>
      </c>
      <c r="C860" s="225">
        <v>45140</v>
      </c>
      <c r="D860" s="279" t="str">
        <f>IF(ISERROR(VLOOKUP($A860&amp;" "&amp;D$6,D!$B:$H,7,FALSE))=TRUE,"",VLOOKUP($A860&amp;" "&amp;D$6,D!$B:$H,7,FALSE))</f>
        <v/>
      </c>
      <c r="E860" s="279" t="str">
        <f>IF(ISERROR(VLOOKUP($A860&amp;" "&amp;E$6,D!$B:$H,7,FALSE))=TRUE,"",VLOOKUP($A860&amp;" "&amp;E$6,D!$B:$H,7,FALSE))</f>
        <v/>
      </c>
      <c r="F860" s="279" t="str">
        <f>IF(ISERROR(VLOOKUP($A860&amp;" "&amp;F$6,D!$B:$H,7,FALSE))=TRUE,"",VLOOKUP($A860&amp;" "&amp;F$6,D!$B:$H,7,FALSE))</f>
        <v/>
      </c>
      <c r="G860" s="226">
        <f t="shared" si="41"/>
        <v>0</v>
      </c>
      <c r="H860" s="279" t="str">
        <f>IF(ISERROR(VLOOKUP($A860&amp;" "&amp;H$6,D!$B:$H,7,FALSE))=TRUE,"",VLOOKUP($A860&amp;" "&amp;H$6,D!$B:$H,7,FALSE))</f>
        <v/>
      </c>
      <c r="I860" s="223" t="str">
        <f>IF(D860="","",VLOOKUP(A860,D!A:H,7,FALSE))</f>
        <v/>
      </c>
      <c r="J860" s="224" t="str">
        <f>IF(D860="","",SUMIFS(リグ!H:H,リグ!F:F,"&lt;"&amp;C860,リグ!G:G,"&gt;"&amp;C860))</f>
        <v/>
      </c>
    </row>
    <row r="861" spans="1:10">
      <c r="A861" s="224" t="str">
        <f t="shared" si="42"/>
        <v>2023-08-03</v>
      </c>
      <c r="B861" s="224" t="str">
        <f t="shared" si="40"/>
        <v>2023/08</v>
      </c>
      <c r="C861" s="225">
        <v>45141</v>
      </c>
      <c r="D861" s="279" t="str">
        <f>IF(ISERROR(VLOOKUP($A861&amp;" "&amp;D$6,D!$B:$H,7,FALSE))=TRUE,"",VLOOKUP($A861&amp;" "&amp;D$6,D!$B:$H,7,FALSE))</f>
        <v/>
      </c>
      <c r="E861" s="279" t="str">
        <f>IF(ISERROR(VLOOKUP($A861&amp;" "&amp;E$6,D!$B:$H,7,FALSE))=TRUE,"",VLOOKUP($A861&amp;" "&amp;E$6,D!$B:$H,7,FALSE))</f>
        <v/>
      </c>
      <c r="F861" s="279" t="str">
        <f>IF(ISERROR(VLOOKUP($A861&amp;" "&amp;F$6,D!$B:$H,7,FALSE))=TRUE,"",VLOOKUP($A861&amp;" "&amp;F$6,D!$B:$H,7,FALSE))</f>
        <v/>
      </c>
      <c r="G861" s="226">
        <f t="shared" si="41"/>
        <v>0</v>
      </c>
      <c r="H861" s="279" t="str">
        <f>IF(ISERROR(VLOOKUP($A861&amp;" "&amp;H$6,D!$B:$H,7,FALSE))=TRUE,"",VLOOKUP($A861&amp;" "&amp;H$6,D!$B:$H,7,FALSE))</f>
        <v/>
      </c>
      <c r="I861" s="223" t="str">
        <f>IF(D861="","",VLOOKUP(A861,D!A:H,7,FALSE))</f>
        <v/>
      </c>
      <c r="J861" s="224" t="str">
        <f>IF(D861="","",SUMIFS(リグ!H:H,リグ!F:F,"&lt;"&amp;C861,リグ!G:G,"&gt;"&amp;C861))</f>
        <v/>
      </c>
    </row>
    <row r="862" spans="1:10">
      <c r="A862" s="224" t="str">
        <f t="shared" si="42"/>
        <v>2023-08-04</v>
      </c>
      <c r="B862" s="224" t="str">
        <f t="shared" si="40"/>
        <v>2023/08</v>
      </c>
      <c r="C862" s="225">
        <v>45142</v>
      </c>
      <c r="D862" s="279" t="str">
        <f>IF(ISERROR(VLOOKUP($A862&amp;" "&amp;D$6,D!$B:$H,7,FALSE))=TRUE,"",VLOOKUP($A862&amp;" "&amp;D$6,D!$B:$H,7,FALSE))</f>
        <v/>
      </c>
      <c r="E862" s="279" t="str">
        <f>IF(ISERROR(VLOOKUP($A862&amp;" "&amp;E$6,D!$B:$H,7,FALSE))=TRUE,"",VLOOKUP($A862&amp;" "&amp;E$6,D!$B:$H,7,FALSE))</f>
        <v/>
      </c>
      <c r="F862" s="279" t="str">
        <f>IF(ISERROR(VLOOKUP($A862&amp;" "&amp;F$6,D!$B:$H,7,FALSE))=TRUE,"",VLOOKUP($A862&amp;" "&amp;F$6,D!$B:$H,7,FALSE))</f>
        <v/>
      </c>
      <c r="G862" s="226">
        <f t="shared" si="41"/>
        <v>0</v>
      </c>
      <c r="H862" s="279" t="str">
        <f>IF(ISERROR(VLOOKUP($A862&amp;" "&amp;H$6,D!$B:$H,7,FALSE))=TRUE,"",VLOOKUP($A862&amp;" "&amp;H$6,D!$B:$H,7,FALSE))</f>
        <v/>
      </c>
      <c r="I862" s="223" t="str">
        <f>IF(D862="","",VLOOKUP(A862,D!A:H,7,FALSE))</f>
        <v/>
      </c>
      <c r="J862" s="224" t="str">
        <f>IF(D862="","",SUMIFS(リグ!H:H,リグ!F:F,"&lt;"&amp;C862,リグ!G:G,"&gt;"&amp;C862))</f>
        <v/>
      </c>
    </row>
    <row r="863" spans="1:10">
      <c r="A863" s="224" t="str">
        <f t="shared" si="42"/>
        <v>2023-08-05</v>
      </c>
      <c r="B863" s="224" t="str">
        <f t="shared" si="40"/>
        <v>2023/08</v>
      </c>
      <c r="C863" s="225">
        <v>45143</v>
      </c>
      <c r="D863" s="279" t="str">
        <f>IF(ISERROR(VLOOKUP($A863&amp;" "&amp;D$6,D!$B:$H,7,FALSE))=TRUE,"",VLOOKUP($A863&amp;" "&amp;D$6,D!$B:$H,7,FALSE))</f>
        <v/>
      </c>
      <c r="E863" s="279" t="str">
        <f>IF(ISERROR(VLOOKUP($A863&amp;" "&amp;E$6,D!$B:$H,7,FALSE))=TRUE,"",VLOOKUP($A863&amp;" "&amp;E$6,D!$B:$H,7,FALSE))</f>
        <v/>
      </c>
      <c r="F863" s="279" t="str">
        <f>IF(ISERROR(VLOOKUP($A863&amp;" "&amp;F$6,D!$B:$H,7,FALSE))=TRUE,"",VLOOKUP($A863&amp;" "&amp;F$6,D!$B:$H,7,FALSE))</f>
        <v/>
      </c>
      <c r="G863" s="226">
        <f t="shared" si="41"/>
        <v>0</v>
      </c>
      <c r="H863" s="279" t="str">
        <f>IF(ISERROR(VLOOKUP($A863&amp;" "&amp;H$6,D!$B:$H,7,FALSE))=TRUE,"",VLOOKUP($A863&amp;" "&amp;H$6,D!$B:$H,7,FALSE))</f>
        <v/>
      </c>
      <c r="I863" s="223" t="str">
        <f>IF(D863="","",VLOOKUP(A863,D!A:H,7,FALSE))</f>
        <v/>
      </c>
      <c r="J863" s="224" t="str">
        <f>IF(D863="","",SUMIFS(リグ!H:H,リグ!F:F,"&lt;"&amp;C863,リグ!G:G,"&gt;"&amp;C863))</f>
        <v/>
      </c>
    </row>
    <row r="864" spans="1:10">
      <c r="A864" s="224" t="str">
        <f t="shared" si="42"/>
        <v>2023-08-06</v>
      </c>
      <c r="B864" s="224" t="str">
        <f t="shared" si="40"/>
        <v>2023/08</v>
      </c>
      <c r="C864" s="225">
        <v>45144</v>
      </c>
      <c r="D864" s="279" t="str">
        <f>IF(ISERROR(VLOOKUP($A864&amp;" "&amp;D$6,D!$B:$H,7,FALSE))=TRUE,"",VLOOKUP($A864&amp;" "&amp;D$6,D!$B:$H,7,FALSE))</f>
        <v/>
      </c>
      <c r="E864" s="279" t="str">
        <f>IF(ISERROR(VLOOKUP($A864&amp;" "&amp;E$6,D!$B:$H,7,FALSE))=TRUE,"",VLOOKUP($A864&amp;" "&amp;E$6,D!$B:$H,7,FALSE))</f>
        <v/>
      </c>
      <c r="F864" s="279" t="str">
        <f>IF(ISERROR(VLOOKUP($A864&amp;" "&amp;F$6,D!$B:$H,7,FALSE))=TRUE,"",VLOOKUP($A864&amp;" "&amp;F$6,D!$B:$H,7,FALSE))</f>
        <v/>
      </c>
      <c r="G864" s="226">
        <f t="shared" si="41"/>
        <v>0</v>
      </c>
      <c r="H864" s="279" t="str">
        <f>IF(ISERROR(VLOOKUP($A864&amp;" "&amp;H$6,D!$B:$H,7,FALSE))=TRUE,"",VLOOKUP($A864&amp;" "&amp;H$6,D!$B:$H,7,FALSE))</f>
        <v/>
      </c>
      <c r="I864" s="223" t="str">
        <f>IF(D864="","",VLOOKUP(A864,D!A:H,7,FALSE))</f>
        <v/>
      </c>
      <c r="J864" s="224" t="str">
        <f>IF(D864="","",SUMIFS(リグ!H:H,リグ!F:F,"&lt;"&amp;C864,リグ!G:G,"&gt;"&amp;C864))</f>
        <v/>
      </c>
    </row>
    <row r="865" spans="1:10">
      <c r="A865" s="224" t="str">
        <f t="shared" si="42"/>
        <v>2023-08-07</v>
      </c>
      <c r="B865" s="224" t="str">
        <f t="shared" si="40"/>
        <v>2023/08</v>
      </c>
      <c r="C865" s="225">
        <v>45145</v>
      </c>
      <c r="D865" s="279" t="str">
        <f>IF(ISERROR(VLOOKUP($A865&amp;" "&amp;D$6,D!$B:$H,7,FALSE))=TRUE,"",VLOOKUP($A865&amp;" "&amp;D$6,D!$B:$H,7,FALSE))</f>
        <v/>
      </c>
      <c r="E865" s="279" t="str">
        <f>IF(ISERROR(VLOOKUP($A865&amp;" "&amp;E$6,D!$B:$H,7,FALSE))=TRUE,"",VLOOKUP($A865&amp;" "&amp;E$6,D!$B:$H,7,FALSE))</f>
        <v/>
      </c>
      <c r="F865" s="279" t="str">
        <f>IF(ISERROR(VLOOKUP($A865&amp;" "&amp;F$6,D!$B:$H,7,FALSE))=TRUE,"",VLOOKUP($A865&amp;" "&amp;F$6,D!$B:$H,7,FALSE))</f>
        <v/>
      </c>
      <c r="G865" s="226">
        <f t="shared" si="41"/>
        <v>0</v>
      </c>
      <c r="H865" s="279" t="str">
        <f>IF(ISERROR(VLOOKUP($A865&amp;" "&amp;H$6,D!$B:$H,7,FALSE))=TRUE,"",VLOOKUP($A865&amp;" "&amp;H$6,D!$B:$H,7,FALSE))</f>
        <v/>
      </c>
      <c r="I865" s="223" t="str">
        <f>IF(D865="","",VLOOKUP(A865,D!A:H,7,FALSE))</f>
        <v/>
      </c>
      <c r="J865" s="224" t="str">
        <f>IF(D865="","",SUMIFS(リグ!H:H,リグ!F:F,"&lt;"&amp;C865,リグ!G:G,"&gt;"&amp;C865))</f>
        <v/>
      </c>
    </row>
    <row r="866" spans="1:10">
      <c r="A866" s="224" t="str">
        <f t="shared" si="42"/>
        <v>2023-08-08</v>
      </c>
      <c r="B866" s="224" t="str">
        <f t="shared" si="40"/>
        <v>2023/08</v>
      </c>
      <c r="C866" s="225">
        <v>45146</v>
      </c>
      <c r="D866" s="279" t="str">
        <f>IF(ISERROR(VLOOKUP($A866&amp;" "&amp;D$6,D!$B:$H,7,FALSE))=TRUE,"",VLOOKUP($A866&amp;" "&amp;D$6,D!$B:$H,7,FALSE))</f>
        <v/>
      </c>
      <c r="E866" s="279" t="str">
        <f>IF(ISERROR(VLOOKUP($A866&amp;" "&amp;E$6,D!$B:$H,7,FALSE))=TRUE,"",VLOOKUP($A866&amp;" "&amp;E$6,D!$B:$H,7,FALSE))</f>
        <v/>
      </c>
      <c r="F866" s="279" t="str">
        <f>IF(ISERROR(VLOOKUP($A866&amp;" "&amp;F$6,D!$B:$H,7,FALSE))=TRUE,"",VLOOKUP($A866&amp;" "&amp;F$6,D!$B:$H,7,FALSE))</f>
        <v/>
      </c>
      <c r="G866" s="226">
        <f t="shared" si="41"/>
        <v>0</v>
      </c>
      <c r="H866" s="279" t="str">
        <f>IF(ISERROR(VLOOKUP($A866&amp;" "&amp;H$6,D!$B:$H,7,FALSE))=TRUE,"",VLOOKUP($A866&amp;" "&amp;H$6,D!$B:$H,7,FALSE))</f>
        <v/>
      </c>
      <c r="I866" s="223" t="str">
        <f>IF(D866="","",VLOOKUP(A866,D!A:H,7,FALSE))</f>
        <v/>
      </c>
      <c r="J866" s="224" t="str">
        <f>IF(D866="","",SUMIFS(リグ!H:H,リグ!F:F,"&lt;"&amp;C866,リグ!G:G,"&gt;"&amp;C866))</f>
        <v/>
      </c>
    </row>
    <row r="867" spans="1:10">
      <c r="A867" s="224" t="str">
        <f t="shared" si="42"/>
        <v>2023-08-09</v>
      </c>
      <c r="B867" s="224" t="str">
        <f t="shared" si="40"/>
        <v>2023/08</v>
      </c>
      <c r="C867" s="225">
        <v>45147</v>
      </c>
      <c r="D867" s="279" t="str">
        <f>IF(ISERROR(VLOOKUP($A867&amp;" "&amp;D$6,D!$B:$H,7,FALSE))=TRUE,"",VLOOKUP($A867&amp;" "&amp;D$6,D!$B:$H,7,FALSE))</f>
        <v/>
      </c>
      <c r="E867" s="279" t="str">
        <f>IF(ISERROR(VLOOKUP($A867&amp;" "&amp;E$6,D!$B:$H,7,FALSE))=TRUE,"",VLOOKUP($A867&amp;" "&amp;E$6,D!$B:$H,7,FALSE))</f>
        <v/>
      </c>
      <c r="F867" s="279" t="str">
        <f>IF(ISERROR(VLOOKUP($A867&amp;" "&amp;F$6,D!$B:$H,7,FALSE))=TRUE,"",VLOOKUP($A867&amp;" "&amp;F$6,D!$B:$H,7,FALSE))</f>
        <v/>
      </c>
      <c r="G867" s="226">
        <f t="shared" si="41"/>
        <v>0</v>
      </c>
      <c r="H867" s="279" t="str">
        <f>IF(ISERROR(VLOOKUP($A867&amp;" "&amp;H$6,D!$B:$H,7,FALSE))=TRUE,"",VLOOKUP($A867&amp;" "&amp;H$6,D!$B:$H,7,FALSE))</f>
        <v/>
      </c>
      <c r="I867" s="223" t="str">
        <f>IF(D867="","",VLOOKUP(A867,D!A:H,7,FALSE))</f>
        <v/>
      </c>
      <c r="J867" s="224" t="str">
        <f>IF(D867="","",SUMIFS(リグ!H:H,リグ!F:F,"&lt;"&amp;C867,リグ!G:G,"&gt;"&amp;C867))</f>
        <v/>
      </c>
    </row>
    <row r="868" spans="1:10">
      <c r="A868" s="224" t="str">
        <f t="shared" si="42"/>
        <v>2023-08-10</v>
      </c>
      <c r="B868" s="224" t="str">
        <f t="shared" si="40"/>
        <v>2023/08</v>
      </c>
      <c r="C868" s="225">
        <v>45148</v>
      </c>
      <c r="D868" s="279" t="str">
        <f>IF(ISERROR(VLOOKUP($A868&amp;" "&amp;D$6,D!$B:$H,7,FALSE))=TRUE,"",VLOOKUP($A868&amp;" "&amp;D$6,D!$B:$H,7,FALSE))</f>
        <v/>
      </c>
      <c r="E868" s="279" t="str">
        <f>IF(ISERROR(VLOOKUP($A868&amp;" "&amp;E$6,D!$B:$H,7,FALSE))=TRUE,"",VLOOKUP($A868&amp;" "&amp;E$6,D!$B:$H,7,FALSE))</f>
        <v/>
      </c>
      <c r="F868" s="279" t="str">
        <f>IF(ISERROR(VLOOKUP($A868&amp;" "&amp;F$6,D!$B:$H,7,FALSE))=TRUE,"",VLOOKUP($A868&amp;" "&amp;F$6,D!$B:$H,7,FALSE))</f>
        <v/>
      </c>
      <c r="G868" s="226">
        <f t="shared" si="41"/>
        <v>0</v>
      </c>
      <c r="H868" s="279" t="str">
        <f>IF(ISERROR(VLOOKUP($A868&amp;" "&amp;H$6,D!$B:$H,7,FALSE))=TRUE,"",VLOOKUP($A868&amp;" "&amp;H$6,D!$B:$H,7,FALSE))</f>
        <v/>
      </c>
      <c r="I868" s="223" t="str">
        <f>IF(D868="","",VLOOKUP(A868,D!A:H,7,FALSE))</f>
        <v/>
      </c>
      <c r="J868" s="224" t="str">
        <f>IF(D868="","",SUMIFS(リグ!H:H,リグ!F:F,"&lt;"&amp;C868,リグ!G:G,"&gt;"&amp;C868))</f>
        <v/>
      </c>
    </row>
    <row r="869" spans="1:10">
      <c r="A869" s="224" t="str">
        <f t="shared" si="42"/>
        <v>2023-08-11</v>
      </c>
      <c r="B869" s="224" t="str">
        <f t="shared" si="40"/>
        <v>2023/08</v>
      </c>
      <c r="C869" s="225">
        <v>45149</v>
      </c>
      <c r="D869" s="279" t="str">
        <f>IF(ISERROR(VLOOKUP($A869&amp;" "&amp;D$6,D!$B:$H,7,FALSE))=TRUE,"",VLOOKUP($A869&amp;" "&amp;D$6,D!$B:$H,7,FALSE))</f>
        <v/>
      </c>
      <c r="E869" s="279" t="str">
        <f>IF(ISERROR(VLOOKUP($A869&amp;" "&amp;E$6,D!$B:$H,7,FALSE))=TRUE,"",VLOOKUP($A869&amp;" "&amp;E$6,D!$B:$H,7,FALSE))</f>
        <v/>
      </c>
      <c r="F869" s="279" t="str">
        <f>IF(ISERROR(VLOOKUP($A869&amp;" "&amp;F$6,D!$B:$H,7,FALSE))=TRUE,"",VLOOKUP($A869&amp;" "&amp;F$6,D!$B:$H,7,FALSE))</f>
        <v/>
      </c>
      <c r="G869" s="226">
        <f t="shared" si="41"/>
        <v>0</v>
      </c>
      <c r="H869" s="279" t="str">
        <f>IF(ISERROR(VLOOKUP($A869&amp;" "&amp;H$6,D!$B:$H,7,FALSE))=TRUE,"",VLOOKUP($A869&amp;" "&amp;H$6,D!$B:$H,7,FALSE))</f>
        <v/>
      </c>
      <c r="I869" s="223" t="str">
        <f>IF(D869="","",VLOOKUP(A869,D!A:H,7,FALSE))</f>
        <v/>
      </c>
      <c r="J869" s="224" t="str">
        <f>IF(D869="","",SUMIFS(リグ!H:H,リグ!F:F,"&lt;"&amp;C869,リグ!G:G,"&gt;"&amp;C869))</f>
        <v/>
      </c>
    </row>
    <row r="870" spans="1:10">
      <c r="A870" s="224" t="str">
        <f t="shared" si="42"/>
        <v>2023-08-12</v>
      </c>
      <c r="B870" s="224" t="str">
        <f t="shared" si="40"/>
        <v>2023/08</v>
      </c>
      <c r="C870" s="225">
        <v>45150</v>
      </c>
      <c r="D870" s="279" t="str">
        <f>IF(ISERROR(VLOOKUP($A870&amp;" "&amp;D$6,D!$B:$H,7,FALSE))=TRUE,"",VLOOKUP($A870&amp;" "&amp;D$6,D!$B:$H,7,FALSE))</f>
        <v/>
      </c>
      <c r="E870" s="279" t="str">
        <f>IF(ISERROR(VLOOKUP($A870&amp;" "&amp;E$6,D!$B:$H,7,FALSE))=TRUE,"",VLOOKUP($A870&amp;" "&amp;E$6,D!$B:$H,7,FALSE))</f>
        <v/>
      </c>
      <c r="F870" s="279" t="str">
        <f>IF(ISERROR(VLOOKUP($A870&amp;" "&amp;F$6,D!$B:$H,7,FALSE))=TRUE,"",VLOOKUP($A870&amp;" "&amp;F$6,D!$B:$H,7,FALSE))</f>
        <v/>
      </c>
      <c r="G870" s="226">
        <f t="shared" si="41"/>
        <v>0</v>
      </c>
      <c r="H870" s="279" t="str">
        <f>IF(ISERROR(VLOOKUP($A870&amp;" "&amp;H$6,D!$B:$H,7,FALSE))=TRUE,"",VLOOKUP($A870&amp;" "&amp;H$6,D!$B:$H,7,FALSE))</f>
        <v/>
      </c>
      <c r="I870" s="223" t="str">
        <f>IF(D870="","",VLOOKUP(A870,D!A:H,7,FALSE))</f>
        <v/>
      </c>
      <c r="J870" s="224" t="str">
        <f>IF(D870="","",SUMIFS(リグ!H:H,リグ!F:F,"&lt;"&amp;C870,リグ!G:G,"&gt;"&amp;C870))</f>
        <v/>
      </c>
    </row>
    <row r="871" spans="1:10">
      <c r="A871" s="224" t="str">
        <f t="shared" si="42"/>
        <v>2023-08-13</v>
      </c>
      <c r="B871" s="224" t="str">
        <f t="shared" si="40"/>
        <v>2023/08</v>
      </c>
      <c r="C871" s="225">
        <v>45151</v>
      </c>
      <c r="D871" s="279" t="str">
        <f>IF(ISERROR(VLOOKUP($A871&amp;" "&amp;D$6,D!$B:$H,7,FALSE))=TRUE,"",VLOOKUP($A871&amp;" "&amp;D$6,D!$B:$H,7,FALSE))</f>
        <v/>
      </c>
      <c r="E871" s="279" t="str">
        <f>IF(ISERROR(VLOOKUP($A871&amp;" "&amp;E$6,D!$B:$H,7,FALSE))=TRUE,"",VLOOKUP($A871&amp;" "&amp;E$6,D!$B:$H,7,FALSE))</f>
        <v/>
      </c>
      <c r="F871" s="279" t="str">
        <f>IF(ISERROR(VLOOKUP($A871&amp;" "&amp;F$6,D!$B:$H,7,FALSE))=TRUE,"",VLOOKUP($A871&amp;" "&amp;F$6,D!$B:$H,7,FALSE))</f>
        <v/>
      </c>
      <c r="G871" s="226">
        <f t="shared" si="41"/>
        <v>0</v>
      </c>
      <c r="H871" s="279" t="str">
        <f>IF(ISERROR(VLOOKUP($A871&amp;" "&amp;H$6,D!$B:$H,7,FALSE))=TRUE,"",VLOOKUP($A871&amp;" "&amp;H$6,D!$B:$H,7,FALSE))</f>
        <v/>
      </c>
      <c r="I871" s="223" t="str">
        <f>IF(D871="","",VLOOKUP(A871,D!A:H,7,FALSE))</f>
        <v/>
      </c>
      <c r="J871" s="224" t="str">
        <f>IF(D871="","",SUMIFS(リグ!H:H,リグ!F:F,"&lt;"&amp;C871,リグ!G:G,"&gt;"&amp;C871))</f>
        <v/>
      </c>
    </row>
    <row r="872" spans="1:10">
      <c r="A872" s="224" t="str">
        <f t="shared" si="42"/>
        <v>2023-08-14</v>
      </c>
      <c r="B872" s="224" t="str">
        <f t="shared" si="40"/>
        <v>2023/08</v>
      </c>
      <c r="C872" s="225">
        <v>45152</v>
      </c>
      <c r="D872" s="279" t="str">
        <f>IF(ISERROR(VLOOKUP($A872&amp;" "&amp;D$6,D!$B:$H,7,FALSE))=TRUE,"",VLOOKUP($A872&amp;" "&amp;D$6,D!$B:$H,7,FALSE))</f>
        <v/>
      </c>
      <c r="E872" s="279" t="str">
        <f>IF(ISERROR(VLOOKUP($A872&amp;" "&amp;E$6,D!$B:$H,7,FALSE))=TRUE,"",VLOOKUP($A872&amp;" "&amp;E$6,D!$B:$H,7,FALSE))</f>
        <v/>
      </c>
      <c r="F872" s="279" t="str">
        <f>IF(ISERROR(VLOOKUP($A872&amp;" "&amp;F$6,D!$B:$H,7,FALSE))=TRUE,"",VLOOKUP($A872&amp;" "&amp;F$6,D!$B:$H,7,FALSE))</f>
        <v/>
      </c>
      <c r="G872" s="226">
        <f t="shared" si="41"/>
        <v>0</v>
      </c>
      <c r="H872" s="279" t="str">
        <f>IF(ISERROR(VLOOKUP($A872&amp;" "&amp;H$6,D!$B:$H,7,FALSE))=TRUE,"",VLOOKUP($A872&amp;" "&amp;H$6,D!$B:$H,7,FALSE))</f>
        <v/>
      </c>
      <c r="I872" s="223" t="str">
        <f>IF(D872="","",VLOOKUP(A872,D!A:H,7,FALSE))</f>
        <v/>
      </c>
      <c r="J872" s="224" t="str">
        <f>IF(D872="","",SUMIFS(リグ!H:H,リグ!F:F,"&lt;"&amp;C872,リグ!G:G,"&gt;"&amp;C872))</f>
        <v/>
      </c>
    </row>
    <row r="873" spans="1:10">
      <c r="A873" s="224" t="str">
        <f t="shared" si="42"/>
        <v>2023-08-15</v>
      </c>
      <c r="B873" s="224" t="str">
        <f t="shared" si="40"/>
        <v>2023/08</v>
      </c>
      <c r="C873" s="225">
        <v>45153</v>
      </c>
      <c r="D873" s="279" t="str">
        <f>IF(ISERROR(VLOOKUP($A873&amp;" "&amp;D$6,D!$B:$H,7,FALSE))=TRUE,"",VLOOKUP($A873&amp;" "&amp;D$6,D!$B:$H,7,FALSE))</f>
        <v/>
      </c>
      <c r="E873" s="279" t="str">
        <f>IF(ISERROR(VLOOKUP($A873&amp;" "&amp;E$6,D!$B:$H,7,FALSE))=TRUE,"",VLOOKUP($A873&amp;" "&amp;E$6,D!$B:$H,7,FALSE))</f>
        <v/>
      </c>
      <c r="F873" s="279" t="str">
        <f>IF(ISERROR(VLOOKUP($A873&amp;" "&amp;F$6,D!$B:$H,7,FALSE))=TRUE,"",VLOOKUP($A873&amp;" "&amp;F$6,D!$B:$H,7,FALSE))</f>
        <v/>
      </c>
      <c r="G873" s="226">
        <f t="shared" si="41"/>
        <v>0</v>
      </c>
      <c r="H873" s="279" t="str">
        <f>IF(ISERROR(VLOOKUP($A873&amp;" "&amp;H$6,D!$B:$H,7,FALSE))=TRUE,"",VLOOKUP($A873&amp;" "&amp;H$6,D!$B:$H,7,FALSE))</f>
        <v/>
      </c>
      <c r="I873" s="223" t="str">
        <f>IF(D873="","",VLOOKUP(A873,D!A:H,7,FALSE))</f>
        <v/>
      </c>
      <c r="J873" s="224" t="str">
        <f>IF(D873="","",SUMIFS(リグ!H:H,リグ!F:F,"&lt;"&amp;C873,リグ!G:G,"&gt;"&amp;C873))</f>
        <v/>
      </c>
    </row>
    <row r="874" spans="1:10">
      <c r="A874" s="224" t="str">
        <f t="shared" si="42"/>
        <v>2023-08-16</v>
      </c>
      <c r="B874" s="224" t="str">
        <f t="shared" si="40"/>
        <v>2023/08</v>
      </c>
      <c r="C874" s="225">
        <v>45154</v>
      </c>
      <c r="D874" s="279" t="str">
        <f>IF(ISERROR(VLOOKUP($A874&amp;" "&amp;D$6,D!$B:$H,7,FALSE))=TRUE,"",VLOOKUP($A874&amp;" "&amp;D$6,D!$B:$H,7,FALSE))</f>
        <v/>
      </c>
      <c r="E874" s="279" t="str">
        <f>IF(ISERROR(VLOOKUP($A874&amp;" "&amp;E$6,D!$B:$H,7,FALSE))=TRUE,"",VLOOKUP($A874&amp;" "&amp;E$6,D!$B:$H,7,FALSE))</f>
        <v/>
      </c>
      <c r="F874" s="279" t="str">
        <f>IF(ISERROR(VLOOKUP($A874&amp;" "&amp;F$6,D!$B:$H,7,FALSE))=TRUE,"",VLOOKUP($A874&amp;" "&amp;F$6,D!$B:$H,7,FALSE))</f>
        <v/>
      </c>
      <c r="G874" s="226">
        <f t="shared" si="41"/>
        <v>0</v>
      </c>
      <c r="H874" s="279" t="str">
        <f>IF(ISERROR(VLOOKUP($A874&amp;" "&amp;H$6,D!$B:$H,7,FALSE))=TRUE,"",VLOOKUP($A874&amp;" "&amp;H$6,D!$B:$H,7,FALSE))</f>
        <v/>
      </c>
      <c r="I874" s="223" t="str">
        <f>IF(D874="","",VLOOKUP(A874,D!A:H,7,FALSE))</f>
        <v/>
      </c>
      <c r="J874" s="224" t="str">
        <f>IF(D874="","",SUMIFS(リグ!H:H,リグ!F:F,"&lt;"&amp;C874,リグ!G:G,"&gt;"&amp;C874))</f>
        <v/>
      </c>
    </row>
    <row r="875" spans="1:10">
      <c r="A875" s="224" t="str">
        <f t="shared" si="42"/>
        <v>2023-08-17</v>
      </c>
      <c r="B875" s="224" t="str">
        <f t="shared" si="40"/>
        <v>2023/08</v>
      </c>
      <c r="C875" s="225">
        <v>45155</v>
      </c>
      <c r="D875" s="279" t="str">
        <f>IF(ISERROR(VLOOKUP($A875&amp;" "&amp;D$6,D!$B:$H,7,FALSE))=TRUE,"",VLOOKUP($A875&amp;" "&amp;D$6,D!$B:$H,7,FALSE))</f>
        <v/>
      </c>
      <c r="E875" s="279" t="str">
        <f>IF(ISERROR(VLOOKUP($A875&amp;" "&amp;E$6,D!$B:$H,7,FALSE))=TRUE,"",VLOOKUP($A875&amp;" "&amp;E$6,D!$B:$H,7,FALSE))</f>
        <v/>
      </c>
      <c r="F875" s="279" t="str">
        <f>IF(ISERROR(VLOOKUP($A875&amp;" "&amp;F$6,D!$B:$H,7,FALSE))=TRUE,"",VLOOKUP($A875&amp;" "&amp;F$6,D!$B:$H,7,FALSE))</f>
        <v/>
      </c>
      <c r="G875" s="226">
        <f t="shared" si="41"/>
        <v>0</v>
      </c>
      <c r="H875" s="279" t="str">
        <f>IF(ISERROR(VLOOKUP($A875&amp;" "&amp;H$6,D!$B:$H,7,FALSE))=TRUE,"",VLOOKUP($A875&amp;" "&amp;H$6,D!$B:$H,7,FALSE))</f>
        <v/>
      </c>
      <c r="I875" s="223" t="str">
        <f>IF(D875="","",VLOOKUP(A875,D!A:H,7,FALSE))</f>
        <v/>
      </c>
      <c r="J875" s="224" t="str">
        <f>IF(D875="","",SUMIFS(リグ!H:H,リグ!F:F,"&lt;"&amp;C875,リグ!G:G,"&gt;"&amp;C875))</f>
        <v/>
      </c>
    </row>
    <row r="876" spans="1:10">
      <c r="A876" s="224" t="str">
        <f t="shared" si="42"/>
        <v>2023-08-18</v>
      </c>
      <c r="B876" s="224" t="str">
        <f t="shared" si="40"/>
        <v>2023/08</v>
      </c>
      <c r="C876" s="225">
        <v>45156</v>
      </c>
      <c r="D876" s="279" t="str">
        <f>IF(ISERROR(VLOOKUP($A876&amp;" "&amp;D$6,D!$B:$H,7,FALSE))=TRUE,"",VLOOKUP($A876&amp;" "&amp;D$6,D!$B:$H,7,FALSE))</f>
        <v/>
      </c>
      <c r="E876" s="279" t="str">
        <f>IF(ISERROR(VLOOKUP($A876&amp;" "&amp;E$6,D!$B:$H,7,FALSE))=TRUE,"",VLOOKUP($A876&amp;" "&amp;E$6,D!$B:$H,7,FALSE))</f>
        <v/>
      </c>
      <c r="F876" s="279" t="str">
        <f>IF(ISERROR(VLOOKUP($A876&amp;" "&amp;F$6,D!$B:$H,7,FALSE))=TRUE,"",VLOOKUP($A876&amp;" "&amp;F$6,D!$B:$H,7,FALSE))</f>
        <v/>
      </c>
      <c r="G876" s="226">
        <f t="shared" si="41"/>
        <v>0</v>
      </c>
      <c r="H876" s="279" t="str">
        <f>IF(ISERROR(VLOOKUP($A876&amp;" "&amp;H$6,D!$B:$H,7,FALSE))=TRUE,"",VLOOKUP($A876&amp;" "&amp;H$6,D!$B:$H,7,FALSE))</f>
        <v/>
      </c>
      <c r="I876" s="223" t="str">
        <f>IF(D876="","",VLOOKUP(A876,D!A:H,7,FALSE))</f>
        <v/>
      </c>
      <c r="J876" s="224" t="str">
        <f>IF(D876="","",SUMIFS(リグ!H:H,リグ!F:F,"&lt;"&amp;C876,リグ!G:G,"&gt;"&amp;C876))</f>
        <v/>
      </c>
    </row>
    <row r="877" spans="1:10">
      <c r="A877" s="224" t="str">
        <f t="shared" si="42"/>
        <v>2023-08-19</v>
      </c>
      <c r="B877" s="224" t="str">
        <f t="shared" si="40"/>
        <v>2023/08</v>
      </c>
      <c r="C877" s="225">
        <v>45157</v>
      </c>
      <c r="D877" s="279" t="str">
        <f>IF(ISERROR(VLOOKUP($A877&amp;" "&amp;D$6,D!$B:$H,7,FALSE))=TRUE,"",VLOOKUP($A877&amp;" "&amp;D$6,D!$B:$H,7,FALSE))</f>
        <v/>
      </c>
      <c r="E877" s="279" t="str">
        <f>IF(ISERROR(VLOOKUP($A877&amp;" "&amp;E$6,D!$B:$H,7,FALSE))=TRUE,"",VLOOKUP($A877&amp;" "&amp;E$6,D!$B:$H,7,FALSE))</f>
        <v/>
      </c>
      <c r="F877" s="279" t="str">
        <f>IF(ISERROR(VLOOKUP($A877&amp;" "&amp;F$6,D!$B:$H,7,FALSE))=TRUE,"",VLOOKUP($A877&amp;" "&amp;F$6,D!$B:$H,7,FALSE))</f>
        <v/>
      </c>
      <c r="G877" s="226">
        <f t="shared" si="41"/>
        <v>0</v>
      </c>
      <c r="H877" s="279" t="str">
        <f>IF(ISERROR(VLOOKUP($A877&amp;" "&amp;H$6,D!$B:$H,7,FALSE))=TRUE,"",VLOOKUP($A877&amp;" "&amp;H$6,D!$B:$H,7,FALSE))</f>
        <v/>
      </c>
      <c r="I877" s="223" t="str">
        <f>IF(D877="","",VLOOKUP(A877,D!A:H,7,FALSE))</f>
        <v/>
      </c>
      <c r="J877" s="224" t="str">
        <f>IF(D877="","",SUMIFS(リグ!H:H,リグ!F:F,"&lt;"&amp;C877,リグ!G:G,"&gt;"&amp;C877))</f>
        <v/>
      </c>
    </row>
    <row r="878" spans="1:10">
      <c r="A878" s="224" t="str">
        <f t="shared" si="42"/>
        <v>2023-08-20</v>
      </c>
      <c r="B878" s="224" t="str">
        <f t="shared" si="40"/>
        <v>2023/08</v>
      </c>
      <c r="C878" s="225">
        <v>45158</v>
      </c>
      <c r="D878" s="279" t="str">
        <f>IF(ISERROR(VLOOKUP($A878&amp;" "&amp;D$6,D!$B:$H,7,FALSE))=TRUE,"",VLOOKUP($A878&amp;" "&amp;D$6,D!$B:$H,7,FALSE))</f>
        <v/>
      </c>
      <c r="E878" s="279" t="str">
        <f>IF(ISERROR(VLOOKUP($A878&amp;" "&amp;E$6,D!$B:$H,7,FALSE))=TRUE,"",VLOOKUP($A878&amp;" "&amp;E$6,D!$B:$H,7,FALSE))</f>
        <v/>
      </c>
      <c r="F878" s="279" t="str">
        <f>IF(ISERROR(VLOOKUP($A878&amp;" "&amp;F$6,D!$B:$H,7,FALSE))=TRUE,"",VLOOKUP($A878&amp;" "&amp;F$6,D!$B:$H,7,FALSE))</f>
        <v/>
      </c>
      <c r="G878" s="226">
        <f t="shared" si="41"/>
        <v>0</v>
      </c>
      <c r="H878" s="279" t="str">
        <f>IF(ISERROR(VLOOKUP($A878&amp;" "&amp;H$6,D!$B:$H,7,FALSE))=TRUE,"",VLOOKUP($A878&amp;" "&amp;H$6,D!$B:$H,7,FALSE))</f>
        <v/>
      </c>
      <c r="I878" s="223" t="str">
        <f>IF(D878="","",VLOOKUP(A878,D!A:H,7,FALSE))</f>
        <v/>
      </c>
      <c r="J878" s="224" t="str">
        <f>IF(D878="","",SUMIFS(リグ!H:H,リグ!F:F,"&lt;"&amp;C878,リグ!G:G,"&gt;"&amp;C878))</f>
        <v/>
      </c>
    </row>
    <row r="879" spans="1:10">
      <c r="A879" s="224" t="str">
        <f t="shared" si="42"/>
        <v>2023-08-21</v>
      </c>
      <c r="B879" s="224" t="str">
        <f t="shared" si="40"/>
        <v>2023/08</v>
      </c>
      <c r="C879" s="225">
        <v>45159</v>
      </c>
      <c r="D879" s="279" t="str">
        <f>IF(ISERROR(VLOOKUP($A879&amp;" "&amp;D$6,D!$B:$H,7,FALSE))=TRUE,"",VLOOKUP($A879&amp;" "&amp;D$6,D!$B:$H,7,FALSE))</f>
        <v/>
      </c>
      <c r="E879" s="279" t="str">
        <f>IF(ISERROR(VLOOKUP($A879&amp;" "&amp;E$6,D!$B:$H,7,FALSE))=TRUE,"",VLOOKUP($A879&amp;" "&amp;E$6,D!$B:$H,7,FALSE))</f>
        <v/>
      </c>
      <c r="F879" s="279" t="str">
        <f>IF(ISERROR(VLOOKUP($A879&amp;" "&amp;F$6,D!$B:$H,7,FALSE))=TRUE,"",VLOOKUP($A879&amp;" "&amp;F$6,D!$B:$H,7,FALSE))</f>
        <v/>
      </c>
      <c r="G879" s="226">
        <f t="shared" si="41"/>
        <v>0</v>
      </c>
      <c r="H879" s="279" t="str">
        <f>IF(ISERROR(VLOOKUP($A879&amp;" "&amp;H$6,D!$B:$H,7,FALSE))=TRUE,"",VLOOKUP($A879&amp;" "&amp;H$6,D!$B:$H,7,FALSE))</f>
        <v/>
      </c>
      <c r="I879" s="223" t="str">
        <f>IF(D879="","",VLOOKUP(A879,D!A:H,7,FALSE))</f>
        <v/>
      </c>
      <c r="J879" s="224" t="str">
        <f>IF(D879="","",SUMIFS(リグ!H:H,リグ!F:F,"&lt;"&amp;C879,リグ!G:G,"&gt;"&amp;C879))</f>
        <v/>
      </c>
    </row>
    <row r="880" spans="1:10">
      <c r="A880" s="224" t="str">
        <f t="shared" si="42"/>
        <v>2023-08-22</v>
      </c>
      <c r="B880" s="224" t="str">
        <f t="shared" si="40"/>
        <v>2023/08</v>
      </c>
      <c r="C880" s="225">
        <v>45160</v>
      </c>
      <c r="D880" s="279" t="str">
        <f>IF(ISERROR(VLOOKUP($A880&amp;" "&amp;D$6,D!$B:$H,7,FALSE))=TRUE,"",VLOOKUP($A880&amp;" "&amp;D$6,D!$B:$H,7,FALSE))</f>
        <v/>
      </c>
      <c r="E880" s="279" t="str">
        <f>IF(ISERROR(VLOOKUP($A880&amp;" "&amp;E$6,D!$B:$H,7,FALSE))=TRUE,"",VLOOKUP($A880&amp;" "&amp;E$6,D!$B:$H,7,FALSE))</f>
        <v/>
      </c>
      <c r="F880" s="279" t="str">
        <f>IF(ISERROR(VLOOKUP($A880&amp;" "&amp;F$6,D!$B:$H,7,FALSE))=TRUE,"",VLOOKUP($A880&amp;" "&amp;F$6,D!$B:$H,7,FALSE))</f>
        <v/>
      </c>
      <c r="G880" s="226">
        <f t="shared" si="41"/>
        <v>0</v>
      </c>
      <c r="H880" s="279" t="str">
        <f>IF(ISERROR(VLOOKUP($A880&amp;" "&amp;H$6,D!$B:$H,7,FALSE))=TRUE,"",VLOOKUP($A880&amp;" "&amp;H$6,D!$B:$H,7,FALSE))</f>
        <v/>
      </c>
      <c r="I880" s="223" t="str">
        <f>IF(D880="","",VLOOKUP(A880,D!A:H,7,FALSE))</f>
        <v/>
      </c>
      <c r="J880" s="224" t="str">
        <f>IF(D880="","",SUMIFS(リグ!H:H,リグ!F:F,"&lt;"&amp;C880,リグ!G:G,"&gt;"&amp;C880))</f>
        <v/>
      </c>
    </row>
    <row r="881" spans="1:10">
      <c r="A881" s="224" t="str">
        <f t="shared" si="42"/>
        <v>2023-08-23</v>
      </c>
      <c r="B881" s="224" t="str">
        <f t="shared" si="40"/>
        <v>2023/08</v>
      </c>
      <c r="C881" s="225">
        <v>45161</v>
      </c>
      <c r="D881" s="279" t="str">
        <f>IF(ISERROR(VLOOKUP($A881&amp;" "&amp;D$6,D!$B:$H,7,FALSE))=TRUE,"",VLOOKUP($A881&amp;" "&amp;D$6,D!$B:$H,7,FALSE))</f>
        <v/>
      </c>
      <c r="E881" s="279" t="str">
        <f>IF(ISERROR(VLOOKUP($A881&amp;" "&amp;E$6,D!$B:$H,7,FALSE))=TRUE,"",VLOOKUP($A881&amp;" "&amp;E$6,D!$B:$H,7,FALSE))</f>
        <v/>
      </c>
      <c r="F881" s="279" t="str">
        <f>IF(ISERROR(VLOOKUP($A881&amp;" "&amp;F$6,D!$B:$H,7,FALSE))=TRUE,"",VLOOKUP($A881&amp;" "&amp;F$6,D!$B:$H,7,FALSE))</f>
        <v/>
      </c>
      <c r="G881" s="226">
        <f t="shared" si="41"/>
        <v>0</v>
      </c>
      <c r="H881" s="279" t="str">
        <f>IF(ISERROR(VLOOKUP($A881&amp;" "&amp;H$6,D!$B:$H,7,FALSE))=TRUE,"",VLOOKUP($A881&amp;" "&amp;H$6,D!$B:$H,7,FALSE))</f>
        <v/>
      </c>
      <c r="I881" s="223" t="str">
        <f>IF(D881="","",VLOOKUP(A881,D!A:H,7,FALSE))</f>
        <v/>
      </c>
      <c r="J881" s="224" t="str">
        <f>IF(D881="","",SUMIFS(リグ!H:H,リグ!F:F,"&lt;"&amp;C881,リグ!G:G,"&gt;"&amp;C881))</f>
        <v/>
      </c>
    </row>
    <row r="882" spans="1:10">
      <c r="A882" s="224" t="str">
        <f t="shared" si="42"/>
        <v>2023-08-24</v>
      </c>
      <c r="B882" s="224" t="str">
        <f t="shared" si="40"/>
        <v>2023/08</v>
      </c>
      <c r="C882" s="225">
        <v>45162</v>
      </c>
      <c r="D882" s="279" t="str">
        <f>IF(ISERROR(VLOOKUP($A882&amp;" "&amp;D$6,D!$B:$H,7,FALSE))=TRUE,"",VLOOKUP($A882&amp;" "&amp;D$6,D!$B:$H,7,FALSE))</f>
        <v/>
      </c>
      <c r="E882" s="279" t="str">
        <f>IF(ISERROR(VLOOKUP($A882&amp;" "&amp;E$6,D!$B:$H,7,FALSE))=TRUE,"",VLOOKUP($A882&amp;" "&amp;E$6,D!$B:$H,7,FALSE))</f>
        <v/>
      </c>
      <c r="F882" s="279" t="str">
        <f>IF(ISERROR(VLOOKUP($A882&amp;" "&amp;F$6,D!$B:$H,7,FALSE))=TRUE,"",VLOOKUP($A882&amp;" "&amp;F$6,D!$B:$H,7,FALSE))</f>
        <v/>
      </c>
      <c r="G882" s="226">
        <f t="shared" si="41"/>
        <v>0</v>
      </c>
      <c r="H882" s="279" t="str">
        <f>IF(ISERROR(VLOOKUP($A882&amp;" "&amp;H$6,D!$B:$H,7,FALSE))=TRUE,"",VLOOKUP($A882&amp;" "&amp;H$6,D!$B:$H,7,FALSE))</f>
        <v/>
      </c>
      <c r="I882" s="223" t="str">
        <f>IF(D882="","",VLOOKUP(A882,D!A:H,7,FALSE))</f>
        <v/>
      </c>
      <c r="J882" s="224" t="str">
        <f>IF(D882="","",SUMIFS(リグ!H:H,リグ!F:F,"&lt;"&amp;C882,リグ!G:G,"&gt;"&amp;C882))</f>
        <v/>
      </c>
    </row>
    <row r="883" spans="1:10">
      <c r="A883" s="224" t="str">
        <f t="shared" si="42"/>
        <v>2023-08-25</v>
      </c>
      <c r="B883" s="224" t="str">
        <f t="shared" si="40"/>
        <v>2023/08</v>
      </c>
      <c r="C883" s="225">
        <v>45163</v>
      </c>
      <c r="D883" s="279" t="str">
        <f>IF(ISERROR(VLOOKUP($A883&amp;" "&amp;D$6,D!$B:$H,7,FALSE))=TRUE,"",VLOOKUP($A883&amp;" "&amp;D$6,D!$B:$H,7,FALSE))</f>
        <v/>
      </c>
      <c r="E883" s="279" t="str">
        <f>IF(ISERROR(VLOOKUP($A883&amp;" "&amp;E$6,D!$B:$H,7,FALSE))=TRUE,"",VLOOKUP($A883&amp;" "&amp;E$6,D!$B:$H,7,FALSE))</f>
        <v/>
      </c>
      <c r="F883" s="279" t="str">
        <f>IF(ISERROR(VLOOKUP($A883&amp;" "&amp;F$6,D!$B:$H,7,FALSE))=TRUE,"",VLOOKUP($A883&amp;" "&amp;F$6,D!$B:$H,7,FALSE))</f>
        <v/>
      </c>
      <c r="G883" s="226">
        <f t="shared" si="41"/>
        <v>0</v>
      </c>
      <c r="H883" s="279" t="str">
        <f>IF(ISERROR(VLOOKUP($A883&amp;" "&amp;H$6,D!$B:$H,7,FALSE))=TRUE,"",VLOOKUP($A883&amp;" "&amp;H$6,D!$B:$H,7,FALSE))</f>
        <v/>
      </c>
      <c r="I883" s="223" t="str">
        <f>IF(D883="","",VLOOKUP(A883,D!A:H,7,FALSE))</f>
        <v/>
      </c>
      <c r="J883" s="224" t="str">
        <f>IF(D883="","",SUMIFS(リグ!H:H,リグ!F:F,"&lt;"&amp;C883,リグ!G:G,"&gt;"&amp;C883))</f>
        <v/>
      </c>
    </row>
    <row r="884" spans="1:10">
      <c r="A884" s="224" t="str">
        <f t="shared" si="42"/>
        <v>2023-08-26</v>
      </c>
      <c r="B884" s="224" t="str">
        <f t="shared" si="40"/>
        <v>2023/08</v>
      </c>
      <c r="C884" s="225">
        <v>45164</v>
      </c>
      <c r="D884" s="279" t="str">
        <f>IF(ISERROR(VLOOKUP($A884&amp;" "&amp;D$6,D!$B:$H,7,FALSE))=TRUE,"",VLOOKUP($A884&amp;" "&amp;D$6,D!$B:$H,7,FALSE))</f>
        <v/>
      </c>
      <c r="E884" s="279" t="str">
        <f>IF(ISERROR(VLOOKUP($A884&amp;" "&amp;E$6,D!$B:$H,7,FALSE))=TRUE,"",VLOOKUP($A884&amp;" "&amp;E$6,D!$B:$H,7,FALSE))</f>
        <v/>
      </c>
      <c r="F884" s="279" t="str">
        <f>IF(ISERROR(VLOOKUP($A884&amp;" "&amp;F$6,D!$B:$H,7,FALSE))=TRUE,"",VLOOKUP($A884&amp;" "&amp;F$6,D!$B:$H,7,FALSE))</f>
        <v/>
      </c>
      <c r="G884" s="226">
        <f t="shared" si="41"/>
        <v>0</v>
      </c>
      <c r="H884" s="279" t="str">
        <f>IF(ISERROR(VLOOKUP($A884&amp;" "&amp;H$6,D!$B:$H,7,FALSE))=TRUE,"",VLOOKUP($A884&amp;" "&amp;H$6,D!$B:$H,7,FALSE))</f>
        <v/>
      </c>
      <c r="I884" s="223" t="str">
        <f>IF(D884="","",VLOOKUP(A884,D!A:H,7,FALSE))</f>
        <v/>
      </c>
      <c r="J884" s="224" t="str">
        <f>IF(D884="","",SUMIFS(リグ!H:H,リグ!F:F,"&lt;"&amp;C884,リグ!G:G,"&gt;"&amp;C884))</f>
        <v/>
      </c>
    </row>
    <row r="885" spans="1:10">
      <c r="A885" s="224" t="str">
        <f t="shared" si="42"/>
        <v>2023-08-27</v>
      </c>
      <c r="B885" s="224" t="str">
        <f t="shared" ref="B885:B948" si="43">TEXT(C885,"yyyy/mm")</f>
        <v>2023/08</v>
      </c>
      <c r="C885" s="225">
        <v>45165</v>
      </c>
      <c r="D885" s="279" t="str">
        <f>IF(ISERROR(VLOOKUP($A885&amp;" "&amp;D$6,D!$B:$H,7,FALSE))=TRUE,"",VLOOKUP($A885&amp;" "&amp;D$6,D!$B:$H,7,FALSE))</f>
        <v/>
      </c>
      <c r="E885" s="279" t="str">
        <f>IF(ISERROR(VLOOKUP($A885&amp;" "&amp;E$6,D!$B:$H,7,FALSE))=TRUE,"",VLOOKUP($A885&amp;" "&amp;E$6,D!$B:$H,7,FALSE))</f>
        <v/>
      </c>
      <c r="F885" s="279" t="str">
        <f>IF(ISERROR(VLOOKUP($A885&amp;" "&amp;F$6,D!$B:$H,7,FALSE))=TRUE,"",VLOOKUP($A885&amp;" "&amp;F$6,D!$B:$H,7,FALSE))</f>
        <v/>
      </c>
      <c r="G885" s="226">
        <f t="shared" si="41"/>
        <v>0</v>
      </c>
      <c r="H885" s="279" t="str">
        <f>IF(ISERROR(VLOOKUP($A885&amp;" "&amp;H$6,D!$B:$H,7,FALSE))=TRUE,"",VLOOKUP($A885&amp;" "&amp;H$6,D!$B:$H,7,FALSE))</f>
        <v/>
      </c>
      <c r="I885" s="223" t="str">
        <f>IF(D885="","",VLOOKUP(A885,D!A:H,7,FALSE))</f>
        <v/>
      </c>
      <c r="J885" s="224" t="str">
        <f>IF(D885="","",SUMIFS(リグ!H:H,リグ!F:F,"&lt;"&amp;C885,リグ!G:G,"&gt;"&amp;C885))</f>
        <v/>
      </c>
    </row>
    <row r="886" spans="1:10">
      <c r="A886" s="224" t="str">
        <f t="shared" si="42"/>
        <v>2023-08-28</v>
      </c>
      <c r="B886" s="224" t="str">
        <f t="shared" si="43"/>
        <v>2023/08</v>
      </c>
      <c r="C886" s="225">
        <v>45166</v>
      </c>
      <c r="D886" s="279" t="str">
        <f>IF(ISERROR(VLOOKUP($A886&amp;" "&amp;D$6,D!$B:$H,7,FALSE))=TRUE,"",VLOOKUP($A886&amp;" "&amp;D$6,D!$B:$H,7,FALSE))</f>
        <v/>
      </c>
      <c r="E886" s="279" t="str">
        <f>IF(ISERROR(VLOOKUP($A886&amp;" "&amp;E$6,D!$B:$H,7,FALSE))=TRUE,"",VLOOKUP($A886&amp;" "&amp;E$6,D!$B:$H,7,FALSE))</f>
        <v/>
      </c>
      <c r="F886" s="279" t="str">
        <f>IF(ISERROR(VLOOKUP($A886&amp;" "&amp;F$6,D!$B:$H,7,FALSE))=TRUE,"",VLOOKUP($A886&amp;" "&amp;F$6,D!$B:$H,7,FALSE))</f>
        <v/>
      </c>
      <c r="G886" s="226">
        <f t="shared" si="41"/>
        <v>0</v>
      </c>
      <c r="H886" s="279" t="str">
        <f>IF(ISERROR(VLOOKUP($A886&amp;" "&amp;H$6,D!$B:$H,7,FALSE))=TRUE,"",VLOOKUP($A886&amp;" "&amp;H$6,D!$B:$H,7,FALSE))</f>
        <v/>
      </c>
      <c r="I886" s="223" t="str">
        <f>IF(D886="","",VLOOKUP(A886,D!A:H,7,FALSE))</f>
        <v/>
      </c>
      <c r="J886" s="224" t="str">
        <f>IF(D886="","",SUMIFS(リグ!H:H,リグ!F:F,"&lt;"&amp;C886,リグ!G:G,"&gt;"&amp;C886))</f>
        <v/>
      </c>
    </row>
    <row r="887" spans="1:10">
      <c r="A887" s="224" t="str">
        <f t="shared" si="42"/>
        <v>2023-08-29</v>
      </c>
      <c r="B887" s="224" t="str">
        <f t="shared" si="43"/>
        <v>2023/08</v>
      </c>
      <c r="C887" s="225">
        <v>45167</v>
      </c>
      <c r="D887" s="279" t="str">
        <f>IF(ISERROR(VLOOKUP($A887&amp;" "&amp;D$6,D!$B:$H,7,FALSE))=TRUE,"",VLOOKUP($A887&amp;" "&amp;D$6,D!$B:$H,7,FALSE))</f>
        <v/>
      </c>
      <c r="E887" s="279" t="str">
        <f>IF(ISERROR(VLOOKUP($A887&amp;" "&amp;E$6,D!$B:$H,7,FALSE))=TRUE,"",VLOOKUP($A887&amp;" "&amp;E$6,D!$B:$H,7,FALSE))</f>
        <v/>
      </c>
      <c r="F887" s="279" t="str">
        <f>IF(ISERROR(VLOOKUP($A887&amp;" "&amp;F$6,D!$B:$H,7,FALSE))=TRUE,"",VLOOKUP($A887&amp;" "&amp;F$6,D!$B:$H,7,FALSE))</f>
        <v/>
      </c>
      <c r="G887" s="226">
        <f t="shared" si="41"/>
        <v>0</v>
      </c>
      <c r="H887" s="279" t="str">
        <f>IF(ISERROR(VLOOKUP($A887&amp;" "&amp;H$6,D!$B:$H,7,FALSE))=TRUE,"",VLOOKUP($A887&amp;" "&amp;H$6,D!$B:$H,7,FALSE))</f>
        <v/>
      </c>
      <c r="I887" s="223" t="str">
        <f>IF(D887="","",VLOOKUP(A887,D!A:H,7,FALSE))</f>
        <v/>
      </c>
      <c r="J887" s="224" t="str">
        <f>IF(D887="","",SUMIFS(リグ!H:H,リグ!F:F,"&lt;"&amp;C887,リグ!G:G,"&gt;"&amp;C887))</f>
        <v/>
      </c>
    </row>
    <row r="888" spans="1:10">
      <c r="A888" s="224" t="str">
        <f t="shared" si="42"/>
        <v>2023-08-30</v>
      </c>
      <c r="B888" s="224" t="str">
        <f t="shared" si="43"/>
        <v>2023/08</v>
      </c>
      <c r="C888" s="225">
        <v>45168</v>
      </c>
      <c r="D888" s="279" t="str">
        <f>IF(ISERROR(VLOOKUP($A888&amp;" "&amp;D$6,D!$B:$H,7,FALSE))=TRUE,"",VLOOKUP($A888&amp;" "&amp;D$6,D!$B:$H,7,FALSE))</f>
        <v/>
      </c>
      <c r="E888" s="279" t="str">
        <f>IF(ISERROR(VLOOKUP($A888&amp;" "&amp;E$6,D!$B:$H,7,FALSE))=TRUE,"",VLOOKUP($A888&amp;" "&amp;E$6,D!$B:$H,7,FALSE))</f>
        <v/>
      </c>
      <c r="F888" s="279" t="str">
        <f>IF(ISERROR(VLOOKUP($A888&amp;" "&amp;F$6,D!$B:$H,7,FALSE))=TRUE,"",VLOOKUP($A888&amp;" "&amp;F$6,D!$B:$H,7,FALSE))</f>
        <v/>
      </c>
      <c r="G888" s="226">
        <f t="shared" si="41"/>
        <v>0</v>
      </c>
      <c r="H888" s="279" t="str">
        <f>IF(ISERROR(VLOOKUP($A888&amp;" "&amp;H$6,D!$B:$H,7,FALSE))=TRUE,"",VLOOKUP($A888&amp;" "&amp;H$6,D!$B:$H,7,FALSE))</f>
        <v/>
      </c>
      <c r="I888" s="223" t="str">
        <f>IF(D888="","",VLOOKUP(A888,D!A:H,7,FALSE))</f>
        <v/>
      </c>
      <c r="J888" s="224" t="str">
        <f>IF(D888="","",SUMIFS(リグ!H:H,リグ!F:F,"&lt;"&amp;C888,リグ!G:G,"&gt;"&amp;C888))</f>
        <v/>
      </c>
    </row>
    <row r="889" spans="1:10">
      <c r="A889" s="224" t="str">
        <f t="shared" si="42"/>
        <v>2023-08-31</v>
      </c>
      <c r="B889" s="224" t="str">
        <f t="shared" si="43"/>
        <v>2023/08</v>
      </c>
      <c r="C889" s="225">
        <v>45169</v>
      </c>
      <c r="D889" s="279" t="str">
        <f>IF(ISERROR(VLOOKUP($A889&amp;" "&amp;D$6,D!$B:$H,7,FALSE))=TRUE,"",VLOOKUP($A889&amp;" "&amp;D$6,D!$B:$H,7,FALSE))</f>
        <v/>
      </c>
      <c r="E889" s="279" t="str">
        <f>IF(ISERROR(VLOOKUP($A889&amp;" "&amp;E$6,D!$B:$H,7,FALSE))=TRUE,"",VLOOKUP($A889&amp;" "&amp;E$6,D!$B:$H,7,FALSE))</f>
        <v/>
      </c>
      <c r="F889" s="279" t="str">
        <f>IF(ISERROR(VLOOKUP($A889&amp;" "&amp;F$6,D!$B:$H,7,FALSE))=TRUE,"",VLOOKUP($A889&amp;" "&amp;F$6,D!$B:$H,7,FALSE))</f>
        <v/>
      </c>
      <c r="G889" s="226">
        <f t="shared" si="41"/>
        <v>0</v>
      </c>
      <c r="H889" s="279" t="str">
        <f>IF(ISERROR(VLOOKUP($A889&amp;" "&amp;H$6,D!$B:$H,7,FALSE))=TRUE,"",VLOOKUP($A889&amp;" "&amp;H$6,D!$B:$H,7,FALSE))</f>
        <v/>
      </c>
      <c r="I889" s="223" t="str">
        <f>IF(D889="","",VLOOKUP(A889,D!A:H,7,FALSE))</f>
        <v/>
      </c>
      <c r="J889" s="224" t="str">
        <f>IF(D889="","",SUMIFS(リグ!H:H,リグ!F:F,"&lt;"&amp;C889,リグ!G:G,"&gt;"&amp;C889))</f>
        <v/>
      </c>
    </row>
    <row r="890" spans="1:10">
      <c r="A890" s="224" t="str">
        <f t="shared" si="42"/>
        <v>2023-09-01</v>
      </c>
      <c r="B890" s="224" t="str">
        <f t="shared" si="43"/>
        <v>2023/09</v>
      </c>
      <c r="C890" s="225">
        <v>45170</v>
      </c>
      <c r="D890" s="279" t="str">
        <f>IF(ISERROR(VLOOKUP($A890&amp;" "&amp;D$6,D!$B:$H,7,FALSE))=TRUE,"",VLOOKUP($A890&amp;" "&amp;D$6,D!$B:$H,7,FALSE))</f>
        <v/>
      </c>
      <c r="E890" s="279" t="str">
        <f>IF(ISERROR(VLOOKUP($A890&amp;" "&amp;E$6,D!$B:$H,7,FALSE))=TRUE,"",VLOOKUP($A890&amp;" "&amp;E$6,D!$B:$H,7,FALSE))</f>
        <v/>
      </c>
      <c r="F890" s="279" t="str">
        <f>IF(ISERROR(VLOOKUP($A890&amp;" "&amp;F$6,D!$B:$H,7,FALSE))=TRUE,"",VLOOKUP($A890&amp;" "&amp;F$6,D!$B:$H,7,FALSE))</f>
        <v/>
      </c>
      <c r="G890" s="226">
        <f t="shared" si="41"/>
        <v>0</v>
      </c>
      <c r="H890" s="279" t="str">
        <f>IF(ISERROR(VLOOKUP($A890&amp;" "&amp;H$6,D!$B:$H,7,FALSE))=TRUE,"",VLOOKUP($A890&amp;" "&amp;H$6,D!$B:$H,7,FALSE))</f>
        <v/>
      </c>
      <c r="I890" s="223" t="str">
        <f>IF(D890="","",VLOOKUP(A890,D!A:H,7,FALSE))</f>
        <v/>
      </c>
      <c r="J890" s="224" t="str">
        <f>IF(D890="","",SUMIFS(リグ!H:H,リグ!F:F,"&lt;"&amp;C890,リグ!G:G,"&gt;"&amp;C890))</f>
        <v/>
      </c>
    </row>
    <row r="891" spans="1:10">
      <c r="A891" s="224" t="str">
        <f t="shared" si="42"/>
        <v>2023-09-02</v>
      </c>
      <c r="B891" s="224" t="str">
        <f t="shared" si="43"/>
        <v>2023/09</v>
      </c>
      <c r="C891" s="225">
        <v>45171</v>
      </c>
      <c r="D891" s="279" t="str">
        <f>IF(ISERROR(VLOOKUP($A891&amp;" "&amp;D$6,D!$B:$H,7,FALSE))=TRUE,"",VLOOKUP($A891&amp;" "&amp;D$6,D!$B:$H,7,FALSE))</f>
        <v/>
      </c>
      <c r="E891" s="279" t="str">
        <f>IF(ISERROR(VLOOKUP($A891&amp;" "&amp;E$6,D!$B:$H,7,FALSE))=TRUE,"",VLOOKUP($A891&amp;" "&amp;E$6,D!$B:$H,7,FALSE))</f>
        <v/>
      </c>
      <c r="F891" s="279" t="str">
        <f>IF(ISERROR(VLOOKUP($A891&amp;" "&amp;F$6,D!$B:$H,7,FALSE))=TRUE,"",VLOOKUP($A891&amp;" "&amp;F$6,D!$B:$H,7,FALSE))</f>
        <v/>
      </c>
      <c r="G891" s="226">
        <f t="shared" si="41"/>
        <v>0</v>
      </c>
      <c r="H891" s="279" t="str">
        <f>IF(ISERROR(VLOOKUP($A891&amp;" "&amp;H$6,D!$B:$H,7,FALSE))=TRUE,"",VLOOKUP($A891&amp;" "&amp;H$6,D!$B:$H,7,FALSE))</f>
        <v/>
      </c>
      <c r="I891" s="223" t="str">
        <f>IF(D891="","",VLOOKUP(A891,D!A:H,7,FALSE))</f>
        <v/>
      </c>
      <c r="J891" s="224" t="str">
        <f>IF(D891="","",SUMIFS(リグ!H:H,リグ!F:F,"&lt;"&amp;C891,リグ!G:G,"&gt;"&amp;C891))</f>
        <v/>
      </c>
    </row>
    <row r="892" spans="1:10">
      <c r="A892" s="224" t="str">
        <f t="shared" si="42"/>
        <v>2023-09-03</v>
      </c>
      <c r="B892" s="224" t="str">
        <f t="shared" si="43"/>
        <v>2023/09</v>
      </c>
      <c r="C892" s="225">
        <v>45172</v>
      </c>
      <c r="D892" s="279" t="str">
        <f>IF(ISERROR(VLOOKUP($A892&amp;" "&amp;D$6,D!$B:$H,7,FALSE))=TRUE,"",VLOOKUP($A892&amp;" "&amp;D$6,D!$B:$H,7,FALSE))</f>
        <v/>
      </c>
      <c r="E892" s="279" t="str">
        <f>IF(ISERROR(VLOOKUP($A892&amp;" "&amp;E$6,D!$B:$H,7,FALSE))=TRUE,"",VLOOKUP($A892&amp;" "&amp;E$6,D!$B:$H,7,FALSE))</f>
        <v/>
      </c>
      <c r="F892" s="279" t="str">
        <f>IF(ISERROR(VLOOKUP($A892&amp;" "&amp;F$6,D!$B:$H,7,FALSE))=TRUE,"",VLOOKUP($A892&amp;" "&amp;F$6,D!$B:$H,7,FALSE))</f>
        <v/>
      </c>
      <c r="G892" s="226">
        <f t="shared" si="41"/>
        <v>0</v>
      </c>
      <c r="H892" s="279" t="str">
        <f>IF(ISERROR(VLOOKUP($A892&amp;" "&amp;H$6,D!$B:$H,7,FALSE))=TRUE,"",VLOOKUP($A892&amp;" "&amp;H$6,D!$B:$H,7,FALSE))</f>
        <v/>
      </c>
      <c r="I892" s="223" t="str">
        <f>IF(D892="","",VLOOKUP(A892,D!A:H,7,FALSE))</f>
        <v/>
      </c>
      <c r="J892" s="224" t="str">
        <f>IF(D892="","",SUMIFS(リグ!H:H,リグ!F:F,"&lt;"&amp;C892,リグ!G:G,"&gt;"&amp;C892))</f>
        <v/>
      </c>
    </row>
    <row r="893" spans="1:10">
      <c r="A893" s="224" t="str">
        <f t="shared" si="42"/>
        <v>2023-09-04</v>
      </c>
      <c r="B893" s="224" t="str">
        <f t="shared" si="43"/>
        <v>2023/09</v>
      </c>
      <c r="C893" s="225">
        <v>45173</v>
      </c>
      <c r="D893" s="279" t="str">
        <f>IF(ISERROR(VLOOKUP($A893&amp;" "&amp;D$6,D!$B:$H,7,FALSE))=TRUE,"",VLOOKUP($A893&amp;" "&amp;D$6,D!$B:$H,7,FALSE))</f>
        <v/>
      </c>
      <c r="E893" s="279" t="str">
        <f>IF(ISERROR(VLOOKUP($A893&amp;" "&amp;E$6,D!$B:$H,7,FALSE))=TRUE,"",VLOOKUP($A893&amp;" "&amp;E$6,D!$B:$H,7,FALSE))</f>
        <v/>
      </c>
      <c r="F893" s="279" t="str">
        <f>IF(ISERROR(VLOOKUP($A893&amp;" "&amp;F$6,D!$B:$H,7,FALSE))=TRUE,"",VLOOKUP($A893&amp;" "&amp;F$6,D!$B:$H,7,FALSE))</f>
        <v/>
      </c>
      <c r="G893" s="226">
        <f t="shared" si="41"/>
        <v>0</v>
      </c>
      <c r="H893" s="279" t="str">
        <f>IF(ISERROR(VLOOKUP($A893&amp;" "&amp;H$6,D!$B:$H,7,FALSE))=TRUE,"",VLOOKUP($A893&amp;" "&amp;H$6,D!$B:$H,7,FALSE))</f>
        <v/>
      </c>
      <c r="I893" s="223" t="str">
        <f>IF(D893="","",VLOOKUP(A893,D!A:H,7,FALSE))</f>
        <v/>
      </c>
      <c r="J893" s="224" t="str">
        <f>IF(D893="","",SUMIFS(リグ!H:H,リグ!F:F,"&lt;"&amp;C893,リグ!G:G,"&gt;"&amp;C893))</f>
        <v/>
      </c>
    </row>
    <row r="894" spans="1:10">
      <c r="A894" s="224" t="str">
        <f t="shared" si="42"/>
        <v>2023-09-05</v>
      </c>
      <c r="B894" s="224" t="str">
        <f t="shared" si="43"/>
        <v>2023/09</v>
      </c>
      <c r="C894" s="225">
        <v>45174</v>
      </c>
      <c r="D894" s="279" t="str">
        <f>IF(ISERROR(VLOOKUP($A894&amp;" "&amp;D$6,D!$B:$H,7,FALSE))=TRUE,"",VLOOKUP($A894&amp;" "&amp;D$6,D!$B:$H,7,FALSE))</f>
        <v/>
      </c>
      <c r="E894" s="279" t="str">
        <f>IF(ISERROR(VLOOKUP($A894&amp;" "&amp;E$6,D!$B:$H,7,FALSE))=TRUE,"",VLOOKUP($A894&amp;" "&amp;E$6,D!$B:$H,7,FALSE))</f>
        <v/>
      </c>
      <c r="F894" s="279" t="str">
        <f>IF(ISERROR(VLOOKUP($A894&amp;" "&amp;F$6,D!$B:$H,7,FALSE))=TRUE,"",VLOOKUP($A894&amp;" "&amp;F$6,D!$B:$H,7,FALSE))</f>
        <v/>
      </c>
      <c r="G894" s="226">
        <f t="shared" si="41"/>
        <v>0</v>
      </c>
      <c r="H894" s="279" t="str">
        <f>IF(ISERROR(VLOOKUP($A894&amp;" "&amp;H$6,D!$B:$H,7,FALSE))=TRUE,"",VLOOKUP($A894&amp;" "&amp;H$6,D!$B:$H,7,FALSE))</f>
        <v/>
      </c>
      <c r="I894" s="223" t="str">
        <f>IF(D894="","",VLOOKUP(A894,D!A:H,7,FALSE))</f>
        <v/>
      </c>
      <c r="J894" s="224" t="str">
        <f>IF(D894="","",SUMIFS(リグ!H:H,リグ!F:F,"&lt;"&amp;C894,リグ!G:G,"&gt;"&amp;C894))</f>
        <v/>
      </c>
    </row>
    <row r="895" spans="1:10">
      <c r="A895" s="224" t="str">
        <f t="shared" si="42"/>
        <v>2023-09-06</v>
      </c>
      <c r="B895" s="224" t="str">
        <f t="shared" si="43"/>
        <v>2023/09</v>
      </c>
      <c r="C895" s="225">
        <v>45175</v>
      </c>
      <c r="D895" s="279" t="str">
        <f>IF(ISERROR(VLOOKUP($A895&amp;" "&amp;D$6,D!$B:$H,7,FALSE))=TRUE,"",VLOOKUP($A895&amp;" "&amp;D$6,D!$B:$H,7,FALSE))</f>
        <v/>
      </c>
      <c r="E895" s="279" t="str">
        <f>IF(ISERROR(VLOOKUP($A895&amp;" "&amp;E$6,D!$B:$H,7,FALSE))=TRUE,"",VLOOKUP($A895&amp;" "&amp;E$6,D!$B:$H,7,FALSE))</f>
        <v/>
      </c>
      <c r="F895" s="279" t="str">
        <f>IF(ISERROR(VLOOKUP($A895&amp;" "&amp;F$6,D!$B:$H,7,FALSE))=TRUE,"",VLOOKUP($A895&amp;" "&amp;F$6,D!$B:$H,7,FALSE))</f>
        <v/>
      </c>
      <c r="G895" s="226">
        <f t="shared" si="41"/>
        <v>0</v>
      </c>
      <c r="H895" s="279" t="str">
        <f>IF(ISERROR(VLOOKUP($A895&amp;" "&amp;H$6,D!$B:$H,7,FALSE))=TRUE,"",VLOOKUP($A895&amp;" "&amp;H$6,D!$B:$H,7,FALSE))</f>
        <v/>
      </c>
      <c r="I895" s="223" t="str">
        <f>IF(D895="","",VLOOKUP(A895,D!A:H,7,FALSE))</f>
        <v/>
      </c>
      <c r="J895" s="224" t="str">
        <f>IF(D895="","",SUMIFS(リグ!H:H,リグ!F:F,"&lt;"&amp;C895,リグ!G:G,"&gt;"&amp;C895))</f>
        <v/>
      </c>
    </row>
    <row r="896" spans="1:10">
      <c r="A896" s="224" t="str">
        <f t="shared" si="42"/>
        <v>2023-09-07</v>
      </c>
      <c r="B896" s="224" t="str">
        <f t="shared" si="43"/>
        <v>2023/09</v>
      </c>
      <c r="C896" s="225">
        <v>45176</v>
      </c>
      <c r="D896" s="279" t="str">
        <f>IF(ISERROR(VLOOKUP($A896&amp;" "&amp;D$6,D!$B:$H,7,FALSE))=TRUE,"",VLOOKUP($A896&amp;" "&amp;D$6,D!$B:$H,7,FALSE))</f>
        <v/>
      </c>
      <c r="E896" s="279" t="str">
        <f>IF(ISERROR(VLOOKUP($A896&amp;" "&amp;E$6,D!$B:$H,7,FALSE))=TRUE,"",VLOOKUP($A896&amp;" "&amp;E$6,D!$B:$H,7,FALSE))</f>
        <v/>
      </c>
      <c r="F896" s="279" t="str">
        <f>IF(ISERROR(VLOOKUP($A896&amp;" "&amp;F$6,D!$B:$H,7,FALSE))=TRUE,"",VLOOKUP($A896&amp;" "&amp;F$6,D!$B:$H,7,FALSE))</f>
        <v/>
      </c>
      <c r="G896" s="226">
        <f t="shared" si="41"/>
        <v>0</v>
      </c>
      <c r="H896" s="279" t="str">
        <f>IF(ISERROR(VLOOKUP($A896&amp;" "&amp;H$6,D!$B:$H,7,FALSE))=TRUE,"",VLOOKUP($A896&amp;" "&amp;H$6,D!$B:$H,7,FALSE))</f>
        <v/>
      </c>
      <c r="I896" s="223" t="str">
        <f>IF(D896="","",VLOOKUP(A896,D!A:H,7,FALSE))</f>
        <v/>
      </c>
      <c r="J896" s="224" t="str">
        <f>IF(D896="","",SUMIFS(リグ!H:H,リグ!F:F,"&lt;"&amp;C896,リグ!G:G,"&gt;"&amp;C896))</f>
        <v/>
      </c>
    </row>
    <row r="897" spans="1:10">
      <c r="A897" s="224" t="str">
        <f t="shared" si="42"/>
        <v>2023-09-08</v>
      </c>
      <c r="B897" s="224" t="str">
        <f t="shared" si="43"/>
        <v>2023/09</v>
      </c>
      <c r="C897" s="225">
        <v>45177</v>
      </c>
      <c r="D897" s="279" t="str">
        <f>IF(ISERROR(VLOOKUP($A897&amp;" "&amp;D$6,D!$B:$H,7,FALSE))=TRUE,"",VLOOKUP($A897&amp;" "&amp;D$6,D!$B:$H,7,FALSE))</f>
        <v/>
      </c>
      <c r="E897" s="279" t="str">
        <f>IF(ISERROR(VLOOKUP($A897&amp;" "&amp;E$6,D!$B:$H,7,FALSE))=TRUE,"",VLOOKUP($A897&amp;" "&amp;E$6,D!$B:$H,7,FALSE))</f>
        <v/>
      </c>
      <c r="F897" s="279" t="str">
        <f>IF(ISERROR(VLOOKUP($A897&amp;" "&amp;F$6,D!$B:$H,7,FALSE))=TRUE,"",VLOOKUP($A897&amp;" "&amp;F$6,D!$B:$H,7,FALSE))</f>
        <v/>
      </c>
      <c r="G897" s="226">
        <f t="shared" si="41"/>
        <v>0</v>
      </c>
      <c r="H897" s="279" t="str">
        <f>IF(ISERROR(VLOOKUP($A897&amp;" "&amp;H$6,D!$B:$H,7,FALSE))=TRUE,"",VLOOKUP($A897&amp;" "&amp;H$6,D!$B:$H,7,FALSE))</f>
        <v/>
      </c>
      <c r="I897" s="223" t="str">
        <f>IF(D897="","",VLOOKUP(A897,D!A:H,7,FALSE))</f>
        <v/>
      </c>
      <c r="J897" s="224" t="str">
        <f>IF(D897="","",SUMIFS(リグ!H:H,リグ!F:F,"&lt;"&amp;C897,リグ!G:G,"&gt;"&amp;C897))</f>
        <v/>
      </c>
    </row>
    <row r="898" spans="1:10">
      <c r="A898" s="224" t="str">
        <f t="shared" si="42"/>
        <v>2023-09-09</v>
      </c>
      <c r="B898" s="224" t="str">
        <f t="shared" si="43"/>
        <v>2023/09</v>
      </c>
      <c r="C898" s="225">
        <v>45178</v>
      </c>
      <c r="D898" s="279" t="str">
        <f>IF(ISERROR(VLOOKUP($A898&amp;" "&amp;D$6,D!$B:$H,7,FALSE))=TRUE,"",VLOOKUP($A898&amp;" "&amp;D$6,D!$B:$H,7,FALSE))</f>
        <v/>
      </c>
      <c r="E898" s="279" t="str">
        <f>IF(ISERROR(VLOOKUP($A898&amp;" "&amp;E$6,D!$B:$H,7,FALSE))=TRUE,"",VLOOKUP($A898&amp;" "&amp;E$6,D!$B:$H,7,FALSE))</f>
        <v/>
      </c>
      <c r="F898" s="279" t="str">
        <f>IF(ISERROR(VLOOKUP($A898&amp;" "&amp;F$6,D!$B:$H,7,FALSE))=TRUE,"",VLOOKUP($A898&amp;" "&amp;F$6,D!$B:$H,7,FALSE))</f>
        <v/>
      </c>
      <c r="G898" s="226">
        <f t="shared" si="41"/>
        <v>0</v>
      </c>
      <c r="H898" s="279" t="str">
        <f>IF(ISERROR(VLOOKUP($A898&amp;" "&amp;H$6,D!$B:$H,7,FALSE))=TRUE,"",VLOOKUP($A898&amp;" "&amp;H$6,D!$B:$H,7,FALSE))</f>
        <v/>
      </c>
      <c r="I898" s="223" t="str">
        <f>IF(D898="","",VLOOKUP(A898,D!A:H,7,FALSE))</f>
        <v/>
      </c>
      <c r="J898" s="224" t="str">
        <f>IF(D898="","",SUMIFS(リグ!H:H,リグ!F:F,"&lt;"&amp;C898,リグ!G:G,"&gt;"&amp;C898))</f>
        <v/>
      </c>
    </row>
    <row r="899" spans="1:10">
      <c r="A899" s="224" t="str">
        <f t="shared" si="42"/>
        <v>2023-09-10</v>
      </c>
      <c r="B899" s="224" t="str">
        <f t="shared" si="43"/>
        <v>2023/09</v>
      </c>
      <c r="C899" s="225">
        <v>45179</v>
      </c>
      <c r="D899" s="279" t="str">
        <f>IF(ISERROR(VLOOKUP($A899&amp;" "&amp;D$6,D!$B:$H,7,FALSE))=TRUE,"",VLOOKUP($A899&amp;" "&amp;D$6,D!$B:$H,7,FALSE))</f>
        <v/>
      </c>
      <c r="E899" s="279" t="str">
        <f>IF(ISERROR(VLOOKUP($A899&amp;" "&amp;E$6,D!$B:$H,7,FALSE))=TRUE,"",VLOOKUP($A899&amp;" "&amp;E$6,D!$B:$H,7,FALSE))</f>
        <v/>
      </c>
      <c r="F899" s="279" t="str">
        <f>IF(ISERROR(VLOOKUP($A899&amp;" "&amp;F$6,D!$B:$H,7,FALSE))=TRUE,"",VLOOKUP($A899&amp;" "&amp;F$6,D!$B:$H,7,FALSE))</f>
        <v/>
      </c>
      <c r="G899" s="226">
        <f t="shared" si="41"/>
        <v>0</v>
      </c>
      <c r="H899" s="279" t="str">
        <f>IF(ISERROR(VLOOKUP($A899&amp;" "&amp;H$6,D!$B:$H,7,FALSE))=TRUE,"",VLOOKUP($A899&amp;" "&amp;H$6,D!$B:$H,7,FALSE))</f>
        <v/>
      </c>
      <c r="I899" s="223" t="str">
        <f>IF(D899="","",VLOOKUP(A899,D!A:H,7,FALSE))</f>
        <v/>
      </c>
      <c r="J899" s="224" t="str">
        <f>IF(D899="","",SUMIFS(リグ!H:H,リグ!F:F,"&lt;"&amp;C899,リグ!G:G,"&gt;"&amp;C899))</f>
        <v/>
      </c>
    </row>
    <row r="900" spans="1:10">
      <c r="A900" s="224" t="str">
        <f t="shared" si="42"/>
        <v>2023-09-11</v>
      </c>
      <c r="B900" s="224" t="str">
        <f t="shared" si="43"/>
        <v>2023/09</v>
      </c>
      <c r="C900" s="225">
        <v>45180</v>
      </c>
      <c r="D900" s="279" t="str">
        <f>IF(ISERROR(VLOOKUP($A900&amp;" "&amp;D$6,D!$B:$H,7,FALSE))=TRUE,"",VLOOKUP($A900&amp;" "&amp;D$6,D!$B:$H,7,FALSE))</f>
        <v/>
      </c>
      <c r="E900" s="279" t="str">
        <f>IF(ISERROR(VLOOKUP($A900&amp;" "&amp;E$6,D!$B:$H,7,FALSE))=TRUE,"",VLOOKUP($A900&amp;" "&amp;E$6,D!$B:$H,7,FALSE))</f>
        <v/>
      </c>
      <c r="F900" s="279" t="str">
        <f>IF(ISERROR(VLOOKUP($A900&amp;" "&amp;F$6,D!$B:$H,7,FALSE))=TRUE,"",VLOOKUP($A900&amp;" "&amp;F$6,D!$B:$H,7,FALSE))</f>
        <v/>
      </c>
      <c r="G900" s="226">
        <f t="shared" ref="G900:G963" si="44">SUM(D900:F900)</f>
        <v>0</v>
      </c>
      <c r="H900" s="279" t="str">
        <f>IF(ISERROR(VLOOKUP($A900&amp;" "&amp;H$6,D!$B:$H,7,FALSE))=TRUE,"",VLOOKUP($A900&amp;" "&amp;H$6,D!$B:$H,7,FALSE))</f>
        <v/>
      </c>
      <c r="I900" s="223" t="str">
        <f>IF(D900="","",VLOOKUP(A900,D!A:H,7,FALSE))</f>
        <v/>
      </c>
      <c r="J900" s="224" t="str">
        <f>IF(D900="","",SUMIFS(リグ!H:H,リグ!F:F,"&lt;"&amp;C900,リグ!G:G,"&gt;"&amp;C900))</f>
        <v/>
      </c>
    </row>
    <row r="901" spans="1:10">
      <c r="A901" s="224" t="str">
        <f t="shared" si="42"/>
        <v>2023-09-12</v>
      </c>
      <c r="B901" s="224" t="str">
        <f t="shared" si="43"/>
        <v>2023/09</v>
      </c>
      <c r="C901" s="225">
        <v>45181</v>
      </c>
      <c r="D901" s="279" t="str">
        <f>IF(ISERROR(VLOOKUP($A901&amp;" "&amp;D$6,D!$B:$H,7,FALSE))=TRUE,"",VLOOKUP($A901&amp;" "&amp;D$6,D!$B:$H,7,FALSE))</f>
        <v/>
      </c>
      <c r="E901" s="279" t="str">
        <f>IF(ISERROR(VLOOKUP($A901&amp;" "&amp;E$6,D!$B:$H,7,FALSE))=TRUE,"",VLOOKUP($A901&amp;" "&amp;E$6,D!$B:$H,7,FALSE))</f>
        <v/>
      </c>
      <c r="F901" s="279" t="str">
        <f>IF(ISERROR(VLOOKUP($A901&amp;" "&amp;F$6,D!$B:$H,7,FALSE))=TRUE,"",VLOOKUP($A901&amp;" "&amp;F$6,D!$B:$H,7,FALSE))</f>
        <v/>
      </c>
      <c r="G901" s="226">
        <f t="shared" si="44"/>
        <v>0</v>
      </c>
      <c r="H901" s="279" t="str">
        <f>IF(ISERROR(VLOOKUP($A901&amp;" "&amp;H$6,D!$B:$H,7,FALSE))=TRUE,"",VLOOKUP($A901&amp;" "&amp;H$6,D!$B:$H,7,FALSE))</f>
        <v/>
      </c>
      <c r="I901" s="223" t="str">
        <f>IF(D901="","",VLOOKUP(A901,D!A:H,7,FALSE))</f>
        <v/>
      </c>
      <c r="J901" s="224" t="str">
        <f>IF(D901="","",SUMIFS(リグ!H:H,リグ!F:F,"&lt;"&amp;C901,リグ!G:G,"&gt;"&amp;C901))</f>
        <v/>
      </c>
    </row>
    <row r="902" spans="1:10">
      <c r="A902" s="224" t="str">
        <f t="shared" si="42"/>
        <v>2023-09-13</v>
      </c>
      <c r="B902" s="224" t="str">
        <f t="shared" si="43"/>
        <v>2023/09</v>
      </c>
      <c r="C902" s="225">
        <v>45182</v>
      </c>
      <c r="D902" s="279" t="str">
        <f>IF(ISERROR(VLOOKUP($A902&amp;" "&amp;D$6,D!$B:$H,7,FALSE))=TRUE,"",VLOOKUP($A902&amp;" "&amp;D$6,D!$B:$H,7,FALSE))</f>
        <v/>
      </c>
      <c r="E902" s="279" t="str">
        <f>IF(ISERROR(VLOOKUP($A902&amp;" "&amp;E$6,D!$B:$H,7,FALSE))=TRUE,"",VLOOKUP($A902&amp;" "&amp;E$6,D!$B:$H,7,FALSE))</f>
        <v/>
      </c>
      <c r="F902" s="279" t="str">
        <f>IF(ISERROR(VLOOKUP($A902&amp;" "&amp;F$6,D!$B:$H,7,FALSE))=TRUE,"",VLOOKUP($A902&amp;" "&amp;F$6,D!$B:$H,7,FALSE))</f>
        <v/>
      </c>
      <c r="G902" s="226">
        <f t="shared" si="44"/>
        <v>0</v>
      </c>
      <c r="H902" s="279" t="str">
        <f>IF(ISERROR(VLOOKUP($A902&amp;" "&amp;H$6,D!$B:$H,7,FALSE))=TRUE,"",VLOOKUP($A902&amp;" "&amp;H$6,D!$B:$H,7,FALSE))</f>
        <v/>
      </c>
      <c r="I902" s="223" t="str">
        <f>IF(D902="","",VLOOKUP(A902,D!A:H,7,FALSE))</f>
        <v/>
      </c>
      <c r="J902" s="224" t="str">
        <f>IF(D902="","",SUMIFS(リグ!H:H,リグ!F:F,"&lt;"&amp;C902,リグ!G:G,"&gt;"&amp;C902))</f>
        <v/>
      </c>
    </row>
    <row r="903" spans="1:10">
      <c r="A903" s="224" t="str">
        <f t="shared" si="42"/>
        <v>2023-09-14</v>
      </c>
      <c r="B903" s="224" t="str">
        <f t="shared" si="43"/>
        <v>2023/09</v>
      </c>
      <c r="C903" s="225">
        <v>45183</v>
      </c>
      <c r="D903" s="279" t="str">
        <f>IF(ISERROR(VLOOKUP($A903&amp;" "&amp;D$6,D!$B:$H,7,FALSE))=TRUE,"",VLOOKUP($A903&amp;" "&amp;D$6,D!$B:$H,7,FALSE))</f>
        <v/>
      </c>
      <c r="E903" s="279" t="str">
        <f>IF(ISERROR(VLOOKUP($A903&amp;" "&amp;E$6,D!$B:$H,7,FALSE))=TRUE,"",VLOOKUP($A903&amp;" "&amp;E$6,D!$B:$H,7,FALSE))</f>
        <v/>
      </c>
      <c r="F903" s="279" t="str">
        <f>IF(ISERROR(VLOOKUP($A903&amp;" "&amp;F$6,D!$B:$H,7,FALSE))=TRUE,"",VLOOKUP($A903&amp;" "&amp;F$6,D!$B:$H,7,FALSE))</f>
        <v/>
      </c>
      <c r="G903" s="226">
        <f t="shared" si="44"/>
        <v>0</v>
      </c>
      <c r="H903" s="279" t="str">
        <f>IF(ISERROR(VLOOKUP($A903&amp;" "&amp;H$6,D!$B:$H,7,FALSE))=TRUE,"",VLOOKUP($A903&amp;" "&amp;H$6,D!$B:$H,7,FALSE))</f>
        <v/>
      </c>
      <c r="I903" s="223" t="str">
        <f>IF(D903="","",VLOOKUP(A903,D!A:H,7,FALSE))</f>
        <v/>
      </c>
      <c r="J903" s="224" t="str">
        <f>IF(D903="","",SUMIFS(リグ!H:H,リグ!F:F,"&lt;"&amp;C903,リグ!G:G,"&gt;"&amp;C903))</f>
        <v/>
      </c>
    </row>
    <row r="904" spans="1:10">
      <c r="A904" s="224" t="str">
        <f t="shared" si="42"/>
        <v>2023-09-15</v>
      </c>
      <c r="B904" s="224" t="str">
        <f t="shared" si="43"/>
        <v>2023/09</v>
      </c>
      <c r="C904" s="225">
        <v>45184</v>
      </c>
      <c r="D904" s="279" t="str">
        <f>IF(ISERROR(VLOOKUP($A904&amp;" "&amp;D$6,D!$B:$H,7,FALSE))=TRUE,"",VLOOKUP($A904&amp;" "&amp;D$6,D!$B:$H,7,FALSE))</f>
        <v/>
      </c>
      <c r="E904" s="279" t="str">
        <f>IF(ISERROR(VLOOKUP($A904&amp;" "&amp;E$6,D!$B:$H,7,FALSE))=TRUE,"",VLOOKUP($A904&amp;" "&amp;E$6,D!$B:$H,7,FALSE))</f>
        <v/>
      </c>
      <c r="F904" s="279" t="str">
        <f>IF(ISERROR(VLOOKUP($A904&amp;" "&amp;F$6,D!$B:$H,7,FALSE))=TRUE,"",VLOOKUP($A904&amp;" "&amp;F$6,D!$B:$H,7,FALSE))</f>
        <v/>
      </c>
      <c r="G904" s="226">
        <f t="shared" si="44"/>
        <v>0</v>
      </c>
      <c r="H904" s="279" t="str">
        <f>IF(ISERROR(VLOOKUP($A904&amp;" "&amp;H$6,D!$B:$H,7,FALSE))=TRUE,"",VLOOKUP($A904&amp;" "&amp;H$6,D!$B:$H,7,FALSE))</f>
        <v/>
      </c>
      <c r="I904" s="223" t="str">
        <f>IF(D904="","",VLOOKUP(A904,D!A:H,7,FALSE))</f>
        <v/>
      </c>
      <c r="J904" s="224" t="str">
        <f>IF(D904="","",SUMIFS(リグ!H:H,リグ!F:F,"&lt;"&amp;C904,リグ!G:G,"&gt;"&amp;C904))</f>
        <v/>
      </c>
    </row>
    <row r="905" spans="1:10">
      <c r="A905" s="224" t="str">
        <f t="shared" ref="A905:A968" si="45">TEXT(C905,"yyyy-mm-dd")</f>
        <v>2023-09-16</v>
      </c>
      <c r="B905" s="224" t="str">
        <f t="shared" si="43"/>
        <v>2023/09</v>
      </c>
      <c r="C905" s="225">
        <v>45185</v>
      </c>
      <c r="D905" s="279" t="str">
        <f>IF(ISERROR(VLOOKUP($A905&amp;" "&amp;D$6,D!$B:$H,7,FALSE))=TRUE,"",VLOOKUP($A905&amp;" "&amp;D$6,D!$B:$H,7,FALSE))</f>
        <v/>
      </c>
      <c r="E905" s="279" t="str">
        <f>IF(ISERROR(VLOOKUP($A905&amp;" "&amp;E$6,D!$B:$H,7,FALSE))=TRUE,"",VLOOKUP($A905&amp;" "&amp;E$6,D!$B:$H,7,FALSE))</f>
        <v/>
      </c>
      <c r="F905" s="279" t="str">
        <f>IF(ISERROR(VLOOKUP($A905&amp;" "&amp;F$6,D!$B:$H,7,FALSE))=TRUE,"",VLOOKUP($A905&amp;" "&amp;F$6,D!$B:$H,7,FALSE))</f>
        <v/>
      </c>
      <c r="G905" s="226">
        <f t="shared" si="44"/>
        <v>0</v>
      </c>
      <c r="H905" s="279" t="str">
        <f>IF(ISERROR(VLOOKUP($A905&amp;" "&amp;H$6,D!$B:$H,7,FALSE))=TRUE,"",VLOOKUP($A905&amp;" "&amp;H$6,D!$B:$H,7,FALSE))</f>
        <v/>
      </c>
      <c r="I905" s="223" t="str">
        <f>IF(D905="","",VLOOKUP(A905,D!A:H,7,FALSE))</f>
        <v/>
      </c>
      <c r="J905" s="224" t="str">
        <f>IF(D905="","",SUMIFS(リグ!H:H,リグ!F:F,"&lt;"&amp;C905,リグ!G:G,"&gt;"&amp;C905))</f>
        <v/>
      </c>
    </row>
    <row r="906" spans="1:10">
      <c r="A906" s="224" t="str">
        <f t="shared" si="45"/>
        <v>2023-09-17</v>
      </c>
      <c r="B906" s="224" t="str">
        <f t="shared" si="43"/>
        <v>2023/09</v>
      </c>
      <c r="C906" s="225">
        <v>45186</v>
      </c>
      <c r="D906" s="279" t="str">
        <f>IF(ISERROR(VLOOKUP($A906&amp;" "&amp;D$6,D!$B:$H,7,FALSE))=TRUE,"",VLOOKUP($A906&amp;" "&amp;D$6,D!$B:$H,7,FALSE))</f>
        <v/>
      </c>
      <c r="E906" s="279" t="str">
        <f>IF(ISERROR(VLOOKUP($A906&amp;" "&amp;E$6,D!$B:$H,7,FALSE))=TRUE,"",VLOOKUP($A906&amp;" "&amp;E$6,D!$B:$H,7,FALSE))</f>
        <v/>
      </c>
      <c r="F906" s="279" t="str">
        <f>IF(ISERROR(VLOOKUP($A906&amp;" "&amp;F$6,D!$B:$H,7,FALSE))=TRUE,"",VLOOKUP($A906&amp;" "&amp;F$6,D!$B:$H,7,FALSE))</f>
        <v/>
      </c>
      <c r="G906" s="226">
        <f t="shared" si="44"/>
        <v>0</v>
      </c>
      <c r="H906" s="279" t="str">
        <f>IF(ISERROR(VLOOKUP($A906&amp;" "&amp;H$6,D!$B:$H,7,FALSE))=TRUE,"",VLOOKUP($A906&amp;" "&amp;H$6,D!$B:$H,7,FALSE))</f>
        <v/>
      </c>
      <c r="I906" s="223" t="str">
        <f>IF(D906="","",VLOOKUP(A906,D!A:H,7,FALSE))</f>
        <v/>
      </c>
      <c r="J906" s="224" t="str">
        <f>IF(D906="","",SUMIFS(リグ!H:H,リグ!F:F,"&lt;"&amp;C906,リグ!G:G,"&gt;"&amp;C906))</f>
        <v/>
      </c>
    </row>
    <row r="907" spans="1:10">
      <c r="A907" s="224" t="str">
        <f t="shared" si="45"/>
        <v>2023-09-18</v>
      </c>
      <c r="B907" s="224" t="str">
        <f t="shared" si="43"/>
        <v>2023/09</v>
      </c>
      <c r="C907" s="225">
        <v>45187</v>
      </c>
      <c r="D907" s="279" t="str">
        <f>IF(ISERROR(VLOOKUP($A907&amp;" "&amp;D$6,D!$B:$H,7,FALSE))=TRUE,"",VLOOKUP($A907&amp;" "&amp;D$6,D!$B:$H,7,FALSE))</f>
        <v/>
      </c>
      <c r="E907" s="279" t="str">
        <f>IF(ISERROR(VLOOKUP($A907&amp;" "&amp;E$6,D!$B:$H,7,FALSE))=TRUE,"",VLOOKUP($A907&amp;" "&amp;E$6,D!$B:$H,7,FALSE))</f>
        <v/>
      </c>
      <c r="F907" s="279" t="str">
        <f>IF(ISERROR(VLOOKUP($A907&amp;" "&amp;F$6,D!$B:$H,7,FALSE))=TRUE,"",VLOOKUP($A907&amp;" "&amp;F$6,D!$B:$H,7,FALSE))</f>
        <v/>
      </c>
      <c r="G907" s="226">
        <f t="shared" si="44"/>
        <v>0</v>
      </c>
      <c r="H907" s="279" t="str">
        <f>IF(ISERROR(VLOOKUP($A907&amp;" "&amp;H$6,D!$B:$H,7,FALSE))=TRUE,"",VLOOKUP($A907&amp;" "&amp;H$6,D!$B:$H,7,FALSE))</f>
        <v/>
      </c>
      <c r="I907" s="223" t="str">
        <f>IF(D907="","",VLOOKUP(A907,D!A:H,7,FALSE))</f>
        <v/>
      </c>
      <c r="J907" s="224" t="str">
        <f>IF(D907="","",SUMIFS(リグ!H:H,リグ!F:F,"&lt;"&amp;C907,リグ!G:G,"&gt;"&amp;C907))</f>
        <v/>
      </c>
    </row>
    <row r="908" spans="1:10">
      <c r="A908" s="224" t="str">
        <f t="shared" si="45"/>
        <v>2023-09-19</v>
      </c>
      <c r="B908" s="224" t="str">
        <f t="shared" si="43"/>
        <v>2023/09</v>
      </c>
      <c r="C908" s="225">
        <v>45188</v>
      </c>
      <c r="D908" s="279" t="str">
        <f>IF(ISERROR(VLOOKUP($A908&amp;" "&amp;D$6,D!$B:$H,7,FALSE))=TRUE,"",VLOOKUP($A908&amp;" "&amp;D$6,D!$B:$H,7,FALSE))</f>
        <v/>
      </c>
      <c r="E908" s="279" t="str">
        <f>IF(ISERROR(VLOOKUP($A908&amp;" "&amp;E$6,D!$B:$H,7,FALSE))=TRUE,"",VLOOKUP($A908&amp;" "&amp;E$6,D!$B:$H,7,FALSE))</f>
        <v/>
      </c>
      <c r="F908" s="279" t="str">
        <f>IF(ISERROR(VLOOKUP($A908&amp;" "&amp;F$6,D!$B:$H,7,FALSE))=TRUE,"",VLOOKUP($A908&amp;" "&amp;F$6,D!$B:$H,7,FALSE))</f>
        <v/>
      </c>
      <c r="G908" s="226">
        <f t="shared" si="44"/>
        <v>0</v>
      </c>
      <c r="H908" s="279" t="str">
        <f>IF(ISERROR(VLOOKUP($A908&amp;" "&amp;H$6,D!$B:$H,7,FALSE))=TRUE,"",VLOOKUP($A908&amp;" "&amp;H$6,D!$B:$H,7,FALSE))</f>
        <v/>
      </c>
      <c r="I908" s="223" t="str">
        <f>IF(D908="","",VLOOKUP(A908,D!A:H,7,FALSE))</f>
        <v/>
      </c>
      <c r="J908" s="224" t="str">
        <f>IF(D908="","",SUMIFS(リグ!H:H,リグ!F:F,"&lt;"&amp;C908,リグ!G:G,"&gt;"&amp;C908))</f>
        <v/>
      </c>
    </row>
    <row r="909" spans="1:10">
      <c r="A909" s="224" t="str">
        <f t="shared" si="45"/>
        <v>2023-09-20</v>
      </c>
      <c r="B909" s="224" t="str">
        <f t="shared" si="43"/>
        <v>2023/09</v>
      </c>
      <c r="C909" s="225">
        <v>45189</v>
      </c>
      <c r="D909" s="279" t="str">
        <f>IF(ISERROR(VLOOKUP($A909&amp;" "&amp;D$6,D!$B:$H,7,FALSE))=TRUE,"",VLOOKUP($A909&amp;" "&amp;D$6,D!$B:$H,7,FALSE))</f>
        <v/>
      </c>
      <c r="E909" s="279" t="str">
        <f>IF(ISERROR(VLOOKUP($A909&amp;" "&amp;E$6,D!$B:$H,7,FALSE))=TRUE,"",VLOOKUP($A909&amp;" "&amp;E$6,D!$B:$H,7,FALSE))</f>
        <v/>
      </c>
      <c r="F909" s="279" t="str">
        <f>IF(ISERROR(VLOOKUP($A909&amp;" "&amp;F$6,D!$B:$H,7,FALSE))=TRUE,"",VLOOKUP($A909&amp;" "&amp;F$6,D!$B:$H,7,FALSE))</f>
        <v/>
      </c>
      <c r="G909" s="226">
        <f t="shared" si="44"/>
        <v>0</v>
      </c>
      <c r="H909" s="279" t="str">
        <f>IF(ISERROR(VLOOKUP($A909&amp;" "&amp;H$6,D!$B:$H,7,FALSE))=TRUE,"",VLOOKUP($A909&amp;" "&amp;H$6,D!$B:$H,7,FALSE))</f>
        <v/>
      </c>
      <c r="I909" s="223" t="str">
        <f>IF(D909="","",VLOOKUP(A909,D!A:H,7,FALSE))</f>
        <v/>
      </c>
      <c r="J909" s="224" t="str">
        <f>IF(D909="","",SUMIFS(リグ!H:H,リグ!F:F,"&lt;"&amp;C909,リグ!G:G,"&gt;"&amp;C909))</f>
        <v/>
      </c>
    </row>
    <row r="910" spans="1:10">
      <c r="A910" s="224" t="str">
        <f t="shared" si="45"/>
        <v>2023-09-21</v>
      </c>
      <c r="B910" s="224" t="str">
        <f t="shared" si="43"/>
        <v>2023/09</v>
      </c>
      <c r="C910" s="225">
        <v>45190</v>
      </c>
      <c r="D910" s="279" t="str">
        <f>IF(ISERROR(VLOOKUP($A910&amp;" "&amp;D$6,D!$B:$H,7,FALSE))=TRUE,"",VLOOKUP($A910&amp;" "&amp;D$6,D!$B:$H,7,FALSE))</f>
        <v/>
      </c>
      <c r="E910" s="279" t="str">
        <f>IF(ISERROR(VLOOKUP($A910&amp;" "&amp;E$6,D!$B:$H,7,FALSE))=TRUE,"",VLOOKUP($A910&amp;" "&amp;E$6,D!$B:$H,7,FALSE))</f>
        <v/>
      </c>
      <c r="F910" s="279" t="str">
        <f>IF(ISERROR(VLOOKUP($A910&amp;" "&amp;F$6,D!$B:$H,7,FALSE))=TRUE,"",VLOOKUP($A910&amp;" "&amp;F$6,D!$B:$H,7,FALSE))</f>
        <v/>
      </c>
      <c r="G910" s="226">
        <f t="shared" si="44"/>
        <v>0</v>
      </c>
      <c r="H910" s="279" t="str">
        <f>IF(ISERROR(VLOOKUP($A910&amp;" "&amp;H$6,D!$B:$H,7,FALSE))=TRUE,"",VLOOKUP($A910&amp;" "&amp;H$6,D!$B:$H,7,FALSE))</f>
        <v/>
      </c>
      <c r="I910" s="223" t="str">
        <f>IF(D910="","",VLOOKUP(A910,D!A:H,7,FALSE))</f>
        <v/>
      </c>
      <c r="J910" s="224" t="str">
        <f>IF(D910="","",SUMIFS(リグ!H:H,リグ!F:F,"&lt;"&amp;C910,リグ!G:G,"&gt;"&amp;C910))</f>
        <v/>
      </c>
    </row>
    <row r="911" spans="1:10">
      <c r="A911" s="224" t="str">
        <f t="shared" si="45"/>
        <v>2023-09-22</v>
      </c>
      <c r="B911" s="224" t="str">
        <f t="shared" si="43"/>
        <v>2023/09</v>
      </c>
      <c r="C911" s="225">
        <v>45191</v>
      </c>
      <c r="D911" s="279" t="str">
        <f>IF(ISERROR(VLOOKUP($A911&amp;" "&amp;D$6,D!$B:$H,7,FALSE))=TRUE,"",VLOOKUP($A911&amp;" "&amp;D$6,D!$B:$H,7,FALSE))</f>
        <v/>
      </c>
      <c r="E911" s="279" t="str">
        <f>IF(ISERROR(VLOOKUP($A911&amp;" "&amp;E$6,D!$B:$H,7,FALSE))=TRUE,"",VLOOKUP($A911&amp;" "&amp;E$6,D!$B:$H,7,FALSE))</f>
        <v/>
      </c>
      <c r="F911" s="279" t="str">
        <f>IF(ISERROR(VLOOKUP($A911&amp;" "&amp;F$6,D!$B:$H,7,FALSE))=TRUE,"",VLOOKUP($A911&amp;" "&amp;F$6,D!$B:$H,7,FALSE))</f>
        <v/>
      </c>
      <c r="G911" s="226">
        <f t="shared" si="44"/>
        <v>0</v>
      </c>
      <c r="H911" s="279" t="str">
        <f>IF(ISERROR(VLOOKUP($A911&amp;" "&amp;H$6,D!$B:$H,7,FALSE))=TRUE,"",VLOOKUP($A911&amp;" "&amp;H$6,D!$B:$H,7,FALSE))</f>
        <v/>
      </c>
      <c r="I911" s="223" t="str">
        <f>IF(D911="","",VLOOKUP(A911,D!A:H,7,FALSE))</f>
        <v/>
      </c>
      <c r="J911" s="224" t="str">
        <f>IF(D911="","",SUMIFS(リグ!H:H,リグ!F:F,"&lt;"&amp;C911,リグ!G:G,"&gt;"&amp;C911))</f>
        <v/>
      </c>
    </row>
    <row r="912" spans="1:10">
      <c r="A912" s="224" t="str">
        <f t="shared" si="45"/>
        <v>2023-09-23</v>
      </c>
      <c r="B912" s="224" t="str">
        <f t="shared" si="43"/>
        <v>2023/09</v>
      </c>
      <c r="C912" s="225">
        <v>45192</v>
      </c>
      <c r="D912" s="279" t="str">
        <f>IF(ISERROR(VLOOKUP($A912&amp;" "&amp;D$6,D!$B:$H,7,FALSE))=TRUE,"",VLOOKUP($A912&amp;" "&amp;D$6,D!$B:$H,7,FALSE))</f>
        <v/>
      </c>
      <c r="E912" s="279" t="str">
        <f>IF(ISERROR(VLOOKUP($A912&amp;" "&amp;E$6,D!$B:$H,7,FALSE))=TRUE,"",VLOOKUP($A912&amp;" "&amp;E$6,D!$B:$H,7,FALSE))</f>
        <v/>
      </c>
      <c r="F912" s="279" t="str">
        <f>IF(ISERROR(VLOOKUP($A912&amp;" "&amp;F$6,D!$B:$H,7,FALSE))=TRUE,"",VLOOKUP($A912&amp;" "&amp;F$6,D!$B:$H,7,FALSE))</f>
        <v/>
      </c>
      <c r="G912" s="226">
        <f t="shared" si="44"/>
        <v>0</v>
      </c>
      <c r="H912" s="279" t="str">
        <f>IF(ISERROR(VLOOKUP($A912&amp;" "&amp;H$6,D!$B:$H,7,FALSE))=TRUE,"",VLOOKUP($A912&amp;" "&amp;H$6,D!$B:$H,7,FALSE))</f>
        <v/>
      </c>
      <c r="I912" s="223" t="str">
        <f>IF(D912="","",VLOOKUP(A912,D!A:H,7,FALSE))</f>
        <v/>
      </c>
      <c r="J912" s="224" t="str">
        <f>IF(D912="","",SUMIFS(リグ!H:H,リグ!F:F,"&lt;"&amp;C912,リグ!G:G,"&gt;"&amp;C912))</f>
        <v/>
      </c>
    </row>
    <row r="913" spans="1:10">
      <c r="A913" s="224" t="str">
        <f t="shared" si="45"/>
        <v>2023-09-24</v>
      </c>
      <c r="B913" s="224" t="str">
        <f t="shared" si="43"/>
        <v>2023/09</v>
      </c>
      <c r="C913" s="225">
        <v>45193</v>
      </c>
      <c r="D913" s="279" t="str">
        <f>IF(ISERROR(VLOOKUP($A913&amp;" "&amp;D$6,D!$B:$H,7,FALSE))=TRUE,"",VLOOKUP($A913&amp;" "&amp;D$6,D!$B:$H,7,FALSE))</f>
        <v/>
      </c>
      <c r="E913" s="279" t="str">
        <f>IF(ISERROR(VLOOKUP($A913&amp;" "&amp;E$6,D!$B:$H,7,FALSE))=TRUE,"",VLOOKUP($A913&amp;" "&amp;E$6,D!$B:$H,7,FALSE))</f>
        <v/>
      </c>
      <c r="F913" s="279" t="str">
        <f>IF(ISERROR(VLOOKUP($A913&amp;" "&amp;F$6,D!$B:$H,7,FALSE))=TRUE,"",VLOOKUP($A913&amp;" "&amp;F$6,D!$B:$H,7,FALSE))</f>
        <v/>
      </c>
      <c r="G913" s="226">
        <f t="shared" si="44"/>
        <v>0</v>
      </c>
      <c r="H913" s="279" t="str">
        <f>IF(ISERROR(VLOOKUP($A913&amp;" "&amp;H$6,D!$B:$H,7,FALSE))=TRUE,"",VLOOKUP($A913&amp;" "&amp;H$6,D!$B:$H,7,FALSE))</f>
        <v/>
      </c>
      <c r="I913" s="223" t="str">
        <f>IF(D913="","",VLOOKUP(A913,D!A:H,7,FALSE))</f>
        <v/>
      </c>
      <c r="J913" s="224" t="str">
        <f>IF(D913="","",SUMIFS(リグ!H:H,リグ!F:F,"&lt;"&amp;C913,リグ!G:G,"&gt;"&amp;C913))</f>
        <v/>
      </c>
    </row>
    <row r="914" spans="1:10">
      <c r="A914" s="224" t="str">
        <f t="shared" si="45"/>
        <v>2023-09-25</v>
      </c>
      <c r="B914" s="224" t="str">
        <f t="shared" si="43"/>
        <v>2023/09</v>
      </c>
      <c r="C914" s="225">
        <v>45194</v>
      </c>
      <c r="D914" s="279" t="str">
        <f>IF(ISERROR(VLOOKUP($A914&amp;" "&amp;D$6,D!$B:$H,7,FALSE))=TRUE,"",VLOOKUP($A914&amp;" "&amp;D$6,D!$B:$H,7,FALSE))</f>
        <v/>
      </c>
      <c r="E914" s="279" t="str">
        <f>IF(ISERROR(VLOOKUP($A914&amp;" "&amp;E$6,D!$B:$H,7,FALSE))=TRUE,"",VLOOKUP($A914&amp;" "&amp;E$6,D!$B:$H,7,FALSE))</f>
        <v/>
      </c>
      <c r="F914" s="279" t="str">
        <f>IF(ISERROR(VLOOKUP($A914&amp;" "&amp;F$6,D!$B:$H,7,FALSE))=TRUE,"",VLOOKUP($A914&amp;" "&amp;F$6,D!$B:$H,7,FALSE))</f>
        <v/>
      </c>
      <c r="G914" s="226">
        <f t="shared" si="44"/>
        <v>0</v>
      </c>
      <c r="H914" s="279" t="str">
        <f>IF(ISERROR(VLOOKUP($A914&amp;" "&amp;H$6,D!$B:$H,7,FALSE))=TRUE,"",VLOOKUP($A914&amp;" "&amp;H$6,D!$B:$H,7,FALSE))</f>
        <v/>
      </c>
      <c r="I914" s="223" t="str">
        <f>IF(D914="","",VLOOKUP(A914,D!A:H,7,FALSE))</f>
        <v/>
      </c>
      <c r="J914" s="224" t="str">
        <f>IF(D914="","",SUMIFS(リグ!H:H,リグ!F:F,"&lt;"&amp;C914,リグ!G:G,"&gt;"&amp;C914))</f>
        <v/>
      </c>
    </row>
    <row r="915" spans="1:10">
      <c r="A915" s="224" t="str">
        <f t="shared" si="45"/>
        <v>2023-09-26</v>
      </c>
      <c r="B915" s="224" t="str">
        <f t="shared" si="43"/>
        <v>2023/09</v>
      </c>
      <c r="C915" s="225">
        <v>45195</v>
      </c>
      <c r="D915" s="279" t="str">
        <f>IF(ISERROR(VLOOKUP($A915&amp;" "&amp;D$6,D!$B:$H,7,FALSE))=TRUE,"",VLOOKUP($A915&amp;" "&amp;D$6,D!$B:$H,7,FALSE))</f>
        <v/>
      </c>
      <c r="E915" s="279" t="str">
        <f>IF(ISERROR(VLOOKUP($A915&amp;" "&amp;E$6,D!$B:$H,7,FALSE))=TRUE,"",VLOOKUP($A915&amp;" "&amp;E$6,D!$B:$H,7,FALSE))</f>
        <v/>
      </c>
      <c r="F915" s="279" t="str">
        <f>IF(ISERROR(VLOOKUP($A915&amp;" "&amp;F$6,D!$B:$H,7,FALSE))=TRUE,"",VLOOKUP($A915&amp;" "&amp;F$6,D!$B:$H,7,FALSE))</f>
        <v/>
      </c>
      <c r="G915" s="226">
        <f t="shared" si="44"/>
        <v>0</v>
      </c>
      <c r="H915" s="279" t="str">
        <f>IF(ISERROR(VLOOKUP($A915&amp;" "&amp;H$6,D!$B:$H,7,FALSE))=TRUE,"",VLOOKUP($A915&amp;" "&amp;H$6,D!$B:$H,7,FALSE))</f>
        <v/>
      </c>
      <c r="I915" s="223" t="str">
        <f>IF(D915="","",VLOOKUP(A915,D!A:H,7,FALSE))</f>
        <v/>
      </c>
      <c r="J915" s="224" t="str">
        <f>IF(D915="","",SUMIFS(リグ!H:H,リグ!F:F,"&lt;"&amp;C915,リグ!G:G,"&gt;"&amp;C915))</f>
        <v/>
      </c>
    </row>
    <row r="916" spans="1:10">
      <c r="A916" s="224" t="str">
        <f t="shared" si="45"/>
        <v>2023-09-27</v>
      </c>
      <c r="B916" s="224" t="str">
        <f t="shared" si="43"/>
        <v>2023/09</v>
      </c>
      <c r="C916" s="225">
        <v>45196</v>
      </c>
      <c r="D916" s="279" t="str">
        <f>IF(ISERROR(VLOOKUP($A916&amp;" "&amp;D$6,D!$B:$H,7,FALSE))=TRUE,"",VLOOKUP($A916&amp;" "&amp;D$6,D!$B:$H,7,FALSE))</f>
        <v/>
      </c>
      <c r="E916" s="279" t="str">
        <f>IF(ISERROR(VLOOKUP($A916&amp;" "&amp;E$6,D!$B:$H,7,FALSE))=TRUE,"",VLOOKUP($A916&amp;" "&amp;E$6,D!$B:$H,7,FALSE))</f>
        <v/>
      </c>
      <c r="F916" s="279" t="str">
        <f>IF(ISERROR(VLOOKUP($A916&amp;" "&amp;F$6,D!$B:$H,7,FALSE))=TRUE,"",VLOOKUP($A916&amp;" "&amp;F$6,D!$B:$H,7,FALSE))</f>
        <v/>
      </c>
      <c r="G916" s="226">
        <f t="shared" si="44"/>
        <v>0</v>
      </c>
      <c r="H916" s="279" t="str">
        <f>IF(ISERROR(VLOOKUP($A916&amp;" "&amp;H$6,D!$B:$H,7,FALSE))=TRUE,"",VLOOKUP($A916&amp;" "&amp;H$6,D!$B:$H,7,FALSE))</f>
        <v/>
      </c>
      <c r="I916" s="223" t="str">
        <f>IF(D916="","",VLOOKUP(A916,D!A:H,7,FALSE))</f>
        <v/>
      </c>
      <c r="J916" s="224" t="str">
        <f>IF(D916="","",SUMIFS(リグ!H:H,リグ!F:F,"&lt;"&amp;C916,リグ!G:G,"&gt;"&amp;C916))</f>
        <v/>
      </c>
    </row>
    <row r="917" spans="1:10">
      <c r="A917" s="224" t="str">
        <f t="shared" si="45"/>
        <v>2023-09-28</v>
      </c>
      <c r="B917" s="224" t="str">
        <f t="shared" si="43"/>
        <v>2023/09</v>
      </c>
      <c r="C917" s="225">
        <v>45197</v>
      </c>
      <c r="D917" s="279" t="str">
        <f>IF(ISERROR(VLOOKUP($A917&amp;" "&amp;D$6,D!$B:$H,7,FALSE))=TRUE,"",VLOOKUP($A917&amp;" "&amp;D$6,D!$B:$H,7,FALSE))</f>
        <v/>
      </c>
      <c r="E917" s="279" t="str">
        <f>IF(ISERROR(VLOOKUP($A917&amp;" "&amp;E$6,D!$B:$H,7,FALSE))=TRUE,"",VLOOKUP($A917&amp;" "&amp;E$6,D!$B:$H,7,FALSE))</f>
        <v/>
      </c>
      <c r="F917" s="279" t="str">
        <f>IF(ISERROR(VLOOKUP($A917&amp;" "&amp;F$6,D!$B:$H,7,FALSE))=TRUE,"",VLOOKUP($A917&amp;" "&amp;F$6,D!$B:$H,7,FALSE))</f>
        <v/>
      </c>
      <c r="G917" s="226">
        <f t="shared" si="44"/>
        <v>0</v>
      </c>
      <c r="H917" s="279" t="str">
        <f>IF(ISERROR(VLOOKUP($A917&amp;" "&amp;H$6,D!$B:$H,7,FALSE))=TRUE,"",VLOOKUP($A917&amp;" "&amp;H$6,D!$B:$H,7,FALSE))</f>
        <v/>
      </c>
      <c r="I917" s="223" t="str">
        <f>IF(D917="","",VLOOKUP(A917,D!A:H,7,FALSE))</f>
        <v/>
      </c>
      <c r="J917" s="224" t="str">
        <f>IF(D917="","",SUMIFS(リグ!H:H,リグ!F:F,"&lt;"&amp;C917,リグ!G:G,"&gt;"&amp;C917))</f>
        <v/>
      </c>
    </row>
    <row r="918" spans="1:10">
      <c r="A918" s="224" t="str">
        <f t="shared" si="45"/>
        <v>2023-09-29</v>
      </c>
      <c r="B918" s="224" t="str">
        <f t="shared" si="43"/>
        <v>2023/09</v>
      </c>
      <c r="C918" s="225">
        <v>45198</v>
      </c>
      <c r="D918" s="279" t="str">
        <f>IF(ISERROR(VLOOKUP($A918&amp;" "&amp;D$6,D!$B:$H,7,FALSE))=TRUE,"",VLOOKUP($A918&amp;" "&amp;D$6,D!$B:$H,7,FALSE))</f>
        <v/>
      </c>
      <c r="E918" s="279" t="str">
        <f>IF(ISERROR(VLOOKUP($A918&amp;" "&amp;E$6,D!$B:$H,7,FALSE))=TRUE,"",VLOOKUP($A918&amp;" "&amp;E$6,D!$B:$H,7,FALSE))</f>
        <v/>
      </c>
      <c r="F918" s="279" t="str">
        <f>IF(ISERROR(VLOOKUP($A918&amp;" "&amp;F$6,D!$B:$H,7,FALSE))=TRUE,"",VLOOKUP($A918&amp;" "&amp;F$6,D!$B:$H,7,FALSE))</f>
        <v/>
      </c>
      <c r="G918" s="226">
        <f t="shared" si="44"/>
        <v>0</v>
      </c>
      <c r="H918" s="279" t="str">
        <f>IF(ISERROR(VLOOKUP($A918&amp;" "&amp;H$6,D!$B:$H,7,FALSE))=TRUE,"",VLOOKUP($A918&amp;" "&amp;H$6,D!$B:$H,7,FALSE))</f>
        <v/>
      </c>
      <c r="I918" s="223" t="str">
        <f>IF(D918="","",VLOOKUP(A918,D!A:H,7,FALSE))</f>
        <v/>
      </c>
      <c r="J918" s="224" t="str">
        <f>IF(D918="","",SUMIFS(リグ!H:H,リグ!F:F,"&lt;"&amp;C918,リグ!G:G,"&gt;"&amp;C918))</f>
        <v/>
      </c>
    </row>
    <row r="919" spans="1:10">
      <c r="A919" s="224" t="str">
        <f t="shared" si="45"/>
        <v>2023-09-30</v>
      </c>
      <c r="B919" s="224" t="str">
        <f t="shared" si="43"/>
        <v>2023/09</v>
      </c>
      <c r="C919" s="225">
        <v>45199</v>
      </c>
      <c r="D919" s="279" t="str">
        <f>IF(ISERROR(VLOOKUP($A919&amp;" "&amp;D$6,D!$B:$H,7,FALSE))=TRUE,"",VLOOKUP($A919&amp;" "&amp;D$6,D!$B:$H,7,FALSE))</f>
        <v/>
      </c>
      <c r="E919" s="279" t="str">
        <f>IF(ISERROR(VLOOKUP($A919&amp;" "&amp;E$6,D!$B:$H,7,FALSE))=TRUE,"",VLOOKUP($A919&amp;" "&amp;E$6,D!$B:$H,7,FALSE))</f>
        <v/>
      </c>
      <c r="F919" s="279" t="str">
        <f>IF(ISERROR(VLOOKUP($A919&amp;" "&amp;F$6,D!$B:$H,7,FALSE))=TRUE,"",VLOOKUP($A919&amp;" "&amp;F$6,D!$B:$H,7,FALSE))</f>
        <v/>
      </c>
      <c r="G919" s="226">
        <f t="shared" si="44"/>
        <v>0</v>
      </c>
      <c r="H919" s="279" t="str">
        <f>IF(ISERROR(VLOOKUP($A919&amp;" "&amp;H$6,D!$B:$H,7,FALSE))=TRUE,"",VLOOKUP($A919&amp;" "&amp;H$6,D!$B:$H,7,FALSE))</f>
        <v/>
      </c>
      <c r="I919" s="223" t="str">
        <f>IF(D919="","",VLOOKUP(A919,D!A:H,7,FALSE))</f>
        <v/>
      </c>
      <c r="J919" s="224" t="str">
        <f>IF(D919="","",SUMIFS(リグ!H:H,リグ!F:F,"&lt;"&amp;C919,リグ!G:G,"&gt;"&amp;C919))</f>
        <v/>
      </c>
    </row>
    <row r="920" spans="1:10">
      <c r="A920" s="224" t="str">
        <f t="shared" si="45"/>
        <v>2023-10-01</v>
      </c>
      <c r="B920" s="224" t="str">
        <f t="shared" si="43"/>
        <v>2023/10</v>
      </c>
      <c r="C920" s="225">
        <v>45200</v>
      </c>
      <c r="D920" s="279" t="str">
        <f>IF(ISERROR(VLOOKUP($A920&amp;" "&amp;D$6,D!$B:$H,7,FALSE))=TRUE,"",VLOOKUP($A920&amp;" "&amp;D$6,D!$B:$H,7,FALSE))</f>
        <v/>
      </c>
      <c r="E920" s="279" t="str">
        <f>IF(ISERROR(VLOOKUP($A920&amp;" "&amp;E$6,D!$B:$H,7,FALSE))=TRUE,"",VLOOKUP($A920&amp;" "&amp;E$6,D!$B:$H,7,FALSE))</f>
        <v/>
      </c>
      <c r="F920" s="279" t="str">
        <f>IF(ISERROR(VLOOKUP($A920&amp;" "&amp;F$6,D!$B:$H,7,FALSE))=TRUE,"",VLOOKUP($A920&amp;" "&amp;F$6,D!$B:$H,7,FALSE))</f>
        <v/>
      </c>
      <c r="G920" s="226">
        <f t="shared" si="44"/>
        <v>0</v>
      </c>
      <c r="H920" s="279" t="str">
        <f>IF(ISERROR(VLOOKUP($A920&amp;" "&amp;H$6,D!$B:$H,7,FALSE))=TRUE,"",VLOOKUP($A920&amp;" "&amp;H$6,D!$B:$H,7,FALSE))</f>
        <v/>
      </c>
      <c r="I920" s="223" t="str">
        <f>IF(D920="","",VLOOKUP(A920,D!A:H,7,FALSE))</f>
        <v/>
      </c>
      <c r="J920" s="224" t="str">
        <f>IF(D920="","",SUMIFS(リグ!H:H,リグ!F:F,"&lt;"&amp;C920,リグ!G:G,"&gt;"&amp;C920))</f>
        <v/>
      </c>
    </row>
    <row r="921" spans="1:10">
      <c r="A921" s="224" t="str">
        <f t="shared" si="45"/>
        <v>2023-10-02</v>
      </c>
      <c r="B921" s="224" t="str">
        <f t="shared" si="43"/>
        <v>2023/10</v>
      </c>
      <c r="C921" s="225">
        <v>45201</v>
      </c>
      <c r="D921" s="279" t="str">
        <f>IF(ISERROR(VLOOKUP($A921&amp;" "&amp;D$6,D!$B:$H,7,FALSE))=TRUE,"",VLOOKUP($A921&amp;" "&amp;D$6,D!$B:$H,7,FALSE))</f>
        <v/>
      </c>
      <c r="E921" s="279" t="str">
        <f>IF(ISERROR(VLOOKUP($A921&amp;" "&amp;E$6,D!$B:$H,7,FALSE))=TRUE,"",VLOOKUP($A921&amp;" "&amp;E$6,D!$B:$H,7,FALSE))</f>
        <v/>
      </c>
      <c r="F921" s="279" t="str">
        <f>IF(ISERROR(VLOOKUP($A921&amp;" "&amp;F$6,D!$B:$H,7,FALSE))=TRUE,"",VLOOKUP($A921&amp;" "&amp;F$6,D!$B:$H,7,FALSE))</f>
        <v/>
      </c>
      <c r="G921" s="226">
        <f t="shared" si="44"/>
        <v>0</v>
      </c>
      <c r="H921" s="279" t="str">
        <f>IF(ISERROR(VLOOKUP($A921&amp;" "&amp;H$6,D!$B:$H,7,FALSE))=TRUE,"",VLOOKUP($A921&amp;" "&amp;H$6,D!$B:$H,7,FALSE))</f>
        <v/>
      </c>
      <c r="I921" s="223" t="str">
        <f>IF(D921="","",VLOOKUP(A921,D!A:H,7,FALSE))</f>
        <v/>
      </c>
      <c r="J921" s="224" t="str">
        <f>IF(D921="","",SUMIFS(リグ!H:H,リグ!F:F,"&lt;"&amp;C921,リグ!G:G,"&gt;"&amp;C921))</f>
        <v/>
      </c>
    </row>
    <row r="922" spans="1:10">
      <c r="A922" s="224" t="str">
        <f t="shared" si="45"/>
        <v>2023-10-03</v>
      </c>
      <c r="B922" s="224" t="str">
        <f t="shared" si="43"/>
        <v>2023/10</v>
      </c>
      <c r="C922" s="225">
        <v>45202</v>
      </c>
      <c r="D922" s="279" t="str">
        <f>IF(ISERROR(VLOOKUP($A922&amp;" "&amp;D$6,D!$B:$H,7,FALSE))=TRUE,"",VLOOKUP($A922&amp;" "&amp;D$6,D!$B:$H,7,FALSE))</f>
        <v/>
      </c>
      <c r="E922" s="279" t="str">
        <f>IF(ISERROR(VLOOKUP($A922&amp;" "&amp;E$6,D!$B:$H,7,FALSE))=TRUE,"",VLOOKUP($A922&amp;" "&amp;E$6,D!$B:$H,7,FALSE))</f>
        <v/>
      </c>
      <c r="F922" s="279" t="str">
        <f>IF(ISERROR(VLOOKUP($A922&amp;" "&amp;F$6,D!$B:$H,7,FALSE))=TRUE,"",VLOOKUP($A922&amp;" "&amp;F$6,D!$B:$H,7,FALSE))</f>
        <v/>
      </c>
      <c r="G922" s="226">
        <f t="shared" si="44"/>
        <v>0</v>
      </c>
      <c r="H922" s="279" t="str">
        <f>IF(ISERROR(VLOOKUP($A922&amp;" "&amp;H$6,D!$B:$H,7,FALSE))=TRUE,"",VLOOKUP($A922&amp;" "&amp;H$6,D!$B:$H,7,FALSE))</f>
        <v/>
      </c>
      <c r="I922" s="223" t="str">
        <f>IF(D922="","",VLOOKUP(A922,D!A:H,7,FALSE))</f>
        <v/>
      </c>
      <c r="J922" s="224" t="str">
        <f>IF(D922="","",SUMIFS(リグ!H:H,リグ!F:F,"&lt;"&amp;C922,リグ!G:G,"&gt;"&amp;C922))</f>
        <v/>
      </c>
    </row>
    <row r="923" spans="1:10">
      <c r="A923" s="224" t="str">
        <f t="shared" si="45"/>
        <v>2023-10-04</v>
      </c>
      <c r="B923" s="224" t="str">
        <f t="shared" si="43"/>
        <v>2023/10</v>
      </c>
      <c r="C923" s="225">
        <v>45203</v>
      </c>
      <c r="D923" s="279" t="str">
        <f>IF(ISERROR(VLOOKUP($A923&amp;" "&amp;D$6,D!$B:$H,7,FALSE))=TRUE,"",VLOOKUP($A923&amp;" "&amp;D$6,D!$B:$H,7,FALSE))</f>
        <v/>
      </c>
      <c r="E923" s="279" t="str">
        <f>IF(ISERROR(VLOOKUP($A923&amp;" "&amp;E$6,D!$B:$H,7,FALSE))=TRUE,"",VLOOKUP($A923&amp;" "&amp;E$6,D!$B:$H,7,FALSE))</f>
        <v/>
      </c>
      <c r="F923" s="279" t="str">
        <f>IF(ISERROR(VLOOKUP($A923&amp;" "&amp;F$6,D!$B:$H,7,FALSE))=TRUE,"",VLOOKUP($A923&amp;" "&amp;F$6,D!$B:$H,7,FALSE))</f>
        <v/>
      </c>
      <c r="G923" s="226">
        <f t="shared" si="44"/>
        <v>0</v>
      </c>
      <c r="H923" s="279" t="str">
        <f>IF(ISERROR(VLOOKUP($A923&amp;" "&amp;H$6,D!$B:$H,7,FALSE))=TRUE,"",VLOOKUP($A923&amp;" "&amp;H$6,D!$B:$H,7,FALSE))</f>
        <v/>
      </c>
      <c r="I923" s="223" t="str">
        <f>IF(D923="","",VLOOKUP(A923,D!A:H,7,FALSE))</f>
        <v/>
      </c>
      <c r="J923" s="224" t="str">
        <f>IF(D923="","",SUMIFS(リグ!H:H,リグ!F:F,"&lt;"&amp;C923,リグ!G:G,"&gt;"&amp;C923))</f>
        <v/>
      </c>
    </row>
    <row r="924" spans="1:10">
      <c r="A924" s="224" t="str">
        <f t="shared" si="45"/>
        <v>2023-10-05</v>
      </c>
      <c r="B924" s="224" t="str">
        <f t="shared" si="43"/>
        <v>2023/10</v>
      </c>
      <c r="C924" s="225">
        <v>45204</v>
      </c>
      <c r="D924" s="279" t="str">
        <f>IF(ISERROR(VLOOKUP($A924&amp;" "&amp;D$6,D!$B:$H,7,FALSE))=TRUE,"",VLOOKUP($A924&amp;" "&amp;D$6,D!$B:$H,7,FALSE))</f>
        <v/>
      </c>
      <c r="E924" s="279" t="str">
        <f>IF(ISERROR(VLOOKUP($A924&amp;" "&amp;E$6,D!$B:$H,7,FALSE))=TRUE,"",VLOOKUP($A924&amp;" "&amp;E$6,D!$B:$H,7,FALSE))</f>
        <v/>
      </c>
      <c r="F924" s="279" t="str">
        <f>IF(ISERROR(VLOOKUP($A924&amp;" "&amp;F$6,D!$B:$H,7,FALSE))=TRUE,"",VLOOKUP($A924&amp;" "&amp;F$6,D!$B:$H,7,FALSE))</f>
        <v/>
      </c>
      <c r="G924" s="226">
        <f t="shared" si="44"/>
        <v>0</v>
      </c>
      <c r="H924" s="279" t="str">
        <f>IF(ISERROR(VLOOKUP($A924&amp;" "&amp;H$6,D!$B:$H,7,FALSE))=TRUE,"",VLOOKUP($A924&amp;" "&amp;H$6,D!$B:$H,7,FALSE))</f>
        <v/>
      </c>
      <c r="I924" s="223" t="str">
        <f>IF(D924="","",VLOOKUP(A924,D!A:H,7,FALSE))</f>
        <v/>
      </c>
      <c r="J924" s="224" t="str">
        <f>IF(D924="","",SUMIFS(リグ!H:H,リグ!F:F,"&lt;"&amp;C924,リグ!G:G,"&gt;"&amp;C924))</f>
        <v/>
      </c>
    </row>
    <row r="925" spans="1:10">
      <c r="A925" s="224" t="str">
        <f t="shared" si="45"/>
        <v>2023-10-06</v>
      </c>
      <c r="B925" s="224" t="str">
        <f t="shared" si="43"/>
        <v>2023/10</v>
      </c>
      <c r="C925" s="225">
        <v>45205</v>
      </c>
      <c r="D925" s="279" t="str">
        <f>IF(ISERROR(VLOOKUP($A925&amp;" "&amp;D$6,D!$B:$H,7,FALSE))=TRUE,"",VLOOKUP($A925&amp;" "&amp;D$6,D!$B:$H,7,FALSE))</f>
        <v/>
      </c>
      <c r="E925" s="279" t="str">
        <f>IF(ISERROR(VLOOKUP($A925&amp;" "&amp;E$6,D!$B:$H,7,FALSE))=TRUE,"",VLOOKUP($A925&amp;" "&amp;E$6,D!$B:$H,7,FALSE))</f>
        <v/>
      </c>
      <c r="F925" s="279" t="str">
        <f>IF(ISERROR(VLOOKUP($A925&amp;" "&amp;F$6,D!$B:$H,7,FALSE))=TRUE,"",VLOOKUP($A925&amp;" "&amp;F$6,D!$B:$H,7,FALSE))</f>
        <v/>
      </c>
      <c r="G925" s="226">
        <f t="shared" si="44"/>
        <v>0</v>
      </c>
      <c r="H925" s="279" t="str">
        <f>IF(ISERROR(VLOOKUP($A925&amp;" "&amp;H$6,D!$B:$H,7,FALSE))=TRUE,"",VLOOKUP($A925&amp;" "&amp;H$6,D!$B:$H,7,FALSE))</f>
        <v/>
      </c>
      <c r="I925" s="223" t="str">
        <f>IF(D925="","",VLOOKUP(A925,D!A:H,7,FALSE))</f>
        <v/>
      </c>
      <c r="J925" s="224" t="str">
        <f>IF(D925="","",SUMIFS(リグ!H:H,リグ!F:F,"&lt;"&amp;C925,リグ!G:G,"&gt;"&amp;C925))</f>
        <v/>
      </c>
    </row>
    <row r="926" spans="1:10">
      <c r="A926" s="224" t="str">
        <f t="shared" si="45"/>
        <v>2023-10-07</v>
      </c>
      <c r="B926" s="224" t="str">
        <f t="shared" si="43"/>
        <v>2023/10</v>
      </c>
      <c r="C926" s="225">
        <v>45206</v>
      </c>
      <c r="D926" s="279" t="str">
        <f>IF(ISERROR(VLOOKUP($A926&amp;" "&amp;D$6,D!$B:$H,7,FALSE))=TRUE,"",VLOOKUP($A926&amp;" "&amp;D$6,D!$B:$H,7,FALSE))</f>
        <v/>
      </c>
      <c r="E926" s="279" t="str">
        <f>IF(ISERROR(VLOOKUP($A926&amp;" "&amp;E$6,D!$B:$H,7,FALSE))=TRUE,"",VLOOKUP($A926&amp;" "&amp;E$6,D!$B:$H,7,FALSE))</f>
        <v/>
      </c>
      <c r="F926" s="279" t="str">
        <f>IF(ISERROR(VLOOKUP($A926&amp;" "&amp;F$6,D!$B:$H,7,FALSE))=TRUE,"",VLOOKUP($A926&amp;" "&amp;F$6,D!$B:$H,7,FALSE))</f>
        <v/>
      </c>
      <c r="G926" s="226">
        <f t="shared" si="44"/>
        <v>0</v>
      </c>
      <c r="H926" s="279" t="str">
        <f>IF(ISERROR(VLOOKUP($A926&amp;" "&amp;H$6,D!$B:$H,7,FALSE))=TRUE,"",VLOOKUP($A926&amp;" "&amp;H$6,D!$B:$H,7,FALSE))</f>
        <v/>
      </c>
      <c r="I926" s="223" t="str">
        <f>IF(D926="","",VLOOKUP(A926,D!A:H,7,FALSE))</f>
        <v/>
      </c>
      <c r="J926" s="224" t="str">
        <f>IF(D926="","",SUMIFS(リグ!H:H,リグ!F:F,"&lt;"&amp;C926,リグ!G:G,"&gt;"&amp;C926))</f>
        <v/>
      </c>
    </row>
    <row r="927" spans="1:10">
      <c r="A927" s="224" t="str">
        <f t="shared" si="45"/>
        <v>2023-10-08</v>
      </c>
      <c r="B927" s="224" t="str">
        <f t="shared" si="43"/>
        <v>2023/10</v>
      </c>
      <c r="C927" s="225">
        <v>45207</v>
      </c>
      <c r="D927" s="279" t="str">
        <f>IF(ISERROR(VLOOKUP($A927&amp;" "&amp;D$6,D!$B:$H,7,FALSE))=TRUE,"",VLOOKUP($A927&amp;" "&amp;D$6,D!$B:$H,7,FALSE))</f>
        <v/>
      </c>
      <c r="E927" s="279" t="str">
        <f>IF(ISERROR(VLOOKUP($A927&amp;" "&amp;E$6,D!$B:$H,7,FALSE))=TRUE,"",VLOOKUP($A927&amp;" "&amp;E$6,D!$B:$H,7,FALSE))</f>
        <v/>
      </c>
      <c r="F927" s="279" t="str">
        <f>IF(ISERROR(VLOOKUP($A927&amp;" "&amp;F$6,D!$B:$H,7,FALSE))=TRUE,"",VLOOKUP($A927&amp;" "&amp;F$6,D!$B:$H,7,FALSE))</f>
        <v/>
      </c>
      <c r="G927" s="226">
        <f t="shared" si="44"/>
        <v>0</v>
      </c>
      <c r="H927" s="279" t="str">
        <f>IF(ISERROR(VLOOKUP($A927&amp;" "&amp;H$6,D!$B:$H,7,FALSE))=TRUE,"",VLOOKUP($A927&amp;" "&amp;H$6,D!$B:$H,7,FALSE))</f>
        <v/>
      </c>
      <c r="I927" s="223" t="str">
        <f>IF(D927="","",VLOOKUP(A927,D!A:H,7,FALSE))</f>
        <v/>
      </c>
      <c r="J927" s="224" t="str">
        <f>IF(D927="","",SUMIFS(リグ!H:H,リグ!F:F,"&lt;"&amp;C927,リグ!G:G,"&gt;"&amp;C927))</f>
        <v/>
      </c>
    </row>
    <row r="928" spans="1:10">
      <c r="A928" s="224" t="str">
        <f t="shared" si="45"/>
        <v>2023-10-09</v>
      </c>
      <c r="B928" s="224" t="str">
        <f t="shared" si="43"/>
        <v>2023/10</v>
      </c>
      <c r="C928" s="225">
        <v>45208</v>
      </c>
      <c r="D928" s="279" t="str">
        <f>IF(ISERROR(VLOOKUP($A928&amp;" "&amp;D$6,D!$B:$H,7,FALSE))=TRUE,"",VLOOKUP($A928&amp;" "&amp;D$6,D!$B:$H,7,FALSE))</f>
        <v/>
      </c>
      <c r="E928" s="279" t="str">
        <f>IF(ISERROR(VLOOKUP($A928&amp;" "&amp;E$6,D!$B:$H,7,FALSE))=TRUE,"",VLOOKUP($A928&amp;" "&amp;E$6,D!$B:$H,7,FALSE))</f>
        <v/>
      </c>
      <c r="F928" s="279" t="str">
        <f>IF(ISERROR(VLOOKUP($A928&amp;" "&amp;F$6,D!$B:$H,7,FALSE))=TRUE,"",VLOOKUP($A928&amp;" "&amp;F$6,D!$B:$H,7,FALSE))</f>
        <v/>
      </c>
      <c r="G928" s="226">
        <f t="shared" si="44"/>
        <v>0</v>
      </c>
      <c r="H928" s="279" t="str">
        <f>IF(ISERROR(VLOOKUP($A928&amp;" "&amp;H$6,D!$B:$H,7,FALSE))=TRUE,"",VLOOKUP($A928&amp;" "&amp;H$6,D!$B:$H,7,FALSE))</f>
        <v/>
      </c>
      <c r="I928" s="223" t="str">
        <f>IF(D928="","",VLOOKUP(A928,D!A:H,7,FALSE))</f>
        <v/>
      </c>
      <c r="J928" s="224" t="str">
        <f>IF(D928="","",SUMIFS(リグ!H:H,リグ!F:F,"&lt;"&amp;C928,リグ!G:G,"&gt;"&amp;C928))</f>
        <v/>
      </c>
    </row>
    <row r="929" spans="1:10">
      <c r="A929" s="224" t="str">
        <f t="shared" si="45"/>
        <v>2023-10-10</v>
      </c>
      <c r="B929" s="224" t="str">
        <f t="shared" si="43"/>
        <v>2023/10</v>
      </c>
      <c r="C929" s="225">
        <v>45209</v>
      </c>
      <c r="D929" s="279" t="str">
        <f>IF(ISERROR(VLOOKUP($A929&amp;" "&amp;D$6,D!$B:$H,7,FALSE))=TRUE,"",VLOOKUP($A929&amp;" "&amp;D$6,D!$B:$H,7,FALSE))</f>
        <v/>
      </c>
      <c r="E929" s="279" t="str">
        <f>IF(ISERROR(VLOOKUP($A929&amp;" "&amp;E$6,D!$B:$H,7,FALSE))=TRUE,"",VLOOKUP($A929&amp;" "&amp;E$6,D!$B:$H,7,FALSE))</f>
        <v/>
      </c>
      <c r="F929" s="279" t="str">
        <f>IF(ISERROR(VLOOKUP($A929&amp;" "&amp;F$6,D!$B:$H,7,FALSE))=TRUE,"",VLOOKUP($A929&amp;" "&amp;F$6,D!$B:$H,7,FALSE))</f>
        <v/>
      </c>
      <c r="G929" s="226">
        <f t="shared" si="44"/>
        <v>0</v>
      </c>
      <c r="H929" s="279" t="str">
        <f>IF(ISERROR(VLOOKUP($A929&amp;" "&amp;H$6,D!$B:$H,7,FALSE))=TRUE,"",VLOOKUP($A929&amp;" "&amp;H$6,D!$B:$H,7,FALSE))</f>
        <v/>
      </c>
      <c r="I929" s="223" t="str">
        <f>IF(D929="","",VLOOKUP(A929,D!A:H,7,FALSE))</f>
        <v/>
      </c>
      <c r="J929" s="224" t="str">
        <f>IF(D929="","",SUMIFS(リグ!H:H,リグ!F:F,"&lt;"&amp;C929,リグ!G:G,"&gt;"&amp;C929))</f>
        <v/>
      </c>
    </row>
    <row r="930" spans="1:10">
      <c r="A930" s="224" t="str">
        <f t="shared" si="45"/>
        <v>2023-10-11</v>
      </c>
      <c r="B930" s="224" t="str">
        <f t="shared" si="43"/>
        <v>2023/10</v>
      </c>
      <c r="C930" s="225">
        <v>45210</v>
      </c>
      <c r="D930" s="279" t="str">
        <f>IF(ISERROR(VLOOKUP($A930&amp;" "&amp;D$6,D!$B:$H,7,FALSE))=TRUE,"",VLOOKUP($A930&amp;" "&amp;D$6,D!$B:$H,7,FALSE))</f>
        <v/>
      </c>
      <c r="E930" s="279" t="str">
        <f>IF(ISERROR(VLOOKUP($A930&amp;" "&amp;E$6,D!$B:$H,7,FALSE))=TRUE,"",VLOOKUP($A930&amp;" "&amp;E$6,D!$B:$H,7,FALSE))</f>
        <v/>
      </c>
      <c r="F930" s="279" t="str">
        <f>IF(ISERROR(VLOOKUP($A930&amp;" "&amp;F$6,D!$B:$H,7,FALSE))=TRUE,"",VLOOKUP($A930&amp;" "&amp;F$6,D!$B:$H,7,FALSE))</f>
        <v/>
      </c>
      <c r="G930" s="226">
        <f t="shared" si="44"/>
        <v>0</v>
      </c>
      <c r="H930" s="279" t="str">
        <f>IF(ISERROR(VLOOKUP($A930&amp;" "&amp;H$6,D!$B:$H,7,FALSE))=TRUE,"",VLOOKUP($A930&amp;" "&amp;H$6,D!$B:$H,7,FALSE))</f>
        <v/>
      </c>
      <c r="I930" s="223" t="str">
        <f>IF(D930="","",VLOOKUP(A930,D!A:H,7,FALSE))</f>
        <v/>
      </c>
      <c r="J930" s="224" t="str">
        <f>IF(D930="","",SUMIFS(リグ!H:H,リグ!F:F,"&lt;"&amp;C930,リグ!G:G,"&gt;"&amp;C930))</f>
        <v/>
      </c>
    </row>
    <row r="931" spans="1:10">
      <c r="A931" s="224" t="str">
        <f t="shared" si="45"/>
        <v>2023-10-12</v>
      </c>
      <c r="B931" s="224" t="str">
        <f t="shared" si="43"/>
        <v>2023/10</v>
      </c>
      <c r="C931" s="225">
        <v>45211</v>
      </c>
      <c r="D931" s="279" t="str">
        <f>IF(ISERROR(VLOOKUP($A931&amp;" "&amp;D$6,D!$B:$H,7,FALSE))=TRUE,"",VLOOKUP($A931&amp;" "&amp;D$6,D!$B:$H,7,FALSE))</f>
        <v/>
      </c>
      <c r="E931" s="279" t="str">
        <f>IF(ISERROR(VLOOKUP($A931&amp;" "&amp;E$6,D!$B:$H,7,FALSE))=TRUE,"",VLOOKUP($A931&amp;" "&amp;E$6,D!$B:$H,7,FALSE))</f>
        <v/>
      </c>
      <c r="F931" s="279" t="str">
        <f>IF(ISERROR(VLOOKUP($A931&amp;" "&amp;F$6,D!$B:$H,7,FALSE))=TRUE,"",VLOOKUP($A931&amp;" "&amp;F$6,D!$B:$H,7,FALSE))</f>
        <v/>
      </c>
      <c r="G931" s="226">
        <f t="shared" si="44"/>
        <v>0</v>
      </c>
      <c r="H931" s="279" t="str">
        <f>IF(ISERROR(VLOOKUP($A931&amp;" "&amp;H$6,D!$B:$H,7,FALSE))=TRUE,"",VLOOKUP($A931&amp;" "&amp;H$6,D!$B:$H,7,FALSE))</f>
        <v/>
      </c>
      <c r="I931" s="223" t="str">
        <f>IF(D931="","",VLOOKUP(A931,D!A:H,7,FALSE))</f>
        <v/>
      </c>
      <c r="J931" s="224" t="str">
        <f>IF(D931="","",SUMIFS(リグ!H:H,リグ!F:F,"&lt;"&amp;C931,リグ!G:G,"&gt;"&amp;C931))</f>
        <v/>
      </c>
    </row>
    <row r="932" spans="1:10">
      <c r="A932" s="224" t="str">
        <f t="shared" si="45"/>
        <v>2023-10-13</v>
      </c>
      <c r="B932" s="224" t="str">
        <f t="shared" si="43"/>
        <v>2023/10</v>
      </c>
      <c r="C932" s="225">
        <v>45212</v>
      </c>
      <c r="D932" s="279" t="str">
        <f>IF(ISERROR(VLOOKUP($A932&amp;" "&amp;D$6,D!$B:$H,7,FALSE))=TRUE,"",VLOOKUP($A932&amp;" "&amp;D$6,D!$B:$H,7,FALSE))</f>
        <v/>
      </c>
      <c r="E932" s="279" t="str">
        <f>IF(ISERROR(VLOOKUP($A932&amp;" "&amp;E$6,D!$B:$H,7,FALSE))=TRUE,"",VLOOKUP($A932&amp;" "&amp;E$6,D!$B:$H,7,FALSE))</f>
        <v/>
      </c>
      <c r="F932" s="279" t="str">
        <f>IF(ISERROR(VLOOKUP($A932&amp;" "&amp;F$6,D!$B:$H,7,FALSE))=TRUE,"",VLOOKUP($A932&amp;" "&amp;F$6,D!$B:$H,7,FALSE))</f>
        <v/>
      </c>
      <c r="G932" s="226">
        <f t="shared" si="44"/>
        <v>0</v>
      </c>
      <c r="H932" s="279" t="str">
        <f>IF(ISERROR(VLOOKUP($A932&amp;" "&amp;H$6,D!$B:$H,7,FALSE))=TRUE,"",VLOOKUP($A932&amp;" "&amp;H$6,D!$B:$H,7,FALSE))</f>
        <v/>
      </c>
      <c r="I932" s="223" t="str">
        <f>IF(D932="","",VLOOKUP(A932,D!A:H,7,FALSE))</f>
        <v/>
      </c>
      <c r="J932" s="224" t="str">
        <f>IF(D932="","",SUMIFS(リグ!H:H,リグ!F:F,"&lt;"&amp;C932,リグ!G:G,"&gt;"&amp;C932))</f>
        <v/>
      </c>
    </row>
    <row r="933" spans="1:10">
      <c r="A933" s="224" t="str">
        <f t="shared" si="45"/>
        <v>2023-10-14</v>
      </c>
      <c r="B933" s="224" t="str">
        <f t="shared" si="43"/>
        <v>2023/10</v>
      </c>
      <c r="C933" s="225">
        <v>45213</v>
      </c>
      <c r="D933" s="279" t="str">
        <f>IF(ISERROR(VLOOKUP($A933&amp;" "&amp;D$6,D!$B:$H,7,FALSE))=TRUE,"",VLOOKUP($A933&amp;" "&amp;D$6,D!$B:$H,7,FALSE))</f>
        <v/>
      </c>
      <c r="E933" s="279" t="str">
        <f>IF(ISERROR(VLOOKUP($A933&amp;" "&amp;E$6,D!$B:$H,7,FALSE))=TRUE,"",VLOOKUP($A933&amp;" "&amp;E$6,D!$B:$H,7,FALSE))</f>
        <v/>
      </c>
      <c r="F933" s="279" t="str">
        <f>IF(ISERROR(VLOOKUP($A933&amp;" "&amp;F$6,D!$B:$H,7,FALSE))=TRUE,"",VLOOKUP($A933&amp;" "&amp;F$6,D!$B:$H,7,FALSE))</f>
        <v/>
      </c>
      <c r="G933" s="226">
        <f t="shared" si="44"/>
        <v>0</v>
      </c>
      <c r="H933" s="279" t="str">
        <f>IF(ISERROR(VLOOKUP($A933&amp;" "&amp;H$6,D!$B:$H,7,FALSE))=TRUE,"",VLOOKUP($A933&amp;" "&amp;H$6,D!$B:$H,7,FALSE))</f>
        <v/>
      </c>
      <c r="I933" s="223" t="str">
        <f>IF(D933="","",VLOOKUP(A933,D!A:H,7,FALSE))</f>
        <v/>
      </c>
      <c r="J933" s="224" t="str">
        <f>IF(D933="","",SUMIFS(リグ!H:H,リグ!F:F,"&lt;"&amp;C933,リグ!G:G,"&gt;"&amp;C933))</f>
        <v/>
      </c>
    </row>
    <row r="934" spans="1:10">
      <c r="A934" s="224" t="str">
        <f t="shared" si="45"/>
        <v>2023-10-15</v>
      </c>
      <c r="B934" s="224" t="str">
        <f t="shared" si="43"/>
        <v>2023/10</v>
      </c>
      <c r="C934" s="225">
        <v>45214</v>
      </c>
      <c r="D934" s="279" t="str">
        <f>IF(ISERROR(VLOOKUP($A934&amp;" "&amp;D$6,D!$B:$H,7,FALSE))=TRUE,"",VLOOKUP($A934&amp;" "&amp;D$6,D!$B:$H,7,FALSE))</f>
        <v/>
      </c>
      <c r="E934" s="279" t="str">
        <f>IF(ISERROR(VLOOKUP($A934&amp;" "&amp;E$6,D!$B:$H,7,FALSE))=TRUE,"",VLOOKUP($A934&amp;" "&amp;E$6,D!$B:$H,7,FALSE))</f>
        <v/>
      </c>
      <c r="F934" s="279" t="str">
        <f>IF(ISERROR(VLOOKUP($A934&amp;" "&amp;F$6,D!$B:$H,7,FALSE))=TRUE,"",VLOOKUP($A934&amp;" "&amp;F$6,D!$B:$H,7,FALSE))</f>
        <v/>
      </c>
      <c r="G934" s="226">
        <f t="shared" si="44"/>
        <v>0</v>
      </c>
      <c r="H934" s="279" t="str">
        <f>IF(ISERROR(VLOOKUP($A934&amp;" "&amp;H$6,D!$B:$H,7,FALSE))=TRUE,"",VLOOKUP($A934&amp;" "&amp;H$6,D!$B:$H,7,FALSE))</f>
        <v/>
      </c>
      <c r="I934" s="223" t="str">
        <f>IF(D934="","",VLOOKUP(A934,D!A:H,7,FALSE))</f>
        <v/>
      </c>
      <c r="J934" s="224" t="str">
        <f>IF(D934="","",SUMIFS(リグ!H:H,リグ!F:F,"&lt;"&amp;C934,リグ!G:G,"&gt;"&amp;C934))</f>
        <v/>
      </c>
    </row>
    <row r="935" spans="1:10">
      <c r="A935" s="224" t="str">
        <f t="shared" si="45"/>
        <v>2023-10-16</v>
      </c>
      <c r="B935" s="224" t="str">
        <f t="shared" si="43"/>
        <v>2023/10</v>
      </c>
      <c r="C935" s="225">
        <v>45215</v>
      </c>
      <c r="D935" s="279" t="str">
        <f>IF(ISERROR(VLOOKUP($A935&amp;" "&amp;D$6,D!$B:$H,7,FALSE))=TRUE,"",VLOOKUP($A935&amp;" "&amp;D$6,D!$B:$H,7,FALSE))</f>
        <v/>
      </c>
      <c r="E935" s="279" t="str">
        <f>IF(ISERROR(VLOOKUP($A935&amp;" "&amp;E$6,D!$B:$H,7,FALSE))=TRUE,"",VLOOKUP($A935&amp;" "&amp;E$6,D!$B:$H,7,FALSE))</f>
        <v/>
      </c>
      <c r="F935" s="279" t="str">
        <f>IF(ISERROR(VLOOKUP($A935&amp;" "&amp;F$6,D!$B:$H,7,FALSE))=TRUE,"",VLOOKUP($A935&amp;" "&amp;F$6,D!$B:$H,7,FALSE))</f>
        <v/>
      </c>
      <c r="G935" s="226">
        <f t="shared" si="44"/>
        <v>0</v>
      </c>
      <c r="H935" s="279" t="str">
        <f>IF(ISERROR(VLOOKUP($A935&amp;" "&amp;H$6,D!$B:$H,7,FALSE))=TRUE,"",VLOOKUP($A935&amp;" "&amp;H$6,D!$B:$H,7,FALSE))</f>
        <v/>
      </c>
      <c r="I935" s="223" t="str">
        <f>IF(D935="","",VLOOKUP(A935,D!A:H,7,FALSE))</f>
        <v/>
      </c>
      <c r="J935" s="224" t="str">
        <f>IF(D935="","",SUMIFS(リグ!H:H,リグ!F:F,"&lt;"&amp;C935,リグ!G:G,"&gt;"&amp;C935))</f>
        <v/>
      </c>
    </row>
    <row r="936" spans="1:10">
      <c r="A936" s="224" t="str">
        <f t="shared" si="45"/>
        <v>2023-10-17</v>
      </c>
      <c r="B936" s="224" t="str">
        <f t="shared" si="43"/>
        <v>2023/10</v>
      </c>
      <c r="C936" s="225">
        <v>45216</v>
      </c>
      <c r="D936" s="279" t="str">
        <f>IF(ISERROR(VLOOKUP($A936&amp;" "&amp;D$6,D!$B:$H,7,FALSE))=TRUE,"",VLOOKUP($A936&amp;" "&amp;D$6,D!$B:$H,7,FALSE))</f>
        <v/>
      </c>
      <c r="E936" s="279" t="str">
        <f>IF(ISERROR(VLOOKUP($A936&amp;" "&amp;E$6,D!$B:$H,7,FALSE))=TRUE,"",VLOOKUP($A936&amp;" "&amp;E$6,D!$B:$H,7,FALSE))</f>
        <v/>
      </c>
      <c r="F936" s="279" t="str">
        <f>IF(ISERROR(VLOOKUP($A936&amp;" "&amp;F$6,D!$B:$H,7,FALSE))=TRUE,"",VLOOKUP($A936&amp;" "&amp;F$6,D!$B:$H,7,FALSE))</f>
        <v/>
      </c>
      <c r="G936" s="226">
        <f t="shared" si="44"/>
        <v>0</v>
      </c>
      <c r="H936" s="279" t="str">
        <f>IF(ISERROR(VLOOKUP($A936&amp;" "&amp;H$6,D!$B:$H,7,FALSE))=TRUE,"",VLOOKUP($A936&amp;" "&amp;H$6,D!$B:$H,7,FALSE))</f>
        <v/>
      </c>
      <c r="I936" s="223" t="str">
        <f>IF(D936="","",VLOOKUP(A936,D!A:H,7,FALSE))</f>
        <v/>
      </c>
      <c r="J936" s="224" t="str">
        <f>IF(D936="","",SUMIFS(リグ!H:H,リグ!F:F,"&lt;"&amp;C936,リグ!G:G,"&gt;"&amp;C936))</f>
        <v/>
      </c>
    </row>
    <row r="937" spans="1:10">
      <c r="A937" s="224" t="str">
        <f t="shared" si="45"/>
        <v>2023-10-18</v>
      </c>
      <c r="B937" s="224" t="str">
        <f t="shared" si="43"/>
        <v>2023/10</v>
      </c>
      <c r="C937" s="225">
        <v>45217</v>
      </c>
      <c r="D937" s="279" t="str">
        <f>IF(ISERROR(VLOOKUP($A937&amp;" "&amp;D$6,D!$B:$H,7,FALSE))=TRUE,"",VLOOKUP($A937&amp;" "&amp;D$6,D!$B:$H,7,FALSE))</f>
        <v/>
      </c>
      <c r="E937" s="279" t="str">
        <f>IF(ISERROR(VLOOKUP($A937&amp;" "&amp;E$6,D!$B:$H,7,FALSE))=TRUE,"",VLOOKUP($A937&amp;" "&amp;E$6,D!$B:$H,7,FALSE))</f>
        <v/>
      </c>
      <c r="F937" s="279" t="str">
        <f>IF(ISERROR(VLOOKUP($A937&amp;" "&amp;F$6,D!$B:$H,7,FALSE))=TRUE,"",VLOOKUP($A937&amp;" "&amp;F$6,D!$B:$H,7,FALSE))</f>
        <v/>
      </c>
      <c r="G937" s="226">
        <f t="shared" si="44"/>
        <v>0</v>
      </c>
      <c r="H937" s="279" t="str">
        <f>IF(ISERROR(VLOOKUP($A937&amp;" "&amp;H$6,D!$B:$H,7,FALSE))=TRUE,"",VLOOKUP($A937&amp;" "&amp;H$6,D!$B:$H,7,FALSE))</f>
        <v/>
      </c>
      <c r="I937" s="223" t="str">
        <f>IF(D937="","",VLOOKUP(A937,D!A:H,7,FALSE))</f>
        <v/>
      </c>
      <c r="J937" s="224" t="str">
        <f>IF(D937="","",SUMIFS(リグ!H:H,リグ!F:F,"&lt;"&amp;C937,リグ!G:G,"&gt;"&amp;C937))</f>
        <v/>
      </c>
    </row>
    <row r="938" spans="1:10">
      <c r="A938" s="224" t="str">
        <f t="shared" si="45"/>
        <v>2023-10-19</v>
      </c>
      <c r="B938" s="224" t="str">
        <f t="shared" si="43"/>
        <v>2023/10</v>
      </c>
      <c r="C938" s="225">
        <v>45218</v>
      </c>
      <c r="D938" s="279" t="str">
        <f>IF(ISERROR(VLOOKUP($A938&amp;" "&amp;D$6,D!$B:$H,7,FALSE))=TRUE,"",VLOOKUP($A938&amp;" "&amp;D$6,D!$B:$H,7,FALSE))</f>
        <v/>
      </c>
      <c r="E938" s="279" t="str">
        <f>IF(ISERROR(VLOOKUP($A938&amp;" "&amp;E$6,D!$B:$H,7,FALSE))=TRUE,"",VLOOKUP($A938&amp;" "&amp;E$6,D!$B:$H,7,FALSE))</f>
        <v/>
      </c>
      <c r="F938" s="279" t="str">
        <f>IF(ISERROR(VLOOKUP($A938&amp;" "&amp;F$6,D!$B:$H,7,FALSE))=TRUE,"",VLOOKUP($A938&amp;" "&amp;F$6,D!$B:$H,7,FALSE))</f>
        <v/>
      </c>
      <c r="G938" s="226">
        <f t="shared" si="44"/>
        <v>0</v>
      </c>
      <c r="H938" s="279" t="str">
        <f>IF(ISERROR(VLOOKUP($A938&amp;" "&amp;H$6,D!$B:$H,7,FALSE))=TRUE,"",VLOOKUP($A938&amp;" "&amp;H$6,D!$B:$H,7,FALSE))</f>
        <v/>
      </c>
      <c r="I938" s="223" t="str">
        <f>IF(D938="","",VLOOKUP(A938,D!A:H,7,FALSE))</f>
        <v/>
      </c>
      <c r="J938" s="224" t="str">
        <f>IF(D938="","",SUMIFS(リグ!H:H,リグ!F:F,"&lt;"&amp;C938,リグ!G:G,"&gt;"&amp;C938))</f>
        <v/>
      </c>
    </row>
    <row r="939" spans="1:10">
      <c r="A939" s="224" t="str">
        <f t="shared" si="45"/>
        <v>2023-10-20</v>
      </c>
      <c r="B939" s="224" t="str">
        <f t="shared" si="43"/>
        <v>2023/10</v>
      </c>
      <c r="C939" s="225">
        <v>45219</v>
      </c>
      <c r="D939" s="279" t="str">
        <f>IF(ISERROR(VLOOKUP($A939&amp;" "&amp;D$6,D!$B:$H,7,FALSE))=TRUE,"",VLOOKUP($A939&amp;" "&amp;D$6,D!$B:$H,7,FALSE))</f>
        <v/>
      </c>
      <c r="E939" s="279" t="str">
        <f>IF(ISERROR(VLOOKUP($A939&amp;" "&amp;E$6,D!$B:$H,7,FALSE))=TRUE,"",VLOOKUP($A939&amp;" "&amp;E$6,D!$B:$H,7,FALSE))</f>
        <v/>
      </c>
      <c r="F939" s="279" t="str">
        <f>IF(ISERROR(VLOOKUP($A939&amp;" "&amp;F$6,D!$B:$H,7,FALSE))=TRUE,"",VLOOKUP($A939&amp;" "&amp;F$6,D!$B:$H,7,FALSE))</f>
        <v/>
      </c>
      <c r="G939" s="226">
        <f t="shared" si="44"/>
        <v>0</v>
      </c>
      <c r="H939" s="279" t="str">
        <f>IF(ISERROR(VLOOKUP($A939&amp;" "&amp;H$6,D!$B:$H,7,FALSE))=TRUE,"",VLOOKUP($A939&amp;" "&amp;H$6,D!$B:$H,7,FALSE))</f>
        <v/>
      </c>
      <c r="I939" s="223" t="str">
        <f>IF(D939="","",VLOOKUP(A939,D!A:H,7,FALSE))</f>
        <v/>
      </c>
      <c r="J939" s="224" t="str">
        <f>IF(D939="","",SUMIFS(リグ!H:H,リグ!F:F,"&lt;"&amp;C939,リグ!G:G,"&gt;"&amp;C939))</f>
        <v/>
      </c>
    </row>
    <row r="940" spans="1:10">
      <c r="A940" s="224" t="str">
        <f t="shared" si="45"/>
        <v>2023-10-21</v>
      </c>
      <c r="B940" s="224" t="str">
        <f t="shared" si="43"/>
        <v>2023/10</v>
      </c>
      <c r="C940" s="225">
        <v>45220</v>
      </c>
      <c r="D940" s="279" t="str">
        <f>IF(ISERROR(VLOOKUP($A940&amp;" "&amp;D$6,D!$B:$H,7,FALSE))=TRUE,"",VLOOKUP($A940&amp;" "&amp;D$6,D!$B:$H,7,FALSE))</f>
        <v/>
      </c>
      <c r="E940" s="279" t="str">
        <f>IF(ISERROR(VLOOKUP($A940&amp;" "&amp;E$6,D!$B:$H,7,FALSE))=TRUE,"",VLOOKUP($A940&amp;" "&amp;E$6,D!$B:$H,7,FALSE))</f>
        <v/>
      </c>
      <c r="F940" s="279" t="str">
        <f>IF(ISERROR(VLOOKUP($A940&amp;" "&amp;F$6,D!$B:$H,7,FALSE))=TRUE,"",VLOOKUP($A940&amp;" "&amp;F$6,D!$B:$H,7,FALSE))</f>
        <v/>
      </c>
      <c r="G940" s="226">
        <f t="shared" si="44"/>
        <v>0</v>
      </c>
      <c r="H940" s="279" t="str">
        <f>IF(ISERROR(VLOOKUP($A940&amp;" "&amp;H$6,D!$B:$H,7,FALSE))=TRUE,"",VLOOKUP($A940&amp;" "&amp;H$6,D!$B:$H,7,FALSE))</f>
        <v/>
      </c>
      <c r="I940" s="223" t="str">
        <f>IF(D940="","",VLOOKUP(A940,D!A:H,7,FALSE))</f>
        <v/>
      </c>
      <c r="J940" s="224" t="str">
        <f>IF(D940="","",SUMIFS(リグ!H:H,リグ!F:F,"&lt;"&amp;C940,リグ!G:G,"&gt;"&amp;C940))</f>
        <v/>
      </c>
    </row>
    <row r="941" spans="1:10">
      <c r="A941" s="224" t="str">
        <f t="shared" si="45"/>
        <v>2023-10-22</v>
      </c>
      <c r="B941" s="224" t="str">
        <f t="shared" si="43"/>
        <v>2023/10</v>
      </c>
      <c r="C941" s="225">
        <v>45221</v>
      </c>
      <c r="D941" s="279" t="str">
        <f>IF(ISERROR(VLOOKUP($A941&amp;" "&amp;D$6,D!$B:$H,7,FALSE))=TRUE,"",VLOOKUP($A941&amp;" "&amp;D$6,D!$B:$H,7,FALSE))</f>
        <v/>
      </c>
      <c r="E941" s="279" t="str">
        <f>IF(ISERROR(VLOOKUP($A941&amp;" "&amp;E$6,D!$B:$H,7,FALSE))=TRUE,"",VLOOKUP($A941&amp;" "&amp;E$6,D!$B:$H,7,FALSE))</f>
        <v/>
      </c>
      <c r="F941" s="279" t="str">
        <f>IF(ISERROR(VLOOKUP($A941&amp;" "&amp;F$6,D!$B:$H,7,FALSE))=TRUE,"",VLOOKUP($A941&amp;" "&amp;F$6,D!$B:$H,7,FALSE))</f>
        <v/>
      </c>
      <c r="G941" s="226">
        <f t="shared" si="44"/>
        <v>0</v>
      </c>
      <c r="H941" s="279" t="str">
        <f>IF(ISERROR(VLOOKUP($A941&amp;" "&amp;H$6,D!$B:$H,7,FALSE))=TRUE,"",VLOOKUP($A941&amp;" "&amp;H$6,D!$B:$H,7,FALSE))</f>
        <v/>
      </c>
      <c r="I941" s="223" t="str">
        <f>IF(D941="","",VLOOKUP(A941,D!A:H,7,FALSE))</f>
        <v/>
      </c>
      <c r="J941" s="224" t="str">
        <f>IF(D941="","",SUMIFS(リグ!H:H,リグ!F:F,"&lt;"&amp;C941,リグ!G:G,"&gt;"&amp;C941))</f>
        <v/>
      </c>
    </row>
    <row r="942" spans="1:10">
      <c r="A942" s="224" t="str">
        <f t="shared" si="45"/>
        <v>2023-10-23</v>
      </c>
      <c r="B942" s="224" t="str">
        <f t="shared" si="43"/>
        <v>2023/10</v>
      </c>
      <c r="C942" s="225">
        <v>45222</v>
      </c>
      <c r="D942" s="279" t="str">
        <f>IF(ISERROR(VLOOKUP($A942&amp;" "&amp;D$6,D!$B:$H,7,FALSE))=TRUE,"",VLOOKUP($A942&amp;" "&amp;D$6,D!$B:$H,7,FALSE))</f>
        <v/>
      </c>
      <c r="E942" s="279" t="str">
        <f>IF(ISERROR(VLOOKUP($A942&amp;" "&amp;E$6,D!$B:$H,7,FALSE))=TRUE,"",VLOOKUP($A942&amp;" "&amp;E$6,D!$B:$H,7,FALSE))</f>
        <v/>
      </c>
      <c r="F942" s="279" t="str">
        <f>IF(ISERROR(VLOOKUP($A942&amp;" "&amp;F$6,D!$B:$H,7,FALSE))=TRUE,"",VLOOKUP($A942&amp;" "&amp;F$6,D!$B:$H,7,FALSE))</f>
        <v/>
      </c>
      <c r="G942" s="226">
        <f t="shared" si="44"/>
        <v>0</v>
      </c>
      <c r="H942" s="279" t="str">
        <f>IF(ISERROR(VLOOKUP($A942&amp;" "&amp;H$6,D!$B:$H,7,FALSE))=TRUE,"",VLOOKUP($A942&amp;" "&amp;H$6,D!$B:$H,7,FALSE))</f>
        <v/>
      </c>
      <c r="I942" s="223" t="str">
        <f>IF(D942="","",VLOOKUP(A942,D!A:H,7,FALSE))</f>
        <v/>
      </c>
      <c r="J942" s="224" t="str">
        <f>IF(D942="","",SUMIFS(リグ!H:H,リグ!F:F,"&lt;"&amp;C942,リグ!G:G,"&gt;"&amp;C942))</f>
        <v/>
      </c>
    </row>
    <row r="943" spans="1:10">
      <c r="A943" s="224" t="str">
        <f t="shared" si="45"/>
        <v>2023-10-24</v>
      </c>
      <c r="B943" s="224" t="str">
        <f t="shared" si="43"/>
        <v>2023/10</v>
      </c>
      <c r="C943" s="225">
        <v>45223</v>
      </c>
      <c r="D943" s="279" t="str">
        <f>IF(ISERROR(VLOOKUP($A943&amp;" "&amp;D$6,D!$B:$H,7,FALSE))=TRUE,"",VLOOKUP($A943&amp;" "&amp;D$6,D!$B:$H,7,FALSE))</f>
        <v/>
      </c>
      <c r="E943" s="279" t="str">
        <f>IF(ISERROR(VLOOKUP($A943&amp;" "&amp;E$6,D!$B:$H,7,FALSE))=TRUE,"",VLOOKUP($A943&amp;" "&amp;E$6,D!$B:$H,7,FALSE))</f>
        <v/>
      </c>
      <c r="F943" s="279" t="str">
        <f>IF(ISERROR(VLOOKUP($A943&amp;" "&amp;F$6,D!$B:$H,7,FALSE))=TRUE,"",VLOOKUP($A943&amp;" "&amp;F$6,D!$B:$H,7,FALSE))</f>
        <v/>
      </c>
      <c r="G943" s="226">
        <f t="shared" si="44"/>
        <v>0</v>
      </c>
      <c r="H943" s="279" t="str">
        <f>IF(ISERROR(VLOOKUP($A943&amp;" "&amp;H$6,D!$B:$H,7,FALSE))=TRUE,"",VLOOKUP($A943&amp;" "&amp;H$6,D!$B:$H,7,FALSE))</f>
        <v/>
      </c>
      <c r="I943" s="223" t="str">
        <f>IF(D943="","",VLOOKUP(A943,D!A:H,7,FALSE))</f>
        <v/>
      </c>
      <c r="J943" s="224" t="str">
        <f>IF(D943="","",SUMIFS(リグ!H:H,リグ!F:F,"&lt;"&amp;C943,リグ!G:G,"&gt;"&amp;C943))</f>
        <v/>
      </c>
    </row>
    <row r="944" spans="1:10">
      <c r="A944" s="224" t="str">
        <f t="shared" si="45"/>
        <v>2023-10-25</v>
      </c>
      <c r="B944" s="224" t="str">
        <f t="shared" si="43"/>
        <v>2023/10</v>
      </c>
      <c r="C944" s="225">
        <v>45224</v>
      </c>
      <c r="D944" s="279" t="str">
        <f>IF(ISERROR(VLOOKUP($A944&amp;" "&amp;D$6,D!$B:$H,7,FALSE))=TRUE,"",VLOOKUP($A944&amp;" "&amp;D$6,D!$B:$H,7,FALSE))</f>
        <v/>
      </c>
      <c r="E944" s="279" t="str">
        <f>IF(ISERROR(VLOOKUP($A944&amp;" "&amp;E$6,D!$B:$H,7,FALSE))=TRUE,"",VLOOKUP($A944&amp;" "&amp;E$6,D!$B:$H,7,FALSE))</f>
        <v/>
      </c>
      <c r="F944" s="279" t="str">
        <f>IF(ISERROR(VLOOKUP($A944&amp;" "&amp;F$6,D!$B:$H,7,FALSE))=TRUE,"",VLOOKUP($A944&amp;" "&amp;F$6,D!$B:$H,7,FALSE))</f>
        <v/>
      </c>
      <c r="G944" s="226">
        <f t="shared" si="44"/>
        <v>0</v>
      </c>
      <c r="H944" s="279" t="str">
        <f>IF(ISERROR(VLOOKUP($A944&amp;" "&amp;H$6,D!$B:$H,7,FALSE))=TRUE,"",VLOOKUP($A944&amp;" "&amp;H$6,D!$B:$H,7,FALSE))</f>
        <v/>
      </c>
      <c r="I944" s="223" t="str">
        <f>IF(D944="","",VLOOKUP(A944,D!A:H,7,FALSE))</f>
        <v/>
      </c>
      <c r="J944" s="224" t="str">
        <f>IF(D944="","",SUMIFS(リグ!H:H,リグ!F:F,"&lt;"&amp;C944,リグ!G:G,"&gt;"&amp;C944))</f>
        <v/>
      </c>
    </row>
    <row r="945" spans="1:10">
      <c r="A945" s="224" t="str">
        <f t="shared" si="45"/>
        <v>2023-10-26</v>
      </c>
      <c r="B945" s="224" t="str">
        <f t="shared" si="43"/>
        <v>2023/10</v>
      </c>
      <c r="C945" s="225">
        <v>45225</v>
      </c>
      <c r="D945" s="279" t="str">
        <f>IF(ISERROR(VLOOKUP($A945&amp;" "&amp;D$6,D!$B:$H,7,FALSE))=TRUE,"",VLOOKUP($A945&amp;" "&amp;D$6,D!$B:$H,7,FALSE))</f>
        <v/>
      </c>
      <c r="E945" s="279" t="str">
        <f>IF(ISERROR(VLOOKUP($A945&amp;" "&amp;E$6,D!$B:$H,7,FALSE))=TRUE,"",VLOOKUP($A945&amp;" "&amp;E$6,D!$B:$H,7,FALSE))</f>
        <v/>
      </c>
      <c r="F945" s="279" t="str">
        <f>IF(ISERROR(VLOOKUP($A945&amp;" "&amp;F$6,D!$B:$H,7,FALSE))=TRUE,"",VLOOKUP($A945&amp;" "&amp;F$6,D!$B:$H,7,FALSE))</f>
        <v/>
      </c>
      <c r="G945" s="226">
        <f t="shared" si="44"/>
        <v>0</v>
      </c>
      <c r="H945" s="279" t="str">
        <f>IF(ISERROR(VLOOKUP($A945&amp;" "&amp;H$6,D!$B:$H,7,FALSE))=TRUE,"",VLOOKUP($A945&amp;" "&amp;H$6,D!$B:$H,7,FALSE))</f>
        <v/>
      </c>
      <c r="I945" s="223" t="str">
        <f>IF(D945="","",VLOOKUP(A945,D!A:H,7,FALSE))</f>
        <v/>
      </c>
      <c r="J945" s="224" t="str">
        <f>IF(D945="","",SUMIFS(リグ!H:H,リグ!F:F,"&lt;"&amp;C945,リグ!G:G,"&gt;"&amp;C945))</f>
        <v/>
      </c>
    </row>
    <row r="946" spans="1:10">
      <c r="A946" s="224" t="str">
        <f t="shared" si="45"/>
        <v>2023-10-27</v>
      </c>
      <c r="B946" s="224" t="str">
        <f t="shared" si="43"/>
        <v>2023/10</v>
      </c>
      <c r="C946" s="225">
        <v>45226</v>
      </c>
      <c r="D946" s="279" t="str">
        <f>IF(ISERROR(VLOOKUP($A946&amp;" "&amp;D$6,D!$B:$H,7,FALSE))=TRUE,"",VLOOKUP($A946&amp;" "&amp;D$6,D!$B:$H,7,FALSE))</f>
        <v/>
      </c>
      <c r="E946" s="279" t="str">
        <f>IF(ISERROR(VLOOKUP($A946&amp;" "&amp;E$6,D!$B:$H,7,FALSE))=TRUE,"",VLOOKUP($A946&amp;" "&amp;E$6,D!$B:$H,7,FALSE))</f>
        <v/>
      </c>
      <c r="F946" s="279" t="str">
        <f>IF(ISERROR(VLOOKUP($A946&amp;" "&amp;F$6,D!$B:$H,7,FALSE))=TRUE,"",VLOOKUP($A946&amp;" "&amp;F$6,D!$B:$H,7,FALSE))</f>
        <v/>
      </c>
      <c r="G946" s="226">
        <f t="shared" si="44"/>
        <v>0</v>
      </c>
      <c r="H946" s="279" t="str">
        <f>IF(ISERROR(VLOOKUP($A946&amp;" "&amp;H$6,D!$B:$H,7,FALSE))=TRUE,"",VLOOKUP($A946&amp;" "&amp;H$6,D!$B:$H,7,FALSE))</f>
        <v/>
      </c>
      <c r="I946" s="223" t="str">
        <f>IF(D946="","",VLOOKUP(A946,D!A:H,7,FALSE))</f>
        <v/>
      </c>
      <c r="J946" s="224" t="str">
        <f>IF(D946="","",SUMIFS(リグ!H:H,リグ!F:F,"&lt;"&amp;C946,リグ!G:G,"&gt;"&amp;C946))</f>
        <v/>
      </c>
    </row>
    <row r="947" spans="1:10">
      <c r="A947" s="224" t="str">
        <f t="shared" si="45"/>
        <v>2023-10-28</v>
      </c>
      <c r="B947" s="224" t="str">
        <f t="shared" si="43"/>
        <v>2023/10</v>
      </c>
      <c r="C947" s="225">
        <v>45227</v>
      </c>
      <c r="D947" s="279" t="str">
        <f>IF(ISERROR(VLOOKUP($A947&amp;" "&amp;D$6,D!$B:$H,7,FALSE))=TRUE,"",VLOOKUP($A947&amp;" "&amp;D$6,D!$B:$H,7,FALSE))</f>
        <v/>
      </c>
      <c r="E947" s="279" t="str">
        <f>IF(ISERROR(VLOOKUP($A947&amp;" "&amp;E$6,D!$B:$H,7,FALSE))=TRUE,"",VLOOKUP($A947&amp;" "&amp;E$6,D!$B:$H,7,FALSE))</f>
        <v/>
      </c>
      <c r="F947" s="279" t="str">
        <f>IF(ISERROR(VLOOKUP($A947&amp;" "&amp;F$6,D!$B:$H,7,FALSE))=TRUE,"",VLOOKUP($A947&amp;" "&amp;F$6,D!$B:$H,7,FALSE))</f>
        <v/>
      </c>
      <c r="G947" s="226">
        <f t="shared" si="44"/>
        <v>0</v>
      </c>
      <c r="H947" s="279" t="str">
        <f>IF(ISERROR(VLOOKUP($A947&amp;" "&amp;H$6,D!$B:$H,7,FALSE))=TRUE,"",VLOOKUP($A947&amp;" "&amp;H$6,D!$B:$H,7,FALSE))</f>
        <v/>
      </c>
      <c r="I947" s="223" t="str">
        <f>IF(D947="","",VLOOKUP(A947,D!A:H,7,FALSE))</f>
        <v/>
      </c>
      <c r="J947" s="224" t="str">
        <f>IF(D947="","",SUMIFS(リグ!H:H,リグ!F:F,"&lt;"&amp;C947,リグ!G:G,"&gt;"&amp;C947))</f>
        <v/>
      </c>
    </row>
    <row r="948" spans="1:10">
      <c r="A948" s="224" t="str">
        <f t="shared" si="45"/>
        <v>2023-10-29</v>
      </c>
      <c r="B948" s="224" t="str">
        <f t="shared" si="43"/>
        <v>2023/10</v>
      </c>
      <c r="C948" s="225">
        <v>45228</v>
      </c>
      <c r="D948" s="279" t="str">
        <f>IF(ISERROR(VLOOKUP($A948&amp;" "&amp;D$6,D!$B:$H,7,FALSE))=TRUE,"",VLOOKUP($A948&amp;" "&amp;D$6,D!$B:$H,7,FALSE))</f>
        <v/>
      </c>
      <c r="E948" s="279" t="str">
        <f>IF(ISERROR(VLOOKUP($A948&amp;" "&amp;E$6,D!$B:$H,7,FALSE))=TRUE,"",VLOOKUP($A948&amp;" "&amp;E$6,D!$B:$H,7,FALSE))</f>
        <v/>
      </c>
      <c r="F948" s="279" t="str">
        <f>IF(ISERROR(VLOOKUP($A948&amp;" "&amp;F$6,D!$B:$H,7,FALSE))=TRUE,"",VLOOKUP($A948&amp;" "&amp;F$6,D!$B:$H,7,FALSE))</f>
        <v/>
      </c>
      <c r="G948" s="226">
        <f t="shared" si="44"/>
        <v>0</v>
      </c>
      <c r="H948" s="279" t="str">
        <f>IF(ISERROR(VLOOKUP($A948&amp;" "&amp;H$6,D!$B:$H,7,FALSE))=TRUE,"",VLOOKUP($A948&amp;" "&amp;H$6,D!$B:$H,7,FALSE))</f>
        <v/>
      </c>
      <c r="I948" s="223" t="str">
        <f>IF(D948="","",VLOOKUP(A948,D!A:H,7,FALSE))</f>
        <v/>
      </c>
      <c r="J948" s="224" t="str">
        <f>IF(D948="","",SUMIFS(リグ!H:H,リグ!F:F,"&lt;"&amp;C948,リグ!G:G,"&gt;"&amp;C948))</f>
        <v/>
      </c>
    </row>
    <row r="949" spans="1:10">
      <c r="A949" s="224" t="str">
        <f t="shared" si="45"/>
        <v>2023-10-30</v>
      </c>
      <c r="B949" s="224" t="str">
        <f t="shared" ref="B949:B1012" si="46">TEXT(C949,"yyyy/mm")</f>
        <v>2023/10</v>
      </c>
      <c r="C949" s="225">
        <v>45229</v>
      </c>
      <c r="D949" s="279" t="str">
        <f>IF(ISERROR(VLOOKUP($A949&amp;" "&amp;D$6,D!$B:$H,7,FALSE))=TRUE,"",VLOOKUP($A949&amp;" "&amp;D$6,D!$B:$H,7,FALSE))</f>
        <v/>
      </c>
      <c r="E949" s="279" t="str">
        <f>IF(ISERROR(VLOOKUP($A949&amp;" "&amp;E$6,D!$B:$H,7,FALSE))=TRUE,"",VLOOKUP($A949&amp;" "&amp;E$6,D!$B:$H,7,FALSE))</f>
        <v/>
      </c>
      <c r="F949" s="279" t="str">
        <f>IF(ISERROR(VLOOKUP($A949&amp;" "&amp;F$6,D!$B:$H,7,FALSE))=TRUE,"",VLOOKUP($A949&amp;" "&amp;F$6,D!$B:$H,7,FALSE))</f>
        <v/>
      </c>
      <c r="G949" s="226">
        <f t="shared" si="44"/>
        <v>0</v>
      </c>
      <c r="H949" s="279" t="str">
        <f>IF(ISERROR(VLOOKUP($A949&amp;" "&amp;H$6,D!$B:$H,7,FALSE))=TRUE,"",VLOOKUP($A949&amp;" "&amp;H$6,D!$B:$H,7,FALSE))</f>
        <v/>
      </c>
      <c r="I949" s="223" t="str">
        <f>IF(D949="","",VLOOKUP(A949,D!A:H,7,FALSE))</f>
        <v/>
      </c>
      <c r="J949" s="224" t="str">
        <f>IF(D949="","",SUMIFS(リグ!H:H,リグ!F:F,"&lt;"&amp;C949,リグ!G:G,"&gt;"&amp;C949))</f>
        <v/>
      </c>
    </row>
    <row r="950" spans="1:10">
      <c r="A950" s="224" t="str">
        <f t="shared" si="45"/>
        <v>2023-10-31</v>
      </c>
      <c r="B950" s="224" t="str">
        <f t="shared" si="46"/>
        <v>2023/10</v>
      </c>
      <c r="C950" s="225">
        <v>45230</v>
      </c>
      <c r="D950" s="279" t="str">
        <f>IF(ISERROR(VLOOKUP($A950&amp;" "&amp;D$6,D!$B:$H,7,FALSE))=TRUE,"",VLOOKUP($A950&amp;" "&amp;D$6,D!$B:$H,7,FALSE))</f>
        <v/>
      </c>
      <c r="E950" s="279" t="str">
        <f>IF(ISERROR(VLOOKUP($A950&amp;" "&amp;E$6,D!$B:$H,7,FALSE))=TRUE,"",VLOOKUP($A950&amp;" "&amp;E$6,D!$B:$H,7,FALSE))</f>
        <v/>
      </c>
      <c r="F950" s="279" t="str">
        <f>IF(ISERROR(VLOOKUP($A950&amp;" "&amp;F$6,D!$B:$H,7,FALSE))=TRUE,"",VLOOKUP($A950&amp;" "&amp;F$6,D!$B:$H,7,FALSE))</f>
        <v/>
      </c>
      <c r="G950" s="226">
        <f t="shared" si="44"/>
        <v>0</v>
      </c>
      <c r="H950" s="279" t="str">
        <f>IF(ISERROR(VLOOKUP($A950&amp;" "&amp;H$6,D!$B:$H,7,FALSE))=TRUE,"",VLOOKUP($A950&amp;" "&amp;H$6,D!$B:$H,7,FALSE))</f>
        <v/>
      </c>
      <c r="I950" s="223" t="str">
        <f>IF(D950="","",VLOOKUP(A950,D!A:H,7,FALSE))</f>
        <v/>
      </c>
      <c r="J950" s="224" t="str">
        <f>IF(D950="","",SUMIFS(リグ!H:H,リグ!F:F,"&lt;"&amp;C950,リグ!G:G,"&gt;"&amp;C950))</f>
        <v/>
      </c>
    </row>
    <row r="951" spans="1:10">
      <c r="A951" s="224" t="str">
        <f t="shared" si="45"/>
        <v>2023-11-01</v>
      </c>
      <c r="B951" s="224" t="str">
        <f t="shared" si="46"/>
        <v>2023/11</v>
      </c>
      <c r="C951" s="225">
        <v>45231</v>
      </c>
      <c r="D951" s="279" t="str">
        <f>IF(ISERROR(VLOOKUP($A951&amp;" "&amp;D$6,D!$B:$H,7,FALSE))=TRUE,"",VLOOKUP($A951&amp;" "&amp;D$6,D!$B:$H,7,FALSE))</f>
        <v/>
      </c>
      <c r="E951" s="279" t="str">
        <f>IF(ISERROR(VLOOKUP($A951&amp;" "&amp;E$6,D!$B:$H,7,FALSE))=TRUE,"",VLOOKUP($A951&amp;" "&amp;E$6,D!$B:$H,7,FALSE))</f>
        <v/>
      </c>
      <c r="F951" s="279" t="str">
        <f>IF(ISERROR(VLOOKUP($A951&amp;" "&amp;F$6,D!$B:$H,7,FALSE))=TRUE,"",VLOOKUP($A951&amp;" "&amp;F$6,D!$B:$H,7,FALSE))</f>
        <v/>
      </c>
      <c r="G951" s="226">
        <f t="shared" si="44"/>
        <v>0</v>
      </c>
      <c r="H951" s="279" t="str">
        <f>IF(ISERROR(VLOOKUP($A951&amp;" "&amp;H$6,D!$B:$H,7,FALSE))=TRUE,"",VLOOKUP($A951&amp;" "&amp;H$6,D!$B:$H,7,FALSE))</f>
        <v/>
      </c>
      <c r="I951" s="223" t="str">
        <f>IF(D951="","",VLOOKUP(A951,D!A:H,7,FALSE))</f>
        <v/>
      </c>
      <c r="J951" s="224" t="str">
        <f>IF(D951="","",SUMIFS(リグ!H:H,リグ!F:F,"&lt;"&amp;C951,リグ!G:G,"&gt;"&amp;C951))</f>
        <v/>
      </c>
    </row>
    <row r="952" spans="1:10">
      <c r="A952" s="224" t="str">
        <f t="shared" si="45"/>
        <v>2023-11-02</v>
      </c>
      <c r="B952" s="224" t="str">
        <f t="shared" si="46"/>
        <v>2023/11</v>
      </c>
      <c r="C952" s="225">
        <v>45232</v>
      </c>
      <c r="D952" s="279" t="str">
        <f>IF(ISERROR(VLOOKUP($A952&amp;" "&amp;D$6,D!$B:$H,7,FALSE))=TRUE,"",VLOOKUP($A952&amp;" "&amp;D$6,D!$B:$H,7,FALSE))</f>
        <v/>
      </c>
      <c r="E952" s="279" t="str">
        <f>IF(ISERROR(VLOOKUP($A952&amp;" "&amp;E$6,D!$B:$H,7,FALSE))=TRUE,"",VLOOKUP($A952&amp;" "&amp;E$6,D!$B:$H,7,FALSE))</f>
        <v/>
      </c>
      <c r="F952" s="279" t="str">
        <f>IF(ISERROR(VLOOKUP($A952&amp;" "&amp;F$6,D!$B:$H,7,FALSE))=TRUE,"",VLOOKUP($A952&amp;" "&amp;F$6,D!$B:$H,7,FALSE))</f>
        <v/>
      </c>
      <c r="G952" s="226">
        <f t="shared" si="44"/>
        <v>0</v>
      </c>
      <c r="H952" s="279" t="str">
        <f>IF(ISERROR(VLOOKUP($A952&amp;" "&amp;H$6,D!$B:$H,7,FALSE))=TRUE,"",VLOOKUP($A952&amp;" "&amp;H$6,D!$B:$H,7,FALSE))</f>
        <v/>
      </c>
      <c r="I952" s="223" t="str">
        <f>IF(D952="","",VLOOKUP(A952,D!A:H,7,FALSE))</f>
        <v/>
      </c>
      <c r="J952" s="224" t="str">
        <f>IF(D952="","",SUMIFS(リグ!H:H,リグ!F:F,"&lt;"&amp;C952,リグ!G:G,"&gt;"&amp;C952))</f>
        <v/>
      </c>
    </row>
    <row r="953" spans="1:10">
      <c r="A953" s="224" t="str">
        <f t="shared" si="45"/>
        <v>2023-11-03</v>
      </c>
      <c r="B953" s="224" t="str">
        <f t="shared" si="46"/>
        <v>2023/11</v>
      </c>
      <c r="C953" s="225">
        <v>45233</v>
      </c>
      <c r="D953" s="279" t="str">
        <f>IF(ISERROR(VLOOKUP($A953&amp;" "&amp;D$6,D!$B:$H,7,FALSE))=TRUE,"",VLOOKUP($A953&amp;" "&amp;D$6,D!$B:$H,7,FALSE))</f>
        <v/>
      </c>
      <c r="E953" s="279" t="str">
        <f>IF(ISERROR(VLOOKUP($A953&amp;" "&amp;E$6,D!$B:$H,7,FALSE))=TRUE,"",VLOOKUP($A953&amp;" "&amp;E$6,D!$B:$H,7,FALSE))</f>
        <v/>
      </c>
      <c r="F953" s="279" t="str">
        <f>IF(ISERROR(VLOOKUP($A953&amp;" "&amp;F$6,D!$B:$H,7,FALSE))=TRUE,"",VLOOKUP($A953&amp;" "&amp;F$6,D!$B:$H,7,FALSE))</f>
        <v/>
      </c>
      <c r="G953" s="226">
        <f t="shared" si="44"/>
        <v>0</v>
      </c>
      <c r="H953" s="279" t="str">
        <f>IF(ISERROR(VLOOKUP($A953&amp;" "&amp;H$6,D!$B:$H,7,FALSE))=TRUE,"",VLOOKUP($A953&amp;" "&amp;H$6,D!$B:$H,7,FALSE))</f>
        <v/>
      </c>
      <c r="I953" s="223" t="str">
        <f>IF(D953="","",VLOOKUP(A953,D!A:H,7,FALSE))</f>
        <v/>
      </c>
      <c r="J953" s="224" t="str">
        <f>IF(D953="","",SUMIFS(リグ!H:H,リグ!F:F,"&lt;"&amp;C953,リグ!G:G,"&gt;"&amp;C953))</f>
        <v/>
      </c>
    </row>
    <row r="954" spans="1:10">
      <c r="A954" s="224" t="str">
        <f t="shared" si="45"/>
        <v>2023-11-04</v>
      </c>
      <c r="B954" s="224" t="str">
        <f t="shared" si="46"/>
        <v>2023/11</v>
      </c>
      <c r="C954" s="225">
        <v>45234</v>
      </c>
      <c r="D954" s="279" t="str">
        <f>IF(ISERROR(VLOOKUP($A954&amp;" "&amp;D$6,D!$B:$H,7,FALSE))=TRUE,"",VLOOKUP($A954&amp;" "&amp;D$6,D!$B:$H,7,FALSE))</f>
        <v/>
      </c>
      <c r="E954" s="279" t="str">
        <f>IF(ISERROR(VLOOKUP($A954&amp;" "&amp;E$6,D!$B:$H,7,FALSE))=TRUE,"",VLOOKUP($A954&amp;" "&amp;E$6,D!$B:$H,7,FALSE))</f>
        <v/>
      </c>
      <c r="F954" s="279" t="str">
        <f>IF(ISERROR(VLOOKUP($A954&amp;" "&amp;F$6,D!$B:$H,7,FALSE))=TRUE,"",VLOOKUP($A954&amp;" "&amp;F$6,D!$B:$H,7,FALSE))</f>
        <v/>
      </c>
      <c r="G954" s="226">
        <f t="shared" si="44"/>
        <v>0</v>
      </c>
      <c r="H954" s="279" t="str">
        <f>IF(ISERROR(VLOOKUP($A954&amp;" "&amp;H$6,D!$B:$H,7,FALSE))=TRUE,"",VLOOKUP($A954&amp;" "&amp;H$6,D!$B:$H,7,FALSE))</f>
        <v/>
      </c>
      <c r="I954" s="223" t="str">
        <f>IF(D954="","",VLOOKUP(A954,D!A:H,7,FALSE))</f>
        <v/>
      </c>
      <c r="J954" s="224" t="str">
        <f>IF(D954="","",SUMIFS(リグ!H:H,リグ!F:F,"&lt;"&amp;C954,リグ!G:G,"&gt;"&amp;C954))</f>
        <v/>
      </c>
    </row>
    <row r="955" spans="1:10">
      <c r="A955" s="224" t="str">
        <f t="shared" si="45"/>
        <v>2023-11-05</v>
      </c>
      <c r="B955" s="224" t="str">
        <f t="shared" si="46"/>
        <v>2023/11</v>
      </c>
      <c r="C955" s="225">
        <v>45235</v>
      </c>
      <c r="D955" s="279" t="str">
        <f>IF(ISERROR(VLOOKUP($A955&amp;" "&amp;D$6,D!$B:$H,7,FALSE))=TRUE,"",VLOOKUP($A955&amp;" "&amp;D$6,D!$B:$H,7,FALSE))</f>
        <v/>
      </c>
      <c r="E955" s="279" t="str">
        <f>IF(ISERROR(VLOOKUP($A955&amp;" "&amp;E$6,D!$B:$H,7,FALSE))=TRUE,"",VLOOKUP($A955&amp;" "&amp;E$6,D!$B:$H,7,FALSE))</f>
        <v/>
      </c>
      <c r="F955" s="279" t="str">
        <f>IF(ISERROR(VLOOKUP($A955&amp;" "&amp;F$6,D!$B:$H,7,FALSE))=TRUE,"",VLOOKUP($A955&amp;" "&amp;F$6,D!$B:$H,7,FALSE))</f>
        <v/>
      </c>
      <c r="G955" s="226">
        <f t="shared" si="44"/>
        <v>0</v>
      </c>
      <c r="H955" s="279" t="str">
        <f>IF(ISERROR(VLOOKUP($A955&amp;" "&amp;H$6,D!$B:$H,7,FALSE))=TRUE,"",VLOOKUP($A955&amp;" "&amp;H$6,D!$B:$H,7,FALSE))</f>
        <v/>
      </c>
      <c r="I955" s="223" t="str">
        <f>IF(D955="","",VLOOKUP(A955,D!A:H,7,FALSE))</f>
        <v/>
      </c>
      <c r="J955" s="224" t="str">
        <f>IF(D955="","",SUMIFS(リグ!H:H,リグ!F:F,"&lt;"&amp;C955,リグ!G:G,"&gt;"&amp;C955))</f>
        <v/>
      </c>
    </row>
    <row r="956" spans="1:10">
      <c r="A956" s="224" t="str">
        <f t="shared" si="45"/>
        <v>2023-11-06</v>
      </c>
      <c r="B956" s="224" t="str">
        <f t="shared" si="46"/>
        <v>2023/11</v>
      </c>
      <c r="C956" s="225">
        <v>45236</v>
      </c>
      <c r="D956" s="279" t="str">
        <f>IF(ISERROR(VLOOKUP($A956&amp;" "&amp;D$6,D!$B:$H,7,FALSE))=TRUE,"",VLOOKUP($A956&amp;" "&amp;D$6,D!$B:$H,7,FALSE))</f>
        <v/>
      </c>
      <c r="E956" s="279" t="str">
        <f>IF(ISERROR(VLOOKUP($A956&amp;" "&amp;E$6,D!$B:$H,7,FALSE))=TRUE,"",VLOOKUP($A956&amp;" "&amp;E$6,D!$B:$H,7,FALSE))</f>
        <v/>
      </c>
      <c r="F956" s="279" t="str">
        <f>IF(ISERROR(VLOOKUP($A956&amp;" "&amp;F$6,D!$B:$H,7,FALSE))=TRUE,"",VLOOKUP($A956&amp;" "&amp;F$6,D!$B:$H,7,FALSE))</f>
        <v/>
      </c>
      <c r="G956" s="226">
        <f t="shared" si="44"/>
        <v>0</v>
      </c>
      <c r="H956" s="279" t="str">
        <f>IF(ISERROR(VLOOKUP($A956&amp;" "&amp;H$6,D!$B:$H,7,FALSE))=TRUE,"",VLOOKUP($A956&amp;" "&amp;H$6,D!$B:$H,7,FALSE))</f>
        <v/>
      </c>
      <c r="I956" s="223" t="str">
        <f>IF(D956="","",VLOOKUP(A956,D!A:H,7,FALSE))</f>
        <v/>
      </c>
      <c r="J956" s="224" t="str">
        <f>IF(D956="","",SUMIFS(リグ!H:H,リグ!F:F,"&lt;"&amp;C956,リグ!G:G,"&gt;"&amp;C956))</f>
        <v/>
      </c>
    </row>
    <row r="957" spans="1:10">
      <c r="A957" s="224" t="str">
        <f t="shared" si="45"/>
        <v>2023-11-07</v>
      </c>
      <c r="B957" s="224" t="str">
        <f t="shared" si="46"/>
        <v>2023/11</v>
      </c>
      <c r="C957" s="225">
        <v>45237</v>
      </c>
      <c r="D957" s="279" t="str">
        <f>IF(ISERROR(VLOOKUP($A957&amp;" "&amp;D$6,D!$B:$H,7,FALSE))=TRUE,"",VLOOKUP($A957&amp;" "&amp;D$6,D!$B:$H,7,FALSE))</f>
        <v/>
      </c>
      <c r="E957" s="279" t="str">
        <f>IF(ISERROR(VLOOKUP($A957&amp;" "&amp;E$6,D!$B:$H,7,FALSE))=TRUE,"",VLOOKUP($A957&amp;" "&amp;E$6,D!$B:$H,7,FALSE))</f>
        <v/>
      </c>
      <c r="F957" s="279" t="str">
        <f>IF(ISERROR(VLOOKUP($A957&amp;" "&amp;F$6,D!$B:$H,7,FALSE))=TRUE,"",VLOOKUP($A957&amp;" "&amp;F$6,D!$B:$H,7,FALSE))</f>
        <v/>
      </c>
      <c r="G957" s="226">
        <f t="shared" si="44"/>
        <v>0</v>
      </c>
      <c r="H957" s="279" t="str">
        <f>IF(ISERROR(VLOOKUP($A957&amp;" "&amp;H$6,D!$B:$H,7,FALSE))=TRUE,"",VLOOKUP($A957&amp;" "&amp;H$6,D!$B:$H,7,FALSE))</f>
        <v/>
      </c>
      <c r="I957" s="223" t="str">
        <f>IF(D957="","",VLOOKUP(A957,D!A:H,7,FALSE))</f>
        <v/>
      </c>
      <c r="J957" s="224" t="str">
        <f>IF(D957="","",SUMIFS(リグ!H:H,リグ!F:F,"&lt;"&amp;C957,リグ!G:G,"&gt;"&amp;C957))</f>
        <v/>
      </c>
    </row>
    <row r="958" spans="1:10">
      <c r="A958" s="224" t="str">
        <f t="shared" si="45"/>
        <v>2023-11-08</v>
      </c>
      <c r="B958" s="224" t="str">
        <f t="shared" si="46"/>
        <v>2023/11</v>
      </c>
      <c r="C958" s="225">
        <v>45238</v>
      </c>
      <c r="D958" s="279" t="str">
        <f>IF(ISERROR(VLOOKUP($A958&amp;" "&amp;D$6,D!$B:$H,7,FALSE))=TRUE,"",VLOOKUP($A958&amp;" "&amp;D$6,D!$B:$H,7,FALSE))</f>
        <v/>
      </c>
      <c r="E958" s="279" t="str">
        <f>IF(ISERROR(VLOOKUP($A958&amp;" "&amp;E$6,D!$B:$H,7,FALSE))=TRUE,"",VLOOKUP($A958&amp;" "&amp;E$6,D!$B:$H,7,FALSE))</f>
        <v/>
      </c>
      <c r="F958" s="279" t="str">
        <f>IF(ISERROR(VLOOKUP($A958&amp;" "&amp;F$6,D!$B:$H,7,FALSE))=TRUE,"",VLOOKUP($A958&amp;" "&amp;F$6,D!$B:$H,7,FALSE))</f>
        <v/>
      </c>
      <c r="G958" s="226">
        <f t="shared" si="44"/>
        <v>0</v>
      </c>
      <c r="H958" s="279" t="str">
        <f>IF(ISERROR(VLOOKUP($A958&amp;" "&amp;H$6,D!$B:$H,7,FALSE))=TRUE,"",VLOOKUP($A958&amp;" "&amp;H$6,D!$B:$H,7,FALSE))</f>
        <v/>
      </c>
      <c r="I958" s="223" t="str">
        <f>IF(D958="","",VLOOKUP(A958,D!A:H,7,FALSE))</f>
        <v/>
      </c>
      <c r="J958" s="224" t="str">
        <f>IF(D958="","",SUMIFS(リグ!H:H,リグ!F:F,"&lt;"&amp;C958,リグ!G:G,"&gt;"&amp;C958))</f>
        <v/>
      </c>
    </row>
    <row r="959" spans="1:10">
      <c r="A959" s="224" t="str">
        <f t="shared" si="45"/>
        <v>2023-11-09</v>
      </c>
      <c r="B959" s="224" t="str">
        <f t="shared" si="46"/>
        <v>2023/11</v>
      </c>
      <c r="C959" s="225">
        <v>45239</v>
      </c>
      <c r="D959" s="279" t="str">
        <f>IF(ISERROR(VLOOKUP($A959&amp;" "&amp;D$6,D!$B:$H,7,FALSE))=TRUE,"",VLOOKUP($A959&amp;" "&amp;D$6,D!$B:$H,7,FALSE))</f>
        <v/>
      </c>
      <c r="E959" s="279" t="str">
        <f>IF(ISERROR(VLOOKUP($A959&amp;" "&amp;E$6,D!$B:$H,7,FALSE))=TRUE,"",VLOOKUP($A959&amp;" "&amp;E$6,D!$B:$H,7,FALSE))</f>
        <v/>
      </c>
      <c r="F959" s="279" t="str">
        <f>IF(ISERROR(VLOOKUP($A959&amp;" "&amp;F$6,D!$B:$H,7,FALSE))=TRUE,"",VLOOKUP($A959&amp;" "&amp;F$6,D!$B:$H,7,FALSE))</f>
        <v/>
      </c>
      <c r="G959" s="226">
        <f t="shared" si="44"/>
        <v>0</v>
      </c>
      <c r="H959" s="279" t="str">
        <f>IF(ISERROR(VLOOKUP($A959&amp;" "&amp;H$6,D!$B:$H,7,FALSE))=TRUE,"",VLOOKUP($A959&amp;" "&amp;H$6,D!$B:$H,7,FALSE))</f>
        <v/>
      </c>
      <c r="I959" s="223" t="str">
        <f>IF(D959="","",VLOOKUP(A959,D!A:H,7,FALSE))</f>
        <v/>
      </c>
      <c r="J959" s="224" t="str">
        <f>IF(D959="","",SUMIFS(リグ!H:H,リグ!F:F,"&lt;"&amp;C959,リグ!G:G,"&gt;"&amp;C959))</f>
        <v/>
      </c>
    </row>
    <row r="960" spans="1:10">
      <c r="A960" s="224" t="str">
        <f t="shared" si="45"/>
        <v>2023-11-10</v>
      </c>
      <c r="B960" s="224" t="str">
        <f t="shared" si="46"/>
        <v>2023/11</v>
      </c>
      <c r="C960" s="225">
        <v>45240</v>
      </c>
      <c r="D960" s="279" t="str">
        <f>IF(ISERROR(VLOOKUP($A960&amp;" "&amp;D$6,D!$B:$H,7,FALSE))=TRUE,"",VLOOKUP($A960&amp;" "&amp;D$6,D!$B:$H,7,FALSE))</f>
        <v/>
      </c>
      <c r="E960" s="279" t="str">
        <f>IF(ISERROR(VLOOKUP($A960&amp;" "&amp;E$6,D!$B:$H,7,FALSE))=TRUE,"",VLOOKUP($A960&amp;" "&amp;E$6,D!$B:$H,7,FALSE))</f>
        <v/>
      </c>
      <c r="F960" s="279" t="str">
        <f>IF(ISERROR(VLOOKUP($A960&amp;" "&amp;F$6,D!$B:$H,7,FALSE))=TRUE,"",VLOOKUP($A960&amp;" "&amp;F$6,D!$B:$H,7,FALSE))</f>
        <v/>
      </c>
      <c r="G960" s="226">
        <f t="shared" si="44"/>
        <v>0</v>
      </c>
      <c r="H960" s="279" t="str">
        <f>IF(ISERROR(VLOOKUP($A960&amp;" "&amp;H$6,D!$B:$H,7,FALSE))=TRUE,"",VLOOKUP($A960&amp;" "&amp;H$6,D!$B:$H,7,FALSE))</f>
        <v/>
      </c>
      <c r="I960" s="223" t="str">
        <f>IF(D960="","",VLOOKUP(A960,D!A:H,7,FALSE))</f>
        <v/>
      </c>
      <c r="J960" s="224" t="str">
        <f>IF(D960="","",SUMIFS(リグ!H:H,リグ!F:F,"&lt;"&amp;C960,リグ!G:G,"&gt;"&amp;C960))</f>
        <v/>
      </c>
    </row>
    <row r="961" spans="1:10">
      <c r="A961" s="224" t="str">
        <f t="shared" si="45"/>
        <v>2023-11-11</v>
      </c>
      <c r="B961" s="224" t="str">
        <f t="shared" si="46"/>
        <v>2023/11</v>
      </c>
      <c r="C961" s="225">
        <v>45241</v>
      </c>
      <c r="D961" s="279" t="str">
        <f>IF(ISERROR(VLOOKUP($A961&amp;" "&amp;D$6,D!$B:$H,7,FALSE))=TRUE,"",VLOOKUP($A961&amp;" "&amp;D$6,D!$B:$H,7,FALSE))</f>
        <v/>
      </c>
      <c r="E961" s="279" t="str">
        <f>IF(ISERROR(VLOOKUP($A961&amp;" "&amp;E$6,D!$B:$H,7,FALSE))=TRUE,"",VLOOKUP($A961&amp;" "&amp;E$6,D!$B:$H,7,FALSE))</f>
        <v/>
      </c>
      <c r="F961" s="279" t="str">
        <f>IF(ISERROR(VLOOKUP($A961&amp;" "&amp;F$6,D!$B:$H,7,FALSE))=TRUE,"",VLOOKUP($A961&amp;" "&amp;F$6,D!$B:$H,7,FALSE))</f>
        <v/>
      </c>
      <c r="G961" s="226">
        <f t="shared" si="44"/>
        <v>0</v>
      </c>
      <c r="H961" s="279" t="str">
        <f>IF(ISERROR(VLOOKUP($A961&amp;" "&amp;H$6,D!$B:$H,7,FALSE))=TRUE,"",VLOOKUP($A961&amp;" "&amp;H$6,D!$B:$H,7,FALSE))</f>
        <v/>
      </c>
      <c r="I961" s="223" t="str">
        <f>IF(D961="","",VLOOKUP(A961,D!A:H,7,FALSE))</f>
        <v/>
      </c>
      <c r="J961" s="224" t="str">
        <f>IF(D961="","",SUMIFS(リグ!H:H,リグ!F:F,"&lt;"&amp;C961,リグ!G:G,"&gt;"&amp;C961))</f>
        <v/>
      </c>
    </row>
    <row r="962" spans="1:10">
      <c r="A962" s="224" t="str">
        <f t="shared" si="45"/>
        <v>2023-11-12</v>
      </c>
      <c r="B962" s="224" t="str">
        <f t="shared" si="46"/>
        <v>2023/11</v>
      </c>
      <c r="C962" s="225">
        <v>45242</v>
      </c>
      <c r="D962" s="279" t="str">
        <f>IF(ISERROR(VLOOKUP($A962&amp;" "&amp;D$6,D!$B:$H,7,FALSE))=TRUE,"",VLOOKUP($A962&amp;" "&amp;D$6,D!$B:$H,7,FALSE))</f>
        <v/>
      </c>
      <c r="E962" s="279" t="str">
        <f>IF(ISERROR(VLOOKUP($A962&amp;" "&amp;E$6,D!$B:$H,7,FALSE))=TRUE,"",VLOOKUP($A962&amp;" "&amp;E$6,D!$B:$H,7,FALSE))</f>
        <v/>
      </c>
      <c r="F962" s="279" t="str">
        <f>IF(ISERROR(VLOOKUP($A962&amp;" "&amp;F$6,D!$B:$H,7,FALSE))=TRUE,"",VLOOKUP($A962&amp;" "&amp;F$6,D!$B:$H,7,FALSE))</f>
        <v/>
      </c>
      <c r="G962" s="226">
        <f t="shared" si="44"/>
        <v>0</v>
      </c>
      <c r="H962" s="279" t="str">
        <f>IF(ISERROR(VLOOKUP($A962&amp;" "&amp;H$6,D!$B:$H,7,FALSE))=TRUE,"",VLOOKUP($A962&amp;" "&amp;H$6,D!$B:$H,7,FALSE))</f>
        <v/>
      </c>
      <c r="I962" s="223" t="str">
        <f>IF(D962="","",VLOOKUP(A962,D!A:H,7,FALSE))</f>
        <v/>
      </c>
      <c r="J962" s="224" t="str">
        <f>IF(D962="","",SUMIFS(リグ!H:H,リグ!F:F,"&lt;"&amp;C962,リグ!G:G,"&gt;"&amp;C962))</f>
        <v/>
      </c>
    </row>
    <row r="963" spans="1:10">
      <c r="A963" s="224" t="str">
        <f t="shared" si="45"/>
        <v>2023-11-13</v>
      </c>
      <c r="B963" s="224" t="str">
        <f t="shared" si="46"/>
        <v>2023/11</v>
      </c>
      <c r="C963" s="225">
        <v>45243</v>
      </c>
      <c r="D963" s="279" t="str">
        <f>IF(ISERROR(VLOOKUP($A963&amp;" "&amp;D$6,D!$B:$H,7,FALSE))=TRUE,"",VLOOKUP($A963&amp;" "&amp;D$6,D!$B:$H,7,FALSE))</f>
        <v/>
      </c>
      <c r="E963" s="279" t="str">
        <f>IF(ISERROR(VLOOKUP($A963&amp;" "&amp;E$6,D!$B:$H,7,FALSE))=TRUE,"",VLOOKUP($A963&amp;" "&amp;E$6,D!$B:$H,7,FALSE))</f>
        <v/>
      </c>
      <c r="F963" s="279" t="str">
        <f>IF(ISERROR(VLOOKUP($A963&amp;" "&amp;F$6,D!$B:$H,7,FALSE))=TRUE,"",VLOOKUP($A963&amp;" "&amp;F$6,D!$B:$H,7,FALSE))</f>
        <v/>
      </c>
      <c r="G963" s="226">
        <f t="shared" si="44"/>
        <v>0</v>
      </c>
      <c r="H963" s="279" t="str">
        <f>IF(ISERROR(VLOOKUP($A963&amp;" "&amp;H$6,D!$B:$H,7,FALSE))=TRUE,"",VLOOKUP($A963&amp;" "&amp;H$6,D!$B:$H,7,FALSE))</f>
        <v/>
      </c>
      <c r="I963" s="223" t="str">
        <f>IF(D963="","",VLOOKUP(A963,D!A:H,7,FALSE))</f>
        <v/>
      </c>
      <c r="J963" s="224" t="str">
        <f>IF(D963="","",SUMIFS(リグ!H:H,リグ!F:F,"&lt;"&amp;C963,リグ!G:G,"&gt;"&amp;C963))</f>
        <v/>
      </c>
    </row>
    <row r="964" spans="1:10">
      <c r="A964" s="224" t="str">
        <f t="shared" si="45"/>
        <v>2023-11-14</v>
      </c>
      <c r="B964" s="224" t="str">
        <f t="shared" si="46"/>
        <v>2023/11</v>
      </c>
      <c r="C964" s="225">
        <v>45244</v>
      </c>
      <c r="D964" s="279" t="str">
        <f>IF(ISERROR(VLOOKUP($A964&amp;" "&amp;D$6,D!$B:$H,7,FALSE))=TRUE,"",VLOOKUP($A964&amp;" "&amp;D$6,D!$B:$H,7,FALSE))</f>
        <v/>
      </c>
      <c r="E964" s="279" t="str">
        <f>IF(ISERROR(VLOOKUP($A964&amp;" "&amp;E$6,D!$B:$H,7,FALSE))=TRUE,"",VLOOKUP($A964&amp;" "&amp;E$6,D!$B:$H,7,FALSE))</f>
        <v/>
      </c>
      <c r="F964" s="279" t="str">
        <f>IF(ISERROR(VLOOKUP($A964&amp;" "&amp;F$6,D!$B:$H,7,FALSE))=TRUE,"",VLOOKUP($A964&amp;" "&amp;F$6,D!$B:$H,7,FALSE))</f>
        <v/>
      </c>
      <c r="G964" s="226">
        <f t="shared" ref="G964:G1027" si="47">SUM(D964:F964)</f>
        <v>0</v>
      </c>
      <c r="H964" s="279" t="str">
        <f>IF(ISERROR(VLOOKUP($A964&amp;" "&amp;H$6,D!$B:$H,7,FALSE))=TRUE,"",VLOOKUP($A964&amp;" "&amp;H$6,D!$B:$H,7,FALSE))</f>
        <v/>
      </c>
      <c r="I964" s="223" t="str">
        <f>IF(D964="","",VLOOKUP(A964,D!A:H,7,FALSE))</f>
        <v/>
      </c>
      <c r="J964" s="224" t="str">
        <f>IF(D964="","",SUMIFS(リグ!H:H,リグ!F:F,"&lt;"&amp;C964,リグ!G:G,"&gt;"&amp;C964))</f>
        <v/>
      </c>
    </row>
    <row r="965" spans="1:10">
      <c r="A965" s="224" t="str">
        <f t="shared" si="45"/>
        <v>2023-11-15</v>
      </c>
      <c r="B965" s="224" t="str">
        <f t="shared" si="46"/>
        <v>2023/11</v>
      </c>
      <c r="C965" s="225">
        <v>45245</v>
      </c>
      <c r="D965" s="279" t="str">
        <f>IF(ISERROR(VLOOKUP($A965&amp;" "&amp;D$6,D!$B:$H,7,FALSE))=TRUE,"",VLOOKUP($A965&amp;" "&amp;D$6,D!$B:$H,7,FALSE))</f>
        <v/>
      </c>
      <c r="E965" s="279" t="str">
        <f>IF(ISERROR(VLOOKUP($A965&amp;" "&amp;E$6,D!$B:$H,7,FALSE))=TRUE,"",VLOOKUP($A965&amp;" "&amp;E$6,D!$B:$H,7,FALSE))</f>
        <v/>
      </c>
      <c r="F965" s="279" t="str">
        <f>IF(ISERROR(VLOOKUP($A965&amp;" "&amp;F$6,D!$B:$H,7,FALSE))=TRUE,"",VLOOKUP($A965&amp;" "&amp;F$6,D!$B:$H,7,FALSE))</f>
        <v/>
      </c>
      <c r="G965" s="226">
        <f t="shared" si="47"/>
        <v>0</v>
      </c>
      <c r="H965" s="279" t="str">
        <f>IF(ISERROR(VLOOKUP($A965&amp;" "&amp;H$6,D!$B:$H,7,FALSE))=TRUE,"",VLOOKUP($A965&amp;" "&amp;H$6,D!$B:$H,7,FALSE))</f>
        <v/>
      </c>
      <c r="I965" s="223" t="str">
        <f>IF(D965="","",VLOOKUP(A965,D!A:H,7,FALSE))</f>
        <v/>
      </c>
      <c r="J965" s="224" t="str">
        <f>IF(D965="","",SUMIFS(リグ!H:H,リグ!F:F,"&lt;"&amp;C965,リグ!G:G,"&gt;"&amp;C965))</f>
        <v/>
      </c>
    </row>
    <row r="966" spans="1:10">
      <c r="A966" s="224" t="str">
        <f t="shared" si="45"/>
        <v>2023-11-16</v>
      </c>
      <c r="B966" s="224" t="str">
        <f t="shared" si="46"/>
        <v>2023/11</v>
      </c>
      <c r="C966" s="225">
        <v>45246</v>
      </c>
      <c r="D966" s="279" t="str">
        <f>IF(ISERROR(VLOOKUP($A966&amp;" "&amp;D$6,D!$B:$H,7,FALSE))=TRUE,"",VLOOKUP($A966&amp;" "&amp;D$6,D!$B:$H,7,FALSE))</f>
        <v/>
      </c>
      <c r="E966" s="279" t="str">
        <f>IF(ISERROR(VLOOKUP($A966&amp;" "&amp;E$6,D!$B:$H,7,FALSE))=TRUE,"",VLOOKUP($A966&amp;" "&amp;E$6,D!$B:$H,7,FALSE))</f>
        <v/>
      </c>
      <c r="F966" s="279" t="str">
        <f>IF(ISERROR(VLOOKUP($A966&amp;" "&amp;F$6,D!$B:$H,7,FALSE))=TRUE,"",VLOOKUP($A966&amp;" "&amp;F$6,D!$B:$H,7,FALSE))</f>
        <v/>
      </c>
      <c r="G966" s="226">
        <f t="shared" si="47"/>
        <v>0</v>
      </c>
      <c r="H966" s="279" t="str">
        <f>IF(ISERROR(VLOOKUP($A966&amp;" "&amp;H$6,D!$B:$H,7,FALSE))=TRUE,"",VLOOKUP($A966&amp;" "&amp;H$6,D!$B:$H,7,FALSE))</f>
        <v/>
      </c>
      <c r="I966" s="223" t="str">
        <f>IF(D966="","",VLOOKUP(A966,D!A:H,7,FALSE))</f>
        <v/>
      </c>
      <c r="J966" s="224" t="str">
        <f>IF(D966="","",SUMIFS(リグ!H:H,リグ!F:F,"&lt;"&amp;C966,リグ!G:G,"&gt;"&amp;C966))</f>
        <v/>
      </c>
    </row>
    <row r="967" spans="1:10">
      <c r="A967" s="224" t="str">
        <f t="shared" si="45"/>
        <v>2023-11-17</v>
      </c>
      <c r="B967" s="224" t="str">
        <f t="shared" si="46"/>
        <v>2023/11</v>
      </c>
      <c r="C967" s="225">
        <v>45247</v>
      </c>
      <c r="D967" s="279" t="str">
        <f>IF(ISERROR(VLOOKUP($A967&amp;" "&amp;D$6,D!$B:$H,7,FALSE))=TRUE,"",VLOOKUP($A967&amp;" "&amp;D$6,D!$B:$H,7,FALSE))</f>
        <v/>
      </c>
      <c r="E967" s="279" t="str">
        <f>IF(ISERROR(VLOOKUP($A967&amp;" "&amp;E$6,D!$B:$H,7,FALSE))=TRUE,"",VLOOKUP($A967&amp;" "&amp;E$6,D!$B:$H,7,FALSE))</f>
        <v/>
      </c>
      <c r="F967" s="279" t="str">
        <f>IF(ISERROR(VLOOKUP($A967&amp;" "&amp;F$6,D!$B:$H,7,FALSE))=TRUE,"",VLOOKUP($A967&amp;" "&amp;F$6,D!$B:$H,7,FALSE))</f>
        <v/>
      </c>
      <c r="G967" s="226">
        <f t="shared" si="47"/>
        <v>0</v>
      </c>
      <c r="H967" s="279" t="str">
        <f>IF(ISERROR(VLOOKUP($A967&amp;" "&amp;H$6,D!$B:$H,7,FALSE))=TRUE,"",VLOOKUP($A967&amp;" "&amp;H$6,D!$B:$H,7,FALSE))</f>
        <v/>
      </c>
      <c r="I967" s="223" t="str">
        <f>IF(D967="","",VLOOKUP(A967,D!A:H,7,FALSE))</f>
        <v/>
      </c>
      <c r="J967" s="224" t="str">
        <f>IF(D967="","",SUMIFS(リグ!H:H,リグ!F:F,"&lt;"&amp;C967,リグ!G:G,"&gt;"&amp;C967))</f>
        <v/>
      </c>
    </row>
    <row r="968" spans="1:10">
      <c r="A968" s="224" t="str">
        <f t="shared" si="45"/>
        <v>2023-11-18</v>
      </c>
      <c r="B968" s="224" t="str">
        <f t="shared" si="46"/>
        <v>2023/11</v>
      </c>
      <c r="C968" s="225">
        <v>45248</v>
      </c>
      <c r="D968" s="279" t="str">
        <f>IF(ISERROR(VLOOKUP($A968&amp;" "&amp;D$6,D!$B:$H,7,FALSE))=TRUE,"",VLOOKUP($A968&amp;" "&amp;D$6,D!$B:$H,7,FALSE))</f>
        <v/>
      </c>
      <c r="E968" s="279" t="str">
        <f>IF(ISERROR(VLOOKUP($A968&amp;" "&amp;E$6,D!$B:$H,7,FALSE))=TRUE,"",VLOOKUP($A968&amp;" "&amp;E$6,D!$B:$H,7,FALSE))</f>
        <v/>
      </c>
      <c r="F968" s="279" t="str">
        <f>IF(ISERROR(VLOOKUP($A968&amp;" "&amp;F$6,D!$B:$H,7,FALSE))=TRUE,"",VLOOKUP($A968&amp;" "&amp;F$6,D!$B:$H,7,FALSE))</f>
        <v/>
      </c>
      <c r="G968" s="226">
        <f t="shared" si="47"/>
        <v>0</v>
      </c>
      <c r="H968" s="279" t="str">
        <f>IF(ISERROR(VLOOKUP($A968&amp;" "&amp;H$6,D!$B:$H,7,FALSE))=TRUE,"",VLOOKUP($A968&amp;" "&amp;H$6,D!$B:$H,7,FALSE))</f>
        <v/>
      </c>
      <c r="I968" s="223" t="str">
        <f>IF(D968="","",VLOOKUP(A968,D!A:H,7,FALSE))</f>
        <v/>
      </c>
      <c r="J968" s="224" t="str">
        <f>IF(D968="","",SUMIFS(リグ!H:H,リグ!F:F,"&lt;"&amp;C968,リグ!G:G,"&gt;"&amp;C968))</f>
        <v/>
      </c>
    </row>
    <row r="969" spans="1:10">
      <c r="A969" s="224" t="str">
        <f t="shared" ref="A969:A1032" si="48">TEXT(C969,"yyyy-mm-dd")</f>
        <v>2023-11-19</v>
      </c>
      <c r="B969" s="224" t="str">
        <f t="shared" si="46"/>
        <v>2023/11</v>
      </c>
      <c r="C969" s="225">
        <v>45249</v>
      </c>
      <c r="D969" s="279" t="str">
        <f>IF(ISERROR(VLOOKUP($A969&amp;" "&amp;D$6,D!$B:$H,7,FALSE))=TRUE,"",VLOOKUP($A969&amp;" "&amp;D$6,D!$B:$H,7,FALSE))</f>
        <v/>
      </c>
      <c r="E969" s="279" t="str">
        <f>IF(ISERROR(VLOOKUP($A969&amp;" "&amp;E$6,D!$B:$H,7,FALSE))=TRUE,"",VLOOKUP($A969&amp;" "&amp;E$6,D!$B:$H,7,FALSE))</f>
        <v/>
      </c>
      <c r="F969" s="279" t="str">
        <f>IF(ISERROR(VLOOKUP($A969&amp;" "&amp;F$6,D!$B:$H,7,FALSE))=TRUE,"",VLOOKUP($A969&amp;" "&amp;F$6,D!$B:$H,7,FALSE))</f>
        <v/>
      </c>
      <c r="G969" s="226">
        <f t="shared" si="47"/>
        <v>0</v>
      </c>
      <c r="H969" s="279" t="str">
        <f>IF(ISERROR(VLOOKUP($A969&amp;" "&amp;H$6,D!$B:$H,7,FALSE))=TRUE,"",VLOOKUP($A969&amp;" "&amp;H$6,D!$B:$H,7,FALSE))</f>
        <v/>
      </c>
      <c r="I969" s="223" t="str">
        <f>IF(D969="","",VLOOKUP(A969,D!A:H,7,FALSE))</f>
        <v/>
      </c>
      <c r="J969" s="224" t="str">
        <f>IF(D969="","",SUMIFS(リグ!H:H,リグ!F:F,"&lt;"&amp;C969,リグ!G:G,"&gt;"&amp;C969))</f>
        <v/>
      </c>
    </row>
    <row r="970" spans="1:10">
      <c r="A970" s="224" t="str">
        <f t="shared" si="48"/>
        <v>2023-11-20</v>
      </c>
      <c r="B970" s="224" t="str">
        <f t="shared" si="46"/>
        <v>2023/11</v>
      </c>
      <c r="C970" s="225">
        <v>45250</v>
      </c>
      <c r="D970" s="279" t="str">
        <f>IF(ISERROR(VLOOKUP($A970&amp;" "&amp;D$6,D!$B:$H,7,FALSE))=TRUE,"",VLOOKUP($A970&amp;" "&amp;D$6,D!$B:$H,7,FALSE))</f>
        <v/>
      </c>
      <c r="E970" s="279" t="str">
        <f>IF(ISERROR(VLOOKUP($A970&amp;" "&amp;E$6,D!$B:$H,7,FALSE))=TRUE,"",VLOOKUP($A970&amp;" "&amp;E$6,D!$B:$H,7,FALSE))</f>
        <v/>
      </c>
      <c r="F970" s="279" t="str">
        <f>IF(ISERROR(VLOOKUP($A970&amp;" "&amp;F$6,D!$B:$H,7,FALSE))=TRUE,"",VLOOKUP($A970&amp;" "&amp;F$6,D!$B:$H,7,FALSE))</f>
        <v/>
      </c>
      <c r="G970" s="226">
        <f t="shared" si="47"/>
        <v>0</v>
      </c>
      <c r="H970" s="279" t="str">
        <f>IF(ISERROR(VLOOKUP($A970&amp;" "&amp;H$6,D!$B:$H,7,FALSE))=TRUE,"",VLOOKUP($A970&amp;" "&amp;H$6,D!$B:$H,7,FALSE))</f>
        <v/>
      </c>
      <c r="I970" s="223" t="str">
        <f>IF(D970="","",VLOOKUP(A970,D!A:H,7,FALSE))</f>
        <v/>
      </c>
      <c r="J970" s="224" t="str">
        <f>IF(D970="","",SUMIFS(リグ!H:H,リグ!F:F,"&lt;"&amp;C970,リグ!G:G,"&gt;"&amp;C970))</f>
        <v/>
      </c>
    </row>
    <row r="971" spans="1:10">
      <c r="A971" s="224" t="str">
        <f t="shared" si="48"/>
        <v>2023-11-21</v>
      </c>
      <c r="B971" s="224" t="str">
        <f t="shared" si="46"/>
        <v>2023/11</v>
      </c>
      <c r="C971" s="225">
        <v>45251</v>
      </c>
      <c r="D971" s="279" t="str">
        <f>IF(ISERROR(VLOOKUP($A971&amp;" "&amp;D$6,D!$B:$H,7,FALSE))=TRUE,"",VLOOKUP($A971&amp;" "&amp;D$6,D!$B:$H,7,FALSE))</f>
        <v/>
      </c>
      <c r="E971" s="279" t="str">
        <f>IF(ISERROR(VLOOKUP($A971&amp;" "&amp;E$6,D!$B:$H,7,FALSE))=TRUE,"",VLOOKUP($A971&amp;" "&amp;E$6,D!$B:$H,7,FALSE))</f>
        <v/>
      </c>
      <c r="F971" s="279" t="str">
        <f>IF(ISERROR(VLOOKUP($A971&amp;" "&amp;F$6,D!$B:$H,7,FALSE))=TRUE,"",VLOOKUP($A971&amp;" "&amp;F$6,D!$B:$H,7,FALSE))</f>
        <v/>
      </c>
      <c r="G971" s="226">
        <f t="shared" si="47"/>
        <v>0</v>
      </c>
      <c r="H971" s="279" t="str">
        <f>IF(ISERROR(VLOOKUP($A971&amp;" "&amp;H$6,D!$B:$H,7,FALSE))=TRUE,"",VLOOKUP($A971&amp;" "&amp;H$6,D!$B:$H,7,FALSE))</f>
        <v/>
      </c>
      <c r="I971" s="223" t="str">
        <f>IF(D971="","",VLOOKUP(A971,D!A:H,7,FALSE))</f>
        <v/>
      </c>
      <c r="J971" s="224" t="str">
        <f>IF(D971="","",SUMIFS(リグ!H:H,リグ!F:F,"&lt;"&amp;C971,リグ!G:G,"&gt;"&amp;C971))</f>
        <v/>
      </c>
    </row>
    <row r="972" spans="1:10">
      <c r="A972" s="224" t="str">
        <f t="shared" si="48"/>
        <v>2023-11-22</v>
      </c>
      <c r="B972" s="224" t="str">
        <f t="shared" si="46"/>
        <v>2023/11</v>
      </c>
      <c r="C972" s="225">
        <v>45252</v>
      </c>
      <c r="D972" s="279" t="str">
        <f>IF(ISERROR(VLOOKUP($A972&amp;" "&amp;D$6,D!$B:$H,7,FALSE))=TRUE,"",VLOOKUP($A972&amp;" "&amp;D$6,D!$B:$H,7,FALSE))</f>
        <v/>
      </c>
      <c r="E972" s="279" t="str">
        <f>IF(ISERROR(VLOOKUP($A972&amp;" "&amp;E$6,D!$B:$H,7,FALSE))=TRUE,"",VLOOKUP($A972&amp;" "&amp;E$6,D!$B:$H,7,FALSE))</f>
        <v/>
      </c>
      <c r="F972" s="279" t="str">
        <f>IF(ISERROR(VLOOKUP($A972&amp;" "&amp;F$6,D!$B:$H,7,FALSE))=TRUE,"",VLOOKUP($A972&amp;" "&amp;F$6,D!$B:$H,7,FALSE))</f>
        <v/>
      </c>
      <c r="G972" s="226">
        <f t="shared" si="47"/>
        <v>0</v>
      </c>
      <c r="H972" s="279" t="str">
        <f>IF(ISERROR(VLOOKUP($A972&amp;" "&amp;H$6,D!$B:$H,7,FALSE))=TRUE,"",VLOOKUP($A972&amp;" "&amp;H$6,D!$B:$H,7,FALSE))</f>
        <v/>
      </c>
      <c r="I972" s="223" t="str">
        <f>IF(D972="","",VLOOKUP(A972,D!A:H,7,FALSE))</f>
        <v/>
      </c>
      <c r="J972" s="224" t="str">
        <f>IF(D972="","",SUMIFS(リグ!H:H,リグ!F:F,"&lt;"&amp;C972,リグ!G:G,"&gt;"&amp;C972))</f>
        <v/>
      </c>
    </row>
    <row r="973" spans="1:10">
      <c r="A973" s="224" t="str">
        <f t="shared" si="48"/>
        <v>2023-11-23</v>
      </c>
      <c r="B973" s="224" t="str">
        <f t="shared" si="46"/>
        <v>2023/11</v>
      </c>
      <c r="C973" s="225">
        <v>45253</v>
      </c>
      <c r="D973" s="279" t="str">
        <f>IF(ISERROR(VLOOKUP($A973&amp;" "&amp;D$6,D!$B:$H,7,FALSE))=TRUE,"",VLOOKUP($A973&amp;" "&amp;D$6,D!$B:$H,7,FALSE))</f>
        <v/>
      </c>
      <c r="E973" s="279" t="str">
        <f>IF(ISERROR(VLOOKUP($A973&amp;" "&amp;E$6,D!$B:$H,7,FALSE))=TRUE,"",VLOOKUP($A973&amp;" "&amp;E$6,D!$B:$H,7,FALSE))</f>
        <v/>
      </c>
      <c r="F973" s="279" t="str">
        <f>IF(ISERROR(VLOOKUP($A973&amp;" "&amp;F$6,D!$B:$H,7,FALSE))=TRUE,"",VLOOKUP($A973&amp;" "&amp;F$6,D!$B:$H,7,FALSE))</f>
        <v/>
      </c>
      <c r="G973" s="226">
        <f t="shared" si="47"/>
        <v>0</v>
      </c>
      <c r="H973" s="279" t="str">
        <f>IF(ISERROR(VLOOKUP($A973&amp;" "&amp;H$6,D!$B:$H,7,FALSE))=TRUE,"",VLOOKUP($A973&amp;" "&amp;H$6,D!$B:$H,7,FALSE))</f>
        <v/>
      </c>
      <c r="I973" s="223" t="str">
        <f>IF(D973="","",VLOOKUP(A973,D!A:H,7,FALSE))</f>
        <v/>
      </c>
      <c r="J973" s="224" t="str">
        <f>IF(D973="","",SUMIFS(リグ!H:H,リグ!F:F,"&lt;"&amp;C973,リグ!G:G,"&gt;"&amp;C973))</f>
        <v/>
      </c>
    </row>
    <row r="974" spans="1:10">
      <c r="A974" s="224" t="str">
        <f t="shared" si="48"/>
        <v>2023-11-24</v>
      </c>
      <c r="B974" s="224" t="str">
        <f t="shared" si="46"/>
        <v>2023/11</v>
      </c>
      <c r="C974" s="225">
        <v>45254</v>
      </c>
      <c r="D974" s="279" t="str">
        <f>IF(ISERROR(VLOOKUP($A974&amp;" "&amp;D$6,D!$B:$H,7,FALSE))=TRUE,"",VLOOKUP($A974&amp;" "&amp;D$6,D!$B:$H,7,FALSE))</f>
        <v/>
      </c>
      <c r="E974" s="279" t="str">
        <f>IF(ISERROR(VLOOKUP($A974&amp;" "&amp;E$6,D!$B:$H,7,FALSE))=TRUE,"",VLOOKUP($A974&amp;" "&amp;E$6,D!$B:$H,7,FALSE))</f>
        <v/>
      </c>
      <c r="F974" s="279" t="str">
        <f>IF(ISERROR(VLOOKUP($A974&amp;" "&amp;F$6,D!$B:$H,7,FALSE))=TRUE,"",VLOOKUP($A974&amp;" "&amp;F$6,D!$B:$H,7,FALSE))</f>
        <v/>
      </c>
      <c r="G974" s="226">
        <f t="shared" si="47"/>
        <v>0</v>
      </c>
      <c r="H974" s="279" t="str">
        <f>IF(ISERROR(VLOOKUP($A974&amp;" "&amp;H$6,D!$B:$H,7,FALSE))=TRUE,"",VLOOKUP($A974&amp;" "&amp;H$6,D!$B:$H,7,FALSE))</f>
        <v/>
      </c>
      <c r="I974" s="223" t="str">
        <f>IF(D974="","",VLOOKUP(A974,D!A:H,7,FALSE))</f>
        <v/>
      </c>
      <c r="J974" s="224" t="str">
        <f>IF(D974="","",SUMIFS(リグ!H:H,リグ!F:F,"&lt;"&amp;C974,リグ!G:G,"&gt;"&amp;C974))</f>
        <v/>
      </c>
    </row>
    <row r="975" spans="1:10">
      <c r="A975" s="224" t="str">
        <f t="shared" si="48"/>
        <v>2023-11-25</v>
      </c>
      <c r="B975" s="224" t="str">
        <f t="shared" si="46"/>
        <v>2023/11</v>
      </c>
      <c r="C975" s="225">
        <v>45255</v>
      </c>
      <c r="D975" s="279" t="str">
        <f>IF(ISERROR(VLOOKUP($A975&amp;" "&amp;D$6,D!$B:$H,7,FALSE))=TRUE,"",VLOOKUP($A975&amp;" "&amp;D$6,D!$B:$H,7,FALSE))</f>
        <v/>
      </c>
      <c r="E975" s="279" t="str">
        <f>IF(ISERROR(VLOOKUP($A975&amp;" "&amp;E$6,D!$B:$H,7,FALSE))=TRUE,"",VLOOKUP($A975&amp;" "&amp;E$6,D!$B:$H,7,FALSE))</f>
        <v/>
      </c>
      <c r="F975" s="279" t="str">
        <f>IF(ISERROR(VLOOKUP($A975&amp;" "&amp;F$6,D!$B:$H,7,FALSE))=TRUE,"",VLOOKUP($A975&amp;" "&amp;F$6,D!$B:$H,7,FALSE))</f>
        <v/>
      </c>
      <c r="G975" s="226">
        <f t="shared" si="47"/>
        <v>0</v>
      </c>
      <c r="H975" s="279" t="str">
        <f>IF(ISERROR(VLOOKUP($A975&amp;" "&amp;H$6,D!$B:$H,7,FALSE))=TRUE,"",VLOOKUP($A975&amp;" "&amp;H$6,D!$B:$H,7,FALSE))</f>
        <v/>
      </c>
      <c r="I975" s="223" t="str">
        <f>IF(D975="","",VLOOKUP(A975,D!A:H,7,FALSE))</f>
        <v/>
      </c>
      <c r="J975" s="224" t="str">
        <f>IF(D975="","",SUMIFS(リグ!H:H,リグ!F:F,"&lt;"&amp;C975,リグ!G:G,"&gt;"&amp;C975))</f>
        <v/>
      </c>
    </row>
    <row r="976" spans="1:10">
      <c r="A976" s="224" t="str">
        <f t="shared" si="48"/>
        <v>2023-11-26</v>
      </c>
      <c r="B976" s="224" t="str">
        <f t="shared" si="46"/>
        <v>2023/11</v>
      </c>
      <c r="C976" s="225">
        <v>45256</v>
      </c>
      <c r="D976" s="279" t="str">
        <f>IF(ISERROR(VLOOKUP($A976&amp;" "&amp;D$6,D!$B:$H,7,FALSE))=TRUE,"",VLOOKUP($A976&amp;" "&amp;D$6,D!$B:$H,7,FALSE))</f>
        <v/>
      </c>
      <c r="E976" s="279" t="str">
        <f>IF(ISERROR(VLOOKUP($A976&amp;" "&amp;E$6,D!$B:$H,7,FALSE))=TRUE,"",VLOOKUP($A976&amp;" "&amp;E$6,D!$B:$H,7,FALSE))</f>
        <v/>
      </c>
      <c r="F976" s="279" t="str">
        <f>IF(ISERROR(VLOOKUP($A976&amp;" "&amp;F$6,D!$B:$H,7,FALSE))=TRUE,"",VLOOKUP($A976&amp;" "&amp;F$6,D!$B:$H,7,FALSE))</f>
        <v/>
      </c>
      <c r="G976" s="226">
        <f t="shared" si="47"/>
        <v>0</v>
      </c>
      <c r="H976" s="279" t="str">
        <f>IF(ISERROR(VLOOKUP($A976&amp;" "&amp;H$6,D!$B:$H,7,FALSE))=TRUE,"",VLOOKUP($A976&amp;" "&amp;H$6,D!$B:$H,7,FALSE))</f>
        <v/>
      </c>
      <c r="I976" s="223" t="str">
        <f>IF(D976="","",VLOOKUP(A976,D!A:H,7,FALSE))</f>
        <v/>
      </c>
      <c r="J976" s="224" t="str">
        <f>IF(D976="","",SUMIFS(リグ!H:H,リグ!F:F,"&lt;"&amp;C976,リグ!G:G,"&gt;"&amp;C976))</f>
        <v/>
      </c>
    </row>
    <row r="977" spans="1:10">
      <c r="A977" s="224" t="str">
        <f t="shared" si="48"/>
        <v>2023-11-27</v>
      </c>
      <c r="B977" s="224" t="str">
        <f t="shared" si="46"/>
        <v>2023/11</v>
      </c>
      <c r="C977" s="225">
        <v>45257</v>
      </c>
      <c r="D977" s="279" t="str">
        <f>IF(ISERROR(VLOOKUP($A977&amp;" "&amp;D$6,D!$B:$H,7,FALSE))=TRUE,"",VLOOKUP($A977&amp;" "&amp;D$6,D!$B:$H,7,FALSE))</f>
        <v/>
      </c>
      <c r="E977" s="279" t="str">
        <f>IF(ISERROR(VLOOKUP($A977&amp;" "&amp;E$6,D!$B:$H,7,FALSE))=TRUE,"",VLOOKUP($A977&amp;" "&amp;E$6,D!$B:$H,7,FALSE))</f>
        <v/>
      </c>
      <c r="F977" s="279" t="str">
        <f>IF(ISERROR(VLOOKUP($A977&amp;" "&amp;F$6,D!$B:$H,7,FALSE))=TRUE,"",VLOOKUP($A977&amp;" "&amp;F$6,D!$B:$H,7,FALSE))</f>
        <v/>
      </c>
      <c r="G977" s="226">
        <f t="shared" si="47"/>
        <v>0</v>
      </c>
      <c r="H977" s="279" t="str">
        <f>IF(ISERROR(VLOOKUP($A977&amp;" "&amp;H$6,D!$B:$H,7,FALSE))=TRUE,"",VLOOKUP($A977&amp;" "&amp;H$6,D!$B:$H,7,FALSE))</f>
        <v/>
      </c>
      <c r="I977" s="223" t="str">
        <f>IF(D977="","",VLOOKUP(A977,D!A:H,7,FALSE))</f>
        <v/>
      </c>
      <c r="J977" s="224" t="str">
        <f>IF(D977="","",SUMIFS(リグ!H:H,リグ!F:F,"&lt;"&amp;C977,リグ!G:G,"&gt;"&amp;C977))</f>
        <v/>
      </c>
    </row>
    <row r="978" spans="1:10">
      <c r="A978" s="224" t="str">
        <f t="shared" si="48"/>
        <v>2023-11-28</v>
      </c>
      <c r="B978" s="224" t="str">
        <f t="shared" si="46"/>
        <v>2023/11</v>
      </c>
      <c r="C978" s="225">
        <v>45258</v>
      </c>
      <c r="D978" s="279" t="str">
        <f>IF(ISERROR(VLOOKUP($A978&amp;" "&amp;D$6,D!$B:$H,7,FALSE))=TRUE,"",VLOOKUP($A978&amp;" "&amp;D$6,D!$B:$H,7,FALSE))</f>
        <v/>
      </c>
      <c r="E978" s="279" t="str">
        <f>IF(ISERROR(VLOOKUP($A978&amp;" "&amp;E$6,D!$B:$H,7,FALSE))=TRUE,"",VLOOKUP($A978&amp;" "&amp;E$6,D!$B:$H,7,FALSE))</f>
        <v/>
      </c>
      <c r="F978" s="279" t="str">
        <f>IF(ISERROR(VLOOKUP($A978&amp;" "&amp;F$6,D!$B:$H,7,FALSE))=TRUE,"",VLOOKUP($A978&amp;" "&amp;F$6,D!$B:$H,7,FALSE))</f>
        <v/>
      </c>
      <c r="G978" s="226">
        <f t="shared" si="47"/>
        <v>0</v>
      </c>
      <c r="H978" s="279" t="str">
        <f>IF(ISERROR(VLOOKUP($A978&amp;" "&amp;H$6,D!$B:$H,7,FALSE))=TRUE,"",VLOOKUP($A978&amp;" "&amp;H$6,D!$B:$H,7,FALSE))</f>
        <v/>
      </c>
      <c r="I978" s="223" t="str">
        <f>IF(D978="","",VLOOKUP(A978,D!A:H,7,FALSE))</f>
        <v/>
      </c>
      <c r="J978" s="224" t="str">
        <f>IF(D978="","",SUMIFS(リグ!H:H,リグ!F:F,"&lt;"&amp;C978,リグ!G:G,"&gt;"&amp;C978))</f>
        <v/>
      </c>
    </row>
    <row r="979" spans="1:10">
      <c r="A979" s="224" t="str">
        <f t="shared" si="48"/>
        <v>2023-11-29</v>
      </c>
      <c r="B979" s="224" t="str">
        <f t="shared" si="46"/>
        <v>2023/11</v>
      </c>
      <c r="C979" s="225">
        <v>45259</v>
      </c>
      <c r="D979" s="279" t="str">
        <f>IF(ISERROR(VLOOKUP($A979&amp;" "&amp;D$6,D!$B:$H,7,FALSE))=TRUE,"",VLOOKUP($A979&amp;" "&amp;D$6,D!$B:$H,7,FALSE))</f>
        <v/>
      </c>
      <c r="E979" s="279" t="str">
        <f>IF(ISERROR(VLOOKUP($A979&amp;" "&amp;E$6,D!$B:$H,7,FALSE))=TRUE,"",VLOOKUP($A979&amp;" "&amp;E$6,D!$B:$H,7,FALSE))</f>
        <v/>
      </c>
      <c r="F979" s="279" t="str">
        <f>IF(ISERROR(VLOOKUP($A979&amp;" "&amp;F$6,D!$B:$H,7,FALSE))=TRUE,"",VLOOKUP($A979&amp;" "&amp;F$6,D!$B:$H,7,FALSE))</f>
        <v/>
      </c>
      <c r="G979" s="226">
        <f t="shared" si="47"/>
        <v>0</v>
      </c>
      <c r="H979" s="279" t="str">
        <f>IF(ISERROR(VLOOKUP($A979&amp;" "&amp;H$6,D!$B:$H,7,FALSE))=TRUE,"",VLOOKUP($A979&amp;" "&amp;H$6,D!$B:$H,7,FALSE))</f>
        <v/>
      </c>
      <c r="I979" s="223" t="str">
        <f>IF(D979="","",VLOOKUP(A979,D!A:H,7,FALSE))</f>
        <v/>
      </c>
      <c r="J979" s="224" t="str">
        <f>IF(D979="","",SUMIFS(リグ!H:H,リグ!F:F,"&lt;"&amp;C979,リグ!G:G,"&gt;"&amp;C979))</f>
        <v/>
      </c>
    </row>
    <row r="980" spans="1:10">
      <c r="A980" s="224" t="str">
        <f t="shared" si="48"/>
        <v>2023-11-30</v>
      </c>
      <c r="B980" s="224" t="str">
        <f t="shared" si="46"/>
        <v>2023/11</v>
      </c>
      <c r="C980" s="225">
        <v>45260</v>
      </c>
      <c r="D980" s="279" t="str">
        <f>IF(ISERROR(VLOOKUP($A980&amp;" "&amp;D$6,D!$B:$H,7,FALSE))=TRUE,"",VLOOKUP($A980&amp;" "&amp;D$6,D!$B:$H,7,FALSE))</f>
        <v/>
      </c>
      <c r="E980" s="279" t="str">
        <f>IF(ISERROR(VLOOKUP($A980&amp;" "&amp;E$6,D!$B:$H,7,FALSE))=TRUE,"",VLOOKUP($A980&amp;" "&amp;E$6,D!$B:$H,7,FALSE))</f>
        <v/>
      </c>
      <c r="F980" s="279" t="str">
        <f>IF(ISERROR(VLOOKUP($A980&amp;" "&amp;F$6,D!$B:$H,7,FALSE))=TRUE,"",VLOOKUP($A980&amp;" "&amp;F$6,D!$B:$H,7,FALSE))</f>
        <v/>
      </c>
      <c r="G980" s="226">
        <f t="shared" si="47"/>
        <v>0</v>
      </c>
      <c r="H980" s="279" t="str">
        <f>IF(ISERROR(VLOOKUP($A980&amp;" "&amp;H$6,D!$B:$H,7,FALSE))=TRUE,"",VLOOKUP($A980&amp;" "&amp;H$6,D!$B:$H,7,FALSE))</f>
        <v/>
      </c>
      <c r="I980" s="223" t="str">
        <f>IF(D980="","",VLOOKUP(A980,D!A:H,7,FALSE))</f>
        <v/>
      </c>
      <c r="J980" s="224" t="str">
        <f>IF(D980="","",SUMIFS(リグ!H:H,リグ!F:F,"&lt;"&amp;C980,リグ!G:G,"&gt;"&amp;C980))</f>
        <v/>
      </c>
    </row>
    <row r="981" spans="1:10">
      <c r="A981" s="224" t="str">
        <f t="shared" si="48"/>
        <v>2023-12-01</v>
      </c>
      <c r="B981" s="224" t="str">
        <f t="shared" si="46"/>
        <v>2023/12</v>
      </c>
      <c r="C981" s="225">
        <v>45261</v>
      </c>
      <c r="D981" s="279" t="str">
        <f>IF(ISERROR(VLOOKUP($A981&amp;" "&amp;D$6,D!$B:$H,7,FALSE))=TRUE,"",VLOOKUP($A981&amp;" "&amp;D$6,D!$B:$H,7,FALSE))</f>
        <v/>
      </c>
      <c r="E981" s="279" t="str">
        <f>IF(ISERROR(VLOOKUP($A981&amp;" "&amp;E$6,D!$B:$H,7,FALSE))=TRUE,"",VLOOKUP($A981&amp;" "&amp;E$6,D!$B:$H,7,FALSE))</f>
        <v/>
      </c>
      <c r="F981" s="279" t="str">
        <f>IF(ISERROR(VLOOKUP($A981&amp;" "&amp;F$6,D!$B:$H,7,FALSE))=TRUE,"",VLOOKUP($A981&amp;" "&amp;F$6,D!$B:$H,7,FALSE))</f>
        <v/>
      </c>
      <c r="G981" s="226">
        <f t="shared" si="47"/>
        <v>0</v>
      </c>
      <c r="H981" s="279" t="str">
        <f>IF(ISERROR(VLOOKUP($A981&amp;" "&amp;H$6,D!$B:$H,7,FALSE))=TRUE,"",VLOOKUP($A981&amp;" "&amp;H$6,D!$B:$H,7,FALSE))</f>
        <v/>
      </c>
      <c r="I981" s="223" t="str">
        <f>IF(D981="","",VLOOKUP(A981,D!A:H,7,FALSE))</f>
        <v/>
      </c>
      <c r="J981" s="224" t="str">
        <f>IF(D981="","",SUMIFS(リグ!H:H,リグ!F:F,"&lt;"&amp;C981,リグ!G:G,"&gt;"&amp;C981))</f>
        <v/>
      </c>
    </row>
    <row r="982" spans="1:10">
      <c r="A982" s="224" t="str">
        <f t="shared" si="48"/>
        <v>2023-12-02</v>
      </c>
      <c r="B982" s="224" t="str">
        <f t="shared" si="46"/>
        <v>2023/12</v>
      </c>
      <c r="C982" s="225">
        <v>45262</v>
      </c>
      <c r="D982" s="279" t="str">
        <f>IF(ISERROR(VLOOKUP($A982&amp;" "&amp;D$6,D!$B:$H,7,FALSE))=TRUE,"",VLOOKUP($A982&amp;" "&amp;D$6,D!$B:$H,7,FALSE))</f>
        <v/>
      </c>
      <c r="E982" s="279" t="str">
        <f>IF(ISERROR(VLOOKUP($A982&amp;" "&amp;E$6,D!$B:$H,7,FALSE))=TRUE,"",VLOOKUP($A982&amp;" "&amp;E$6,D!$B:$H,7,FALSE))</f>
        <v/>
      </c>
      <c r="F982" s="279" t="str">
        <f>IF(ISERROR(VLOOKUP($A982&amp;" "&amp;F$6,D!$B:$H,7,FALSE))=TRUE,"",VLOOKUP($A982&amp;" "&amp;F$6,D!$B:$H,7,FALSE))</f>
        <v/>
      </c>
      <c r="G982" s="226">
        <f t="shared" si="47"/>
        <v>0</v>
      </c>
      <c r="H982" s="279" t="str">
        <f>IF(ISERROR(VLOOKUP($A982&amp;" "&amp;H$6,D!$B:$H,7,FALSE))=TRUE,"",VLOOKUP($A982&amp;" "&amp;H$6,D!$B:$H,7,FALSE))</f>
        <v/>
      </c>
      <c r="I982" s="223" t="str">
        <f>IF(D982="","",VLOOKUP(A982,D!A:H,7,FALSE))</f>
        <v/>
      </c>
      <c r="J982" s="224" t="str">
        <f>IF(D982="","",SUMIFS(リグ!H:H,リグ!F:F,"&lt;"&amp;C982,リグ!G:G,"&gt;"&amp;C982))</f>
        <v/>
      </c>
    </row>
    <row r="983" spans="1:10">
      <c r="A983" s="224" t="str">
        <f t="shared" si="48"/>
        <v>2023-12-03</v>
      </c>
      <c r="B983" s="224" t="str">
        <f t="shared" si="46"/>
        <v>2023/12</v>
      </c>
      <c r="C983" s="225">
        <v>45263</v>
      </c>
      <c r="D983" s="279" t="str">
        <f>IF(ISERROR(VLOOKUP($A983&amp;" "&amp;D$6,D!$B:$H,7,FALSE))=TRUE,"",VLOOKUP($A983&amp;" "&amp;D$6,D!$B:$H,7,FALSE))</f>
        <v/>
      </c>
      <c r="E983" s="279" t="str">
        <f>IF(ISERROR(VLOOKUP($A983&amp;" "&amp;E$6,D!$B:$H,7,FALSE))=TRUE,"",VLOOKUP($A983&amp;" "&amp;E$6,D!$B:$H,7,FALSE))</f>
        <v/>
      </c>
      <c r="F983" s="279" t="str">
        <f>IF(ISERROR(VLOOKUP($A983&amp;" "&amp;F$6,D!$B:$H,7,FALSE))=TRUE,"",VLOOKUP($A983&amp;" "&amp;F$6,D!$B:$H,7,FALSE))</f>
        <v/>
      </c>
      <c r="G983" s="226">
        <f t="shared" si="47"/>
        <v>0</v>
      </c>
      <c r="H983" s="279" t="str">
        <f>IF(ISERROR(VLOOKUP($A983&amp;" "&amp;H$6,D!$B:$H,7,FALSE))=TRUE,"",VLOOKUP($A983&amp;" "&amp;H$6,D!$B:$H,7,FALSE))</f>
        <v/>
      </c>
      <c r="I983" s="223" t="str">
        <f>IF(D983="","",VLOOKUP(A983,D!A:H,7,FALSE))</f>
        <v/>
      </c>
      <c r="J983" s="224" t="str">
        <f>IF(D983="","",SUMIFS(リグ!H:H,リグ!F:F,"&lt;"&amp;C983,リグ!G:G,"&gt;"&amp;C983))</f>
        <v/>
      </c>
    </row>
    <row r="984" spans="1:10">
      <c r="A984" s="224" t="str">
        <f t="shared" si="48"/>
        <v>2023-12-04</v>
      </c>
      <c r="B984" s="224" t="str">
        <f t="shared" si="46"/>
        <v>2023/12</v>
      </c>
      <c r="C984" s="225">
        <v>45264</v>
      </c>
      <c r="D984" s="279" t="str">
        <f>IF(ISERROR(VLOOKUP($A984&amp;" "&amp;D$6,D!$B:$H,7,FALSE))=TRUE,"",VLOOKUP($A984&amp;" "&amp;D$6,D!$B:$H,7,FALSE))</f>
        <v/>
      </c>
      <c r="E984" s="279" t="str">
        <f>IF(ISERROR(VLOOKUP($A984&amp;" "&amp;E$6,D!$B:$H,7,FALSE))=TRUE,"",VLOOKUP($A984&amp;" "&amp;E$6,D!$B:$H,7,FALSE))</f>
        <v/>
      </c>
      <c r="F984" s="279" t="str">
        <f>IF(ISERROR(VLOOKUP($A984&amp;" "&amp;F$6,D!$B:$H,7,FALSE))=TRUE,"",VLOOKUP($A984&amp;" "&amp;F$6,D!$B:$H,7,FALSE))</f>
        <v/>
      </c>
      <c r="G984" s="226">
        <f t="shared" si="47"/>
        <v>0</v>
      </c>
      <c r="H984" s="279" t="str">
        <f>IF(ISERROR(VLOOKUP($A984&amp;" "&amp;H$6,D!$B:$H,7,FALSE))=TRUE,"",VLOOKUP($A984&amp;" "&amp;H$6,D!$B:$H,7,FALSE))</f>
        <v/>
      </c>
      <c r="I984" s="223" t="str">
        <f>IF(D984="","",VLOOKUP(A984,D!A:H,7,FALSE))</f>
        <v/>
      </c>
      <c r="J984" s="224" t="str">
        <f>IF(D984="","",SUMIFS(リグ!H:H,リグ!F:F,"&lt;"&amp;C984,リグ!G:G,"&gt;"&amp;C984))</f>
        <v/>
      </c>
    </row>
    <row r="985" spans="1:10">
      <c r="A985" s="224" t="str">
        <f t="shared" si="48"/>
        <v>2023-12-05</v>
      </c>
      <c r="B985" s="224" t="str">
        <f t="shared" si="46"/>
        <v>2023/12</v>
      </c>
      <c r="C985" s="225">
        <v>45265</v>
      </c>
      <c r="D985" s="279" t="str">
        <f>IF(ISERROR(VLOOKUP($A985&amp;" "&amp;D$6,D!$B:$H,7,FALSE))=TRUE,"",VLOOKUP($A985&amp;" "&amp;D$6,D!$B:$H,7,FALSE))</f>
        <v/>
      </c>
      <c r="E985" s="279" t="str">
        <f>IF(ISERROR(VLOOKUP($A985&amp;" "&amp;E$6,D!$B:$H,7,FALSE))=TRUE,"",VLOOKUP($A985&amp;" "&amp;E$6,D!$B:$H,7,FALSE))</f>
        <v/>
      </c>
      <c r="F985" s="279" t="str">
        <f>IF(ISERROR(VLOOKUP($A985&amp;" "&amp;F$6,D!$B:$H,7,FALSE))=TRUE,"",VLOOKUP($A985&amp;" "&amp;F$6,D!$B:$H,7,FALSE))</f>
        <v/>
      </c>
      <c r="G985" s="226">
        <f t="shared" si="47"/>
        <v>0</v>
      </c>
      <c r="H985" s="279" t="str">
        <f>IF(ISERROR(VLOOKUP($A985&amp;" "&amp;H$6,D!$B:$H,7,FALSE))=TRUE,"",VLOOKUP($A985&amp;" "&amp;H$6,D!$B:$H,7,FALSE))</f>
        <v/>
      </c>
      <c r="I985" s="223" t="str">
        <f>IF(D985="","",VLOOKUP(A985,D!A:H,7,FALSE))</f>
        <v/>
      </c>
      <c r="J985" s="224" t="str">
        <f>IF(D985="","",SUMIFS(リグ!H:H,リグ!F:F,"&lt;"&amp;C985,リグ!G:G,"&gt;"&amp;C985))</f>
        <v/>
      </c>
    </row>
    <row r="986" spans="1:10">
      <c r="A986" s="224" t="str">
        <f t="shared" si="48"/>
        <v>2023-12-06</v>
      </c>
      <c r="B986" s="224" t="str">
        <f t="shared" si="46"/>
        <v>2023/12</v>
      </c>
      <c r="C986" s="225">
        <v>45266</v>
      </c>
      <c r="D986" s="279" t="str">
        <f>IF(ISERROR(VLOOKUP($A986&amp;" "&amp;D$6,D!$B:$H,7,FALSE))=TRUE,"",VLOOKUP($A986&amp;" "&amp;D$6,D!$B:$H,7,FALSE))</f>
        <v/>
      </c>
      <c r="E986" s="279" t="str">
        <f>IF(ISERROR(VLOOKUP($A986&amp;" "&amp;E$6,D!$B:$H,7,FALSE))=TRUE,"",VLOOKUP($A986&amp;" "&amp;E$6,D!$B:$H,7,FALSE))</f>
        <v/>
      </c>
      <c r="F986" s="279" t="str">
        <f>IF(ISERROR(VLOOKUP($A986&amp;" "&amp;F$6,D!$B:$H,7,FALSE))=TRUE,"",VLOOKUP($A986&amp;" "&amp;F$6,D!$B:$H,7,FALSE))</f>
        <v/>
      </c>
      <c r="G986" s="226">
        <f t="shared" si="47"/>
        <v>0</v>
      </c>
      <c r="H986" s="279" t="str">
        <f>IF(ISERROR(VLOOKUP($A986&amp;" "&amp;H$6,D!$B:$H,7,FALSE))=TRUE,"",VLOOKUP($A986&amp;" "&amp;H$6,D!$B:$H,7,FALSE))</f>
        <v/>
      </c>
      <c r="I986" s="223" t="str">
        <f>IF(D986="","",VLOOKUP(A986,D!A:H,7,FALSE))</f>
        <v/>
      </c>
      <c r="J986" s="224" t="str">
        <f>IF(D986="","",SUMIFS(リグ!H:H,リグ!F:F,"&lt;"&amp;C986,リグ!G:G,"&gt;"&amp;C986))</f>
        <v/>
      </c>
    </row>
    <row r="987" spans="1:10">
      <c r="A987" s="224" t="str">
        <f t="shared" si="48"/>
        <v>2023-12-07</v>
      </c>
      <c r="B987" s="224" t="str">
        <f t="shared" si="46"/>
        <v>2023/12</v>
      </c>
      <c r="C987" s="225">
        <v>45267</v>
      </c>
      <c r="D987" s="279" t="str">
        <f>IF(ISERROR(VLOOKUP($A987&amp;" "&amp;D$6,D!$B:$H,7,FALSE))=TRUE,"",VLOOKUP($A987&amp;" "&amp;D$6,D!$B:$H,7,FALSE))</f>
        <v/>
      </c>
      <c r="E987" s="279" t="str">
        <f>IF(ISERROR(VLOOKUP($A987&amp;" "&amp;E$6,D!$B:$H,7,FALSE))=TRUE,"",VLOOKUP($A987&amp;" "&amp;E$6,D!$B:$H,7,FALSE))</f>
        <v/>
      </c>
      <c r="F987" s="279" t="str">
        <f>IF(ISERROR(VLOOKUP($A987&amp;" "&amp;F$6,D!$B:$H,7,FALSE))=TRUE,"",VLOOKUP($A987&amp;" "&amp;F$6,D!$B:$H,7,FALSE))</f>
        <v/>
      </c>
      <c r="G987" s="226">
        <f t="shared" si="47"/>
        <v>0</v>
      </c>
      <c r="H987" s="279" t="str">
        <f>IF(ISERROR(VLOOKUP($A987&amp;" "&amp;H$6,D!$B:$H,7,FALSE))=TRUE,"",VLOOKUP($A987&amp;" "&amp;H$6,D!$B:$H,7,FALSE))</f>
        <v/>
      </c>
      <c r="I987" s="223" t="str">
        <f>IF(D987="","",VLOOKUP(A987,D!A:H,7,FALSE))</f>
        <v/>
      </c>
      <c r="J987" s="224" t="str">
        <f>IF(D987="","",SUMIFS(リグ!H:H,リグ!F:F,"&lt;"&amp;C987,リグ!G:G,"&gt;"&amp;C987))</f>
        <v/>
      </c>
    </row>
    <row r="988" spans="1:10">
      <c r="A988" s="224" t="str">
        <f t="shared" si="48"/>
        <v>2023-12-08</v>
      </c>
      <c r="B988" s="224" t="str">
        <f t="shared" si="46"/>
        <v>2023/12</v>
      </c>
      <c r="C988" s="225">
        <v>45268</v>
      </c>
      <c r="D988" s="279" t="str">
        <f>IF(ISERROR(VLOOKUP($A988&amp;" "&amp;D$6,D!$B:$H,7,FALSE))=TRUE,"",VLOOKUP($A988&amp;" "&amp;D$6,D!$B:$H,7,FALSE))</f>
        <v/>
      </c>
      <c r="E988" s="279" t="str">
        <f>IF(ISERROR(VLOOKUP($A988&amp;" "&amp;E$6,D!$B:$H,7,FALSE))=TRUE,"",VLOOKUP($A988&amp;" "&amp;E$6,D!$B:$H,7,FALSE))</f>
        <v/>
      </c>
      <c r="F988" s="279" t="str">
        <f>IF(ISERROR(VLOOKUP($A988&amp;" "&amp;F$6,D!$B:$H,7,FALSE))=TRUE,"",VLOOKUP($A988&amp;" "&amp;F$6,D!$B:$H,7,FALSE))</f>
        <v/>
      </c>
      <c r="G988" s="226">
        <f t="shared" si="47"/>
        <v>0</v>
      </c>
      <c r="H988" s="279" t="str">
        <f>IF(ISERROR(VLOOKUP($A988&amp;" "&amp;H$6,D!$B:$H,7,FALSE))=TRUE,"",VLOOKUP($A988&amp;" "&amp;H$6,D!$B:$H,7,FALSE))</f>
        <v/>
      </c>
      <c r="I988" s="223" t="str">
        <f>IF(D988="","",VLOOKUP(A988,D!A:H,7,FALSE))</f>
        <v/>
      </c>
      <c r="J988" s="224" t="str">
        <f>IF(D988="","",SUMIFS(リグ!H:H,リグ!F:F,"&lt;"&amp;C988,リグ!G:G,"&gt;"&amp;C988))</f>
        <v/>
      </c>
    </row>
    <row r="989" spans="1:10">
      <c r="A989" s="224" t="str">
        <f t="shared" si="48"/>
        <v>2023-12-09</v>
      </c>
      <c r="B989" s="224" t="str">
        <f t="shared" si="46"/>
        <v>2023/12</v>
      </c>
      <c r="C989" s="225">
        <v>45269</v>
      </c>
      <c r="D989" s="279" t="str">
        <f>IF(ISERROR(VLOOKUP($A989&amp;" "&amp;D$6,D!$B:$H,7,FALSE))=TRUE,"",VLOOKUP($A989&amp;" "&amp;D$6,D!$B:$H,7,FALSE))</f>
        <v/>
      </c>
      <c r="E989" s="279" t="str">
        <f>IF(ISERROR(VLOOKUP($A989&amp;" "&amp;E$6,D!$B:$H,7,FALSE))=TRUE,"",VLOOKUP($A989&amp;" "&amp;E$6,D!$B:$H,7,FALSE))</f>
        <v/>
      </c>
      <c r="F989" s="279" t="str">
        <f>IF(ISERROR(VLOOKUP($A989&amp;" "&amp;F$6,D!$B:$H,7,FALSE))=TRUE,"",VLOOKUP($A989&amp;" "&amp;F$6,D!$B:$H,7,FALSE))</f>
        <v/>
      </c>
      <c r="G989" s="226">
        <f t="shared" si="47"/>
        <v>0</v>
      </c>
      <c r="H989" s="279" t="str">
        <f>IF(ISERROR(VLOOKUP($A989&amp;" "&amp;H$6,D!$B:$H,7,FALSE))=TRUE,"",VLOOKUP($A989&amp;" "&amp;H$6,D!$B:$H,7,FALSE))</f>
        <v/>
      </c>
      <c r="I989" s="223" t="str">
        <f>IF(D989="","",VLOOKUP(A989,D!A:H,7,FALSE))</f>
        <v/>
      </c>
      <c r="J989" s="224" t="str">
        <f>IF(D989="","",SUMIFS(リグ!H:H,リグ!F:F,"&lt;"&amp;C989,リグ!G:G,"&gt;"&amp;C989))</f>
        <v/>
      </c>
    </row>
    <row r="990" spans="1:10">
      <c r="A990" s="224" t="str">
        <f t="shared" si="48"/>
        <v>2023-12-10</v>
      </c>
      <c r="B990" s="224" t="str">
        <f t="shared" si="46"/>
        <v>2023/12</v>
      </c>
      <c r="C990" s="225">
        <v>45270</v>
      </c>
      <c r="D990" s="279" t="str">
        <f>IF(ISERROR(VLOOKUP($A990&amp;" "&amp;D$6,D!$B:$H,7,FALSE))=TRUE,"",VLOOKUP($A990&amp;" "&amp;D$6,D!$B:$H,7,FALSE))</f>
        <v/>
      </c>
      <c r="E990" s="279" t="str">
        <f>IF(ISERROR(VLOOKUP($A990&amp;" "&amp;E$6,D!$B:$H,7,FALSE))=TRUE,"",VLOOKUP($A990&amp;" "&amp;E$6,D!$B:$H,7,FALSE))</f>
        <v/>
      </c>
      <c r="F990" s="279" t="str">
        <f>IF(ISERROR(VLOOKUP($A990&amp;" "&amp;F$6,D!$B:$H,7,FALSE))=TRUE,"",VLOOKUP($A990&amp;" "&amp;F$6,D!$B:$H,7,FALSE))</f>
        <v/>
      </c>
      <c r="G990" s="226">
        <f t="shared" si="47"/>
        <v>0</v>
      </c>
      <c r="H990" s="279" t="str">
        <f>IF(ISERROR(VLOOKUP($A990&amp;" "&amp;H$6,D!$B:$H,7,FALSE))=TRUE,"",VLOOKUP($A990&amp;" "&amp;H$6,D!$B:$H,7,FALSE))</f>
        <v/>
      </c>
      <c r="I990" s="223" t="str">
        <f>IF(D990="","",VLOOKUP(A990,D!A:H,7,FALSE))</f>
        <v/>
      </c>
      <c r="J990" s="224" t="str">
        <f>IF(D990="","",SUMIFS(リグ!H:H,リグ!F:F,"&lt;"&amp;C990,リグ!G:G,"&gt;"&amp;C990))</f>
        <v/>
      </c>
    </row>
    <row r="991" spans="1:10">
      <c r="A991" s="224" t="str">
        <f t="shared" si="48"/>
        <v>2023-12-11</v>
      </c>
      <c r="B991" s="224" t="str">
        <f t="shared" si="46"/>
        <v>2023/12</v>
      </c>
      <c r="C991" s="225">
        <v>45271</v>
      </c>
      <c r="D991" s="279" t="str">
        <f>IF(ISERROR(VLOOKUP($A991&amp;" "&amp;D$6,D!$B:$H,7,FALSE))=TRUE,"",VLOOKUP($A991&amp;" "&amp;D$6,D!$B:$H,7,FALSE))</f>
        <v/>
      </c>
      <c r="E991" s="279" t="str">
        <f>IF(ISERROR(VLOOKUP($A991&amp;" "&amp;E$6,D!$B:$H,7,FALSE))=TRUE,"",VLOOKUP($A991&amp;" "&amp;E$6,D!$B:$H,7,FALSE))</f>
        <v/>
      </c>
      <c r="F991" s="279" t="str">
        <f>IF(ISERROR(VLOOKUP($A991&amp;" "&amp;F$6,D!$B:$H,7,FALSE))=TRUE,"",VLOOKUP($A991&amp;" "&amp;F$6,D!$B:$H,7,FALSE))</f>
        <v/>
      </c>
      <c r="G991" s="226">
        <f t="shared" si="47"/>
        <v>0</v>
      </c>
      <c r="H991" s="279" t="str">
        <f>IF(ISERROR(VLOOKUP($A991&amp;" "&amp;H$6,D!$B:$H,7,FALSE))=TRUE,"",VLOOKUP($A991&amp;" "&amp;H$6,D!$B:$H,7,FALSE))</f>
        <v/>
      </c>
      <c r="I991" s="223" t="str">
        <f>IF(D991="","",VLOOKUP(A991,D!A:H,7,FALSE))</f>
        <v/>
      </c>
      <c r="J991" s="224" t="str">
        <f>IF(D991="","",SUMIFS(リグ!H:H,リグ!F:F,"&lt;"&amp;C991,リグ!G:G,"&gt;"&amp;C991))</f>
        <v/>
      </c>
    </row>
    <row r="992" spans="1:10">
      <c r="A992" s="224" t="str">
        <f t="shared" si="48"/>
        <v>2023-12-12</v>
      </c>
      <c r="B992" s="224" t="str">
        <f t="shared" si="46"/>
        <v>2023/12</v>
      </c>
      <c r="C992" s="225">
        <v>45272</v>
      </c>
      <c r="D992" s="279" t="str">
        <f>IF(ISERROR(VLOOKUP($A992&amp;" "&amp;D$6,D!$B:$H,7,FALSE))=TRUE,"",VLOOKUP($A992&amp;" "&amp;D$6,D!$B:$H,7,FALSE))</f>
        <v/>
      </c>
      <c r="E992" s="279" t="str">
        <f>IF(ISERROR(VLOOKUP($A992&amp;" "&amp;E$6,D!$B:$H,7,FALSE))=TRUE,"",VLOOKUP($A992&amp;" "&amp;E$6,D!$B:$H,7,FALSE))</f>
        <v/>
      </c>
      <c r="F992" s="279" t="str">
        <f>IF(ISERROR(VLOOKUP($A992&amp;" "&amp;F$6,D!$B:$H,7,FALSE))=TRUE,"",VLOOKUP($A992&amp;" "&amp;F$6,D!$B:$H,7,FALSE))</f>
        <v/>
      </c>
      <c r="G992" s="226">
        <f t="shared" si="47"/>
        <v>0</v>
      </c>
      <c r="H992" s="279" t="str">
        <f>IF(ISERROR(VLOOKUP($A992&amp;" "&amp;H$6,D!$B:$H,7,FALSE))=TRUE,"",VLOOKUP($A992&amp;" "&amp;H$6,D!$B:$H,7,FALSE))</f>
        <v/>
      </c>
      <c r="I992" s="223" t="str">
        <f>IF(D992="","",VLOOKUP(A992,D!A:H,7,FALSE))</f>
        <v/>
      </c>
      <c r="J992" s="224" t="str">
        <f>IF(D992="","",SUMIFS(リグ!H:H,リグ!F:F,"&lt;"&amp;C992,リグ!G:G,"&gt;"&amp;C992))</f>
        <v/>
      </c>
    </row>
    <row r="993" spans="1:10">
      <c r="A993" s="224" t="str">
        <f t="shared" si="48"/>
        <v>2023-12-13</v>
      </c>
      <c r="B993" s="224" t="str">
        <f t="shared" si="46"/>
        <v>2023/12</v>
      </c>
      <c r="C993" s="225">
        <v>45273</v>
      </c>
      <c r="D993" s="279" t="str">
        <f>IF(ISERROR(VLOOKUP($A993&amp;" "&amp;D$6,D!$B:$H,7,FALSE))=TRUE,"",VLOOKUP($A993&amp;" "&amp;D$6,D!$B:$H,7,FALSE))</f>
        <v/>
      </c>
      <c r="E993" s="279" t="str">
        <f>IF(ISERROR(VLOOKUP($A993&amp;" "&amp;E$6,D!$B:$H,7,FALSE))=TRUE,"",VLOOKUP($A993&amp;" "&amp;E$6,D!$B:$H,7,FALSE))</f>
        <v/>
      </c>
      <c r="F993" s="279" t="str">
        <f>IF(ISERROR(VLOOKUP($A993&amp;" "&amp;F$6,D!$B:$H,7,FALSE))=TRUE,"",VLOOKUP($A993&amp;" "&amp;F$6,D!$B:$H,7,FALSE))</f>
        <v/>
      </c>
      <c r="G993" s="226">
        <f t="shared" si="47"/>
        <v>0</v>
      </c>
      <c r="H993" s="279" t="str">
        <f>IF(ISERROR(VLOOKUP($A993&amp;" "&amp;H$6,D!$B:$H,7,FALSE))=TRUE,"",VLOOKUP($A993&amp;" "&amp;H$6,D!$B:$H,7,FALSE))</f>
        <v/>
      </c>
      <c r="I993" s="223" t="str">
        <f>IF(D993="","",VLOOKUP(A993,D!A:H,7,FALSE))</f>
        <v/>
      </c>
      <c r="J993" s="224" t="str">
        <f>IF(D993="","",SUMIFS(リグ!H:H,リグ!F:F,"&lt;"&amp;C993,リグ!G:G,"&gt;"&amp;C993))</f>
        <v/>
      </c>
    </row>
    <row r="994" spans="1:10">
      <c r="A994" s="224" t="str">
        <f t="shared" si="48"/>
        <v>2023-12-14</v>
      </c>
      <c r="B994" s="224" t="str">
        <f t="shared" si="46"/>
        <v>2023/12</v>
      </c>
      <c r="C994" s="225">
        <v>45274</v>
      </c>
      <c r="D994" s="279" t="str">
        <f>IF(ISERROR(VLOOKUP($A994&amp;" "&amp;D$6,D!$B:$H,7,FALSE))=TRUE,"",VLOOKUP($A994&amp;" "&amp;D$6,D!$B:$H,7,FALSE))</f>
        <v/>
      </c>
      <c r="E994" s="279" t="str">
        <f>IF(ISERROR(VLOOKUP($A994&amp;" "&amp;E$6,D!$B:$H,7,FALSE))=TRUE,"",VLOOKUP($A994&amp;" "&amp;E$6,D!$B:$H,7,FALSE))</f>
        <v/>
      </c>
      <c r="F994" s="279" t="str">
        <f>IF(ISERROR(VLOOKUP($A994&amp;" "&amp;F$6,D!$B:$H,7,FALSE))=TRUE,"",VLOOKUP($A994&amp;" "&amp;F$6,D!$B:$H,7,FALSE))</f>
        <v/>
      </c>
      <c r="G994" s="226">
        <f t="shared" si="47"/>
        <v>0</v>
      </c>
      <c r="H994" s="279" t="str">
        <f>IF(ISERROR(VLOOKUP($A994&amp;" "&amp;H$6,D!$B:$H,7,FALSE))=TRUE,"",VLOOKUP($A994&amp;" "&amp;H$6,D!$B:$H,7,FALSE))</f>
        <v/>
      </c>
      <c r="I994" s="223" t="str">
        <f>IF(D994="","",VLOOKUP(A994,D!A:H,7,FALSE))</f>
        <v/>
      </c>
      <c r="J994" s="224" t="str">
        <f>IF(D994="","",SUMIFS(リグ!H:H,リグ!F:F,"&lt;"&amp;C994,リグ!G:G,"&gt;"&amp;C994))</f>
        <v/>
      </c>
    </row>
    <row r="995" spans="1:10">
      <c r="A995" s="224" t="str">
        <f t="shared" si="48"/>
        <v>2023-12-15</v>
      </c>
      <c r="B995" s="224" t="str">
        <f t="shared" si="46"/>
        <v>2023/12</v>
      </c>
      <c r="C995" s="225">
        <v>45275</v>
      </c>
      <c r="D995" s="279" t="str">
        <f>IF(ISERROR(VLOOKUP($A995&amp;" "&amp;D$6,D!$B:$H,7,FALSE))=TRUE,"",VLOOKUP($A995&amp;" "&amp;D$6,D!$B:$H,7,FALSE))</f>
        <v/>
      </c>
      <c r="E995" s="279" t="str">
        <f>IF(ISERROR(VLOOKUP($A995&amp;" "&amp;E$6,D!$B:$H,7,FALSE))=TRUE,"",VLOOKUP($A995&amp;" "&amp;E$6,D!$B:$H,7,FALSE))</f>
        <v/>
      </c>
      <c r="F995" s="279" t="str">
        <f>IF(ISERROR(VLOOKUP($A995&amp;" "&amp;F$6,D!$B:$H,7,FALSE))=TRUE,"",VLOOKUP($A995&amp;" "&amp;F$6,D!$B:$H,7,FALSE))</f>
        <v/>
      </c>
      <c r="G995" s="226">
        <f t="shared" si="47"/>
        <v>0</v>
      </c>
      <c r="H995" s="279" t="str">
        <f>IF(ISERROR(VLOOKUP($A995&amp;" "&amp;H$6,D!$B:$H,7,FALSE))=TRUE,"",VLOOKUP($A995&amp;" "&amp;H$6,D!$B:$H,7,FALSE))</f>
        <v/>
      </c>
      <c r="I995" s="223" t="str">
        <f>IF(D995="","",VLOOKUP(A995,D!A:H,7,FALSE))</f>
        <v/>
      </c>
      <c r="J995" s="224" t="str">
        <f>IF(D995="","",SUMIFS(リグ!H:H,リグ!F:F,"&lt;"&amp;C995,リグ!G:G,"&gt;"&amp;C995))</f>
        <v/>
      </c>
    </row>
    <row r="996" spans="1:10">
      <c r="A996" s="224" t="str">
        <f t="shared" si="48"/>
        <v>2023-12-16</v>
      </c>
      <c r="B996" s="224" t="str">
        <f t="shared" si="46"/>
        <v>2023/12</v>
      </c>
      <c r="C996" s="225">
        <v>45276</v>
      </c>
      <c r="D996" s="279" t="str">
        <f>IF(ISERROR(VLOOKUP($A996&amp;" "&amp;D$6,D!$B:$H,7,FALSE))=TRUE,"",VLOOKUP($A996&amp;" "&amp;D$6,D!$B:$H,7,FALSE))</f>
        <v/>
      </c>
      <c r="E996" s="279" t="str">
        <f>IF(ISERROR(VLOOKUP($A996&amp;" "&amp;E$6,D!$B:$H,7,FALSE))=TRUE,"",VLOOKUP($A996&amp;" "&amp;E$6,D!$B:$H,7,FALSE))</f>
        <v/>
      </c>
      <c r="F996" s="279" t="str">
        <f>IF(ISERROR(VLOOKUP($A996&amp;" "&amp;F$6,D!$B:$H,7,FALSE))=TRUE,"",VLOOKUP($A996&amp;" "&amp;F$6,D!$B:$H,7,FALSE))</f>
        <v/>
      </c>
      <c r="G996" s="226">
        <f t="shared" si="47"/>
        <v>0</v>
      </c>
      <c r="H996" s="279" t="str">
        <f>IF(ISERROR(VLOOKUP($A996&amp;" "&amp;H$6,D!$B:$H,7,FALSE))=TRUE,"",VLOOKUP($A996&amp;" "&amp;H$6,D!$B:$H,7,FALSE))</f>
        <v/>
      </c>
      <c r="I996" s="223" t="str">
        <f>IF(D996="","",VLOOKUP(A996,D!A:H,7,FALSE))</f>
        <v/>
      </c>
      <c r="J996" s="224" t="str">
        <f>IF(D996="","",SUMIFS(リグ!H:H,リグ!F:F,"&lt;"&amp;C996,リグ!G:G,"&gt;"&amp;C996))</f>
        <v/>
      </c>
    </row>
    <row r="997" spans="1:10">
      <c r="A997" s="224" t="str">
        <f t="shared" si="48"/>
        <v>2023-12-17</v>
      </c>
      <c r="B997" s="224" t="str">
        <f t="shared" si="46"/>
        <v>2023/12</v>
      </c>
      <c r="C997" s="225">
        <v>45277</v>
      </c>
      <c r="D997" s="279" t="str">
        <f>IF(ISERROR(VLOOKUP($A997&amp;" "&amp;D$6,D!$B:$H,7,FALSE))=TRUE,"",VLOOKUP($A997&amp;" "&amp;D$6,D!$B:$H,7,FALSE))</f>
        <v/>
      </c>
      <c r="E997" s="279" t="str">
        <f>IF(ISERROR(VLOOKUP($A997&amp;" "&amp;E$6,D!$B:$H,7,FALSE))=TRUE,"",VLOOKUP($A997&amp;" "&amp;E$6,D!$B:$H,7,FALSE))</f>
        <v/>
      </c>
      <c r="F997" s="279" t="str">
        <f>IF(ISERROR(VLOOKUP($A997&amp;" "&amp;F$6,D!$B:$H,7,FALSE))=TRUE,"",VLOOKUP($A997&amp;" "&amp;F$6,D!$B:$H,7,FALSE))</f>
        <v/>
      </c>
      <c r="G997" s="226">
        <f t="shared" si="47"/>
        <v>0</v>
      </c>
      <c r="H997" s="279" t="str">
        <f>IF(ISERROR(VLOOKUP($A997&amp;" "&amp;H$6,D!$B:$H,7,FALSE))=TRUE,"",VLOOKUP($A997&amp;" "&amp;H$6,D!$B:$H,7,FALSE))</f>
        <v/>
      </c>
      <c r="I997" s="223" t="str">
        <f>IF(D997="","",VLOOKUP(A997,D!A:H,7,FALSE))</f>
        <v/>
      </c>
      <c r="J997" s="224" t="str">
        <f>IF(D997="","",SUMIFS(リグ!H:H,リグ!F:F,"&lt;"&amp;C997,リグ!G:G,"&gt;"&amp;C997))</f>
        <v/>
      </c>
    </row>
    <row r="998" spans="1:10">
      <c r="A998" s="224" t="str">
        <f t="shared" si="48"/>
        <v>2023-12-18</v>
      </c>
      <c r="B998" s="224" t="str">
        <f t="shared" si="46"/>
        <v>2023/12</v>
      </c>
      <c r="C998" s="225">
        <v>45278</v>
      </c>
      <c r="D998" s="279" t="str">
        <f>IF(ISERROR(VLOOKUP($A998&amp;" "&amp;D$6,D!$B:$H,7,FALSE))=TRUE,"",VLOOKUP($A998&amp;" "&amp;D$6,D!$B:$H,7,FALSE))</f>
        <v/>
      </c>
      <c r="E998" s="279" t="str">
        <f>IF(ISERROR(VLOOKUP($A998&amp;" "&amp;E$6,D!$B:$H,7,FALSE))=TRUE,"",VLOOKUP($A998&amp;" "&amp;E$6,D!$B:$H,7,FALSE))</f>
        <v/>
      </c>
      <c r="F998" s="279" t="str">
        <f>IF(ISERROR(VLOOKUP($A998&amp;" "&amp;F$6,D!$B:$H,7,FALSE))=TRUE,"",VLOOKUP($A998&amp;" "&amp;F$6,D!$B:$H,7,FALSE))</f>
        <v/>
      </c>
      <c r="G998" s="226">
        <f t="shared" si="47"/>
        <v>0</v>
      </c>
      <c r="H998" s="279" t="str">
        <f>IF(ISERROR(VLOOKUP($A998&amp;" "&amp;H$6,D!$B:$H,7,FALSE))=TRUE,"",VLOOKUP($A998&amp;" "&amp;H$6,D!$B:$H,7,FALSE))</f>
        <v/>
      </c>
      <c r="I998" s="223" t="str">
        <f>IF(D998="","",VLOOKUP(A998,D!A:H,7,FALSE))</f>
        <v/>
      </c>
      <c r="J998" s="224" t="str">
        <f>IF(D998="","",SUMIFS(リグ!H:H,リグ!F:F,"&lt;"&amp;C998,リグ!G:G,"&gt;"&amp;C998))</f>
        <v/>
      </c>
    </row>
    <row r="999" spans="1:10">
      <c r="A999" s="224" t="str">
        <f t="shared" si="48"/>
        <v>2023-12-19</v>
      </c>
      <c r="B999" s="224" t="str">
        <f t="shared" si="46"/>
        <v>2023/12</v>
      </c>
      <c r="C999" s="225">
        <v>45279</v>
      </c>
      <c r="D999" s="279" t="str">
        <f>IF(ISERROR(VLOOKUP($A999&amp;" "&amp;D$6,D!$B:$H,7,FALSE))=TRUE,"",VLOOKUP($A999&amp;" "&amp;D$6,D!$B:$H,7,FALSE))</f>
        <v/>
      </c>
      <c r="E999" s="279" t="str">
        <f>IF(ISERROR(VLOOKUP($A999&amp;" "&amp;E$6,D!$B:$H,7,FALSE))=TRUE,"",VLOOKUP($A999&amp;" "&amp;E$6,D!$B:$H,7,FALSE))</f>
        <v/>
      </c>
      <c r="F999" s="279" t="str">
        <f>IF(ISERROR(VLOOKUP($A999&amp;" "&amp;F$6,D!$B:$H,7,FALSE))=TRUE,"",VLOOKUP($A999&amp;" "&amp;F$6,D!$B:$H,7,FALSE))</f>
        <v/>
      </c>
      <c r="G999" s="226">
        <f t="shared" si="47"/>
        <v>0</v>
      </c>
      <c r="H999" s="279" t="str">
        <f>IF(ISERROR(VLOOKUP($A999&amp;" "&amp;H$6,D!$B:$H,7,FALSE))=TRUE,"",VLOOKUP($A999&amp;" "&amp;H$6,D!$B:$H,7,FALSE))</f>
        <v/>
      </c>
      <c r="I999" s="223" t="str">
        <f>IF(D999="","",VLOOKUP(A999,D!A:H,7,FALSE))</f>
        <v/>
      </c>
      <c r="J999" s="224" t="str">
        <f>IF(D999="","",SUMIFS(リグ!H:H,リグ!F:F,"&lt;"&amp;C999,リグ!G:G,"&gt;"&amp;C999))</f>
        <v/>
      </c>
    </row>
    <row r="1000" spans="1:10">
      <c r="A1000" s="224" t="str">
        <f t="shared" si="48"/>
        <v>2023-12-20</v>
      </c>
      <c r="B1000" s="224" t="str">
        <f t="shared" si="46"/>
        <v>2023/12</v>
      </c>
      <c r="C1000" s="225">
        <v>45280</v>
      </c>
      <c r="D1000" s="279" t="str">
        <f>IF(ISERROR(VLOOKUP($A1000&amp;" "&amp;D$6,D!$B:$H,7,FALSE))=TRUE,"",VLOOKUP($A1000&amp;" "&amp;D$6,D!$B:$H,7,FALSE))</f>
        <v/>
      </c>
      <c r="E1000" s="279" t="str">
        <f>IF(ISERROR(VLOOKUP($A1000&amp;" "&amp;E$6,D!$B:$H,7,FALSE))=TRUE,"",VLOOKUP($A1000&amp;" "&amp;E$6,D!$B:$H,7,FALSE))</f>
        <v/>
      </c>
      <c r="F1000" s="279" t="str">
        <f>IF(ISERROR(VLOOKUP($A1000&amp;" "&amp;F$6,D!$B:$H,7,FALSE))=TRUE,"",VLOOKUP($A1000&amp;" "&amp;F$6,D!$B:$H,7,FALSE))</f>
        <v/>
      </c>
      <c r="G1000" s="226">
        <f t="shared" si="47"/>
        <v>0</v>
      </c>
      <c r="H1000" s="279" t="str">
        <f>IF(ISERROR(VLOOKUP($A1000&amp;" "&amp;H$6,D!$B:$H,7,FALSE))=TRUE,"",VLOOKUP($A1000&amp;" "&amp;H$6,D!$B:$H,7,FALSE))</f>
        <v/>
      </c>
      <c r="I1000" s="223" t="str">
        <f>IF(D1000="","",VLOOKUP(A1000,D!A:H,7,FALSE))</f>
        <v/>
      </c>
      <c r="J1000" s="224" t="str">
        <f>IF(D1000="","",SUMIFS(リグ!H:H,リグ!F:F,"&lt;"&amp;C1000,リグ!G:G,"&gt;"&amp;C1000))</f>
        <v/>
      </c>
    </row>
    <row r="1001" spans="1:10">
      <c r="A1001" s="224" t="str">
        <f t="shared" si="48"/>
        <v>2023-12-21</v>
      </c>
      <c r="B1001" s="224" t="str">
        <f t="shared" si="46"/>
        <v>2023/12</v>
      </c>
      <c r="C1001" s="225">
        <v>45281</v>
      </c>
      <c r="D1001" s="279" t="str">
        <f>IF(ISERROR(VLOOKUP($A1001&amp;" "&amp;D$6,D!$B:$H,7,FALSE))=TRUE,"",VLOOKUP($A1001&amp;" "&amp;D$6,D!$B:$H,7,FALSE))</f>
        <v/>
      </c>
      <c r="E1001" s="279" t="str">
        <f>IF(ISERROR(VLOOKUP($A1001&amp;" "&amp;E$6,D!$B:$H,7,FALSE))=TRUE,"",VLOOKUP($A1001&amp;" "&amp;E$6,D!$B:$H,7,FALSE))</f>
        <v/>
      </c>
      <c r="F1001" s="279" t="str">
        <f>IF(ISERROR(VLOOKUP($A1001&amp;" "&amp;F$6,D!$B:$H,7,FALSE))=TRUE,"",VLOOKUP($A1001&amp;" "&amp;F$6,D!$B:$H,7,FALSE))</f>
        <v/>
      </c>
      <c r="G1001" s="226">
        <f t="shared" si="47"/>
        <v>0</v>
      </c>
      <c r="H1001" s="279" t="str">
        <f>IF(ISERROR(VLOOKUP($A1001&amp;" "&amp;H$6,D!$B:$H,7,FALSE))=TRUE,"",VLOOKUP($A1001&amp;" "&amp;H$6,D!$B:$H,7,FALSE))</f>
        <v/>
      </c>
      <c r="I1001" s="223" t="str">
        <f>IF(D1001="","",VLOOKUP(A1001,D!A:H,7,FALSE))</f>
        <v/>
      </c>
      <c r="J1001" s="224" t="str">
        <f>IF(D1001="","",SUMIFS(リグ!H:H,リグ!F:F,"&lt;"&amp;C1001,リグ!G:G,"&gt;"&amp;C1001))</f>
        <v/>
      </c>
    </row>
    <row r="1002" spans="1:10">
      <c r="A1002" s="224" t="str">
        <f t="shared" si="48"/>
        <v>2023-12-22</v>
      </c>
      <c r="B1002" s="224" t="str">
        <f t="shared" si="46"/>
        <v>2023/12</v>
      </c>
      <c r="C1002" s="225">
        <v>45282</v>
      </c>
      <c r="D1002" s="279" t="str">
        <f>IF(ISERROR(VLOOKUP($A1002&amp;" "&amp;D$6,D!$B:$H,7,FALSE))=TRUE,"",VLOOKUP($A1002&amp;" "&amp;D$6,D!$B:$H,7,FALSE))</f>
        <v/>
      </c>
      <c r="E1002" s="279" t="str">
        <f>IF(ISERROR(VLOOKUP($A1002&amp;" "&amp;E$6,D!$B:$H,7,FALSE))=TRUE,"",VLOOKUP($A1002&amp;" "&amp;E$6,D!$B:$H,7,FALSE))</f>
        <v/>
      </c>
      <c r="F1002" s="279" t="str">
        <f>IF(ISERROR(VLOOKUP($A1002&amp;" "&amp;F$6,D!$B:$H,7,FALSE))=TRUE,"",VLOOKUP($A1002&amp;" "&amp;F$6,D!$B:$H,7,FALSE))</f>
        <v/>
      </c>
      <c r="G1002" s="226">
        <f t="shared" si="47"/>
        <v>0</v>
      </c>
      <c r="H1002" s="279" t="str">
        <f>IF(ISERROR(VLOOKUP($A1002&amp;" "&amp;H$6,D!$B:$H,7,FALSE))=TRUE,"",VLOOKUP($A1002&amp;" "&amp;H$6,D!$B:$H,7,FALSE))</f>
        <v/>
      </c>
      <c r="I1002" s="223" t="str">
        <f>IF(D1002="","",VLOOKUP(A1002,D!A:H,7,FALSE))</f>
        <v/>
      </c>
      <c r="J1002" s="224" t="str">
        <f>IF(D1002="","",SUMIFS(リグ!H:H,リグ!F:F,"&lt;"&amp;C1002,リグ!G:G,"&gt;"&amp;C1002))</f>
        <v/>
      </c>
    </row>
    <row r="1003" spans="1:10">
      <c r="A1003" s="224" t="str">
        <f t="shared" si="48"/>
        <v>2023-12-23</v>
      </c>
      <c r="B1003" s="224" t="str">
        <f t="shared" si="46"/>
        <v>2023/12</v>
      </c>
      <c r="C1003" s="225">
        <v>45283</v>
      </c>
      <c r="D1003" s="279" t="str">
        <f>IF(ISERROR(VLOOKUP($A1003&amp;" "&amp;D$6,D!$B:$H,7,FALSE))=TRUE,"",VLOOKUP($A1003&amp;" "&amp;D$6,D!$B:$H,7,FALSE))</f>
        <v/>
      </c>
      <c r="E1003" s="279" t="str">
        <f>IF(ISERROR(VLOOKUP($A1003&amp;" "&amp;E$6,D!$B:$H,7,FALSE))=TRUE,"",VLOOKUP($A1003&amp;" "&amp;E$6,D!$B:$H,7,FALSE))</f>
        <v/>
      </c>
      <c r="F1003" s="279" t="str">
        <f>IF(ISERROR(VLOOKUP($A1003&amp;" "&amp;F$6,D!$B:$H,7,FALSE))=TRUE,"",VLOOKUP($A1003&amp;" "&amp;F$6,D!$B:$H,7,FALSE))</f>
        <v/>
      </c>
      <c r="G1003" s="226">
        <f t="shared" si="47"/>
        <v>0</v>
      </c>
      <c r="H1003" s="279" t="str">
        <f>IF(ISERROR(VLOOKUP($A1003&amp;" "&amp;H$6,D!$B:$H,7,FALSE))=TRUE,"",VLOOKUP($A1003&amp;" "&amp;H$6,D!$B:$H,7,FALSE))</f>
        <v/>
      </c>
      <c r="I1003" s="223" t="str">
        <f>IF(D1003="","",VLOOKUP(A1003,D!A:H,7,FALSE))</f>
        <v/>
      </c>
      <c r="J1003" s="224" t="str">
        <f>IF(D1003="","",SUMIFS(リグ!H:H,リグ!F:F,"&lt;"&amp;C1003,リグ!G:G,"&gt;"&amp;C1003))</f>
        <v/>
      </c>
    </row>
    <row r="1004" spans="1:10">
      <c r="A1004" s="224" t="str">
        <f t="shared" si="48"/>
        <v>2023-12-24</v>
      </c>
      <c r="B1004" s="224" t="str">
        <f t="shared" si="46"/>
        <v>2023/12</v>
      </c>
      <c r="C1004" s="225">
        <v>45284</v>
      </c>
      <c r="D1004" s="279" t="str">
        <f>IF(ISERROR(VLOOKUP($A1004&amp;" "&amp;D$6,D!$B:$H,7,FALSE))=TRUE,"",VLOOKUP($A1004&amp;" "&amp;D$6,D!$B:$H,7,FALSE))</f>
        <v/>
      </c>
      <c r="E1004" s="279" t="str">
        <f>IF(ISERROR(VLOOKUP($A1004&amp;" "&amp;E$6,D!$B:$H,7,FALSE))=TRUE,"",VLOOKUP($A1004&amp;" "&amp;E$6,D!$B:$H,7,FALSE))</f>
        <v/>
      </c>
      <c r="F1004" s="279" t="str">
        <f>IF(ISERROR(VLOOKUP($A1004&amp;" "&amp;F$6,D!$B:$H,7,FALSE))=TRUE,"",VLOOKUP($A1004&amp;" "&amp;F$6,D!$B:$H,7,FALSE))</f>
        <v/>
      </c>
      <c r="G1004" s="226">
        <f t="shared" si="47"/>
        <v>0</v>
      </c>
      <c r="H1004" s="279" t="str">
        <f>IF(ISERROR(VLOOKUP($A1004&amp;" "&amp;H$6,D!$B:$H,7,FALSE))=TRUE,"",VLOOKUP($A1004&amp;" "&amp;H$6,D!$B:$H,7,FALSE))</f>
        <v/>
      </c>
      <c r="I1004" s="223" t="str">
        <f>IF(D1004="","",VLOOKUP(A1004,D!A:H,7,FALSE))</f>
        <v/>
      </c>
      <c r="J1004" s="224" t="str">
        <f>IF(D1004="","",SUMIFS(リグ!H:H,リグ!F:F,"&lt;"&amp;C1004,リグ!G:G,"&gt;"&amp;C1004))</f>
        <v/>
      </c>
    </row>
    <row r="1005" spans="1:10">
      <c r="A1005" s="224" t="str">
        <f t="shared" si="48"/>
        <v>2023-12-25</v>
      </c>
      <c r="B1005" s="224" t="str">
        <f t="shared" si="46"/>
        <v>2023/12</v>
      </c>
      <c r="C1005" s="225">
        <v>45285</v>
      </c>
      <c r="D1005" s="279" t="str">
        <f>IF(ISERROR(VLOOKUP($A1005&amp;" "&amp;D$6,D!$B:$H,7,FALSE))=TRUE,"",VLOOKUP($A1005&amp;" "&amp;D$6,D!$B:$H,7,FALSE))</f>
        <v/>
      </c>
      <c r="E1005" s="279" t="str">
        <f>IF(ISERROR(VLOOKUP($A1005&amp;" "&amp;E$6,D!$B:$H,7,FALSE))=TRUE,"",VLOOKUP($A1005&amp;" "&amp;E$6,D!$B:$H,7,FALSE))</f>
        <v/>
      </c>
      <c r="F1005" s="279" t="str">
        <f>IF(ISERROR(VLOOKUP($A1005&amp;" "&amp;F$6,D!$B:$H,7,FALSE))=TRUE,"",VLOOKUP($A1005&amp;" "&amp;F$6,D!$B:$H,7,FALSE))</f>
        <v/>
      </c>
      <c r="G1005" s="226">
        <f t="shared" si="47"/>
        <v>0</v>
      </c>
      <c r="H1005" s="279" t="str">
        <f>IF(ISERROR(VLOOKUP($A1005&amp;" "&amp;H$6,D!$B:$H,7,FALSE))=TRUE,"",VLOOKUP($A1005&amp;" "&amp;H$6,D!$B:$H,7,FALSE))</f>
        <v/>
      </c>
      <c r="I1005" s="223" t="str">
        <f>IF(D1005="","",VLOOKUP(A1005,D!A:H,7,FALSE))</f>
        <v/>
      </c>
      <c r="J1005" s="224" t="str">
        <f>IF(D1005="","",SUMIFS(リグ!H:H,リグ!F:F,"&lt;"&amp;C1005,リグ!G:G,"&gt;"&amp;C1005))</f>
        <v/>
      </c>
    </row>
    <row r="1006" spans="1:10">
      <c r="A1006" s="224" t="str">
        <f t="shared" si="48"/>
        <v>2023-12-26</v>
      </c>
      <c r="B1006" s="224" t="str">
        <f t="shared" si="46"/>
        <v>2023/12</v>
      </c>
      <c r="C1006" s="225">
        <v>45286</v>
      </c>
      <c r="D1006" s="279" t="str">
        <f>IF(ISERROR(VLOOKUP($A1006&amp;" "&amp;D$6,D!$B:$H,7,FALSE))=TRUE,"",VLOOKUP($A1006&amp;" "&amp;D$6,D!$B:$H,7,FALSE))</f>
        <v/>
      </c>
      <c r="E1006" s="279" t="str">
        <f>IF(ISERROR(VLOOKUP($A1006&amp;" "&amp;E$6,D!$B:$H,7,FALSE))=TRUE,"",VLOOKUP($A1006&amp;" "&amp;E$6,D!$B:$H,7,FALSE))</f>
        <v/>
      </c>
      <c r="F1006" s="279" t="str">
        <f>IF(ISERROR(VLOOKUP($A1006&amp;" "&amp;F$6,D!$B:$H,7,FALSE))=TRUE,"",VLOOKUP($A1006&amp;" "&amp;F$6,D!$B:$H,7,FALSE))</f>
        <v/>
      </c>
      <c r="G1006" s="226">
        <f t="shared" si="47"/>
        <v>0</v>
      </c>
      <c r="H1006" s="279" t="str">
        <f>IF(ISERROR(VLOOKUP($A1006&amp;" "&amp;H$6,D!$B:$H,7,FALSE))=TRUE,"",VLOOKUP($A1006&amp;" "&amp;H$6,D!$B:$H,7,FALSE))</f>
        <v/>
      </c>
      <c r="I1006" s="223" t="str">
        <f>IF(D1006="","",VLOOKUP(A1006,D!A:H,7,FALSE))</f>
        <v/>
      </c>
      <c r="J1006" s="224" t="str">
        <f>IF(D1006="","",SUMIFS(リグ!H:H,リグ!F:F,"&lt;"&amp;C1006,リグ!G:G,"&gt;"&amp;C1006))</f>
        <v/>
      </c>
    </row>
    <row r="1007" spans="1:10">
      <c r="A1007" s="224" t="str">
        <f t="shared" si="48"/>
        <v>2023-12-27</v>
      </c>
      <c r="B1007" s="224" t="str">
        <f t="shared" si="46"/>
        <v>2023/12</v>
      </c>
      <c r="C1007" s="225">
        <v>45287</v>
      </c>
      <c r="D1007" s="279" t="str">
        <f>IF(ISERROR(VLOOKUP($A1007&amp;" "&amp;D$6,D!$B:$H,7,FALSE))=TRUE,"",VLOOKUP($A1007&amp;" "&amp;D$6,D!$B:$H,7,FALSE))</f>
        <v/>
      </c>
      <c r="E1007" s="279" t="str">
        <f>IF(ISERROR(VLOOKUP($A1007&amp;" "&amp;E$6,D!$B:$H,7,FALSE))=TRUE,"",VLOOKUP($A1007&amp;" "&amp;E$6,D!$B:$H,7,FALSE))</f>
        <v/>
      </c>
      <c r="F1007" s="279" t="str">
        <f>IF(ISERROR(VLOOKUP($A1007&amp;" "&amp;F$6,D!$B:$H,7,FALSE))=TRUE,"",VLOOKUP($A1007&amp;" "&amp;F$6,D!$B:$H,7,FALSE))</f>
        <v/>
      </c>
      <c r="G1007" s="226">
        <f t="shared" si="47"/>
        <v>0</v>
      </c>
      <c r="H1007" s="279" t="str">
        <f>IF(ISERROR(VLOOKUP($A1007&amp;" "&amp;H$6,D!$B:$H,7,FALSE))=TRUE,"",VLOOKUP($A1007&amp;" "&amp;H$6,D!$B:$H,7,FALSE))</f>
        <v/>
      </c>
      <c r="I1007" s="223" t="str">
        <f>IF(D1007="","",VLOOKUP(A1007,D!A:H,7,FALSE))</f>
        <v/>
      </c>
      <c r="J1007" s="224" t="str">
        <f>IF(D1007="","",SUMIFS(リグ!H:H,リグ!F:F,"&lt;"&amp;C1007,リグ!G:G,"&gt;"&amp;C1007))</f>
        <v/>
      </c>
    </row>
    <row r="1008" spans="1:10">
      <c r="A1008" s="224" t="str">
        <f t="shared" si="48"/>
        <v>2023-12-28</v>
      </c>
      <c r="B1008" s="224" t="str">
        <f t="shared" si="46"/>
        <v>2023/12</v>
      </c>
      <c r="C1008" s="225">
        <v>45288</v>
      </c>
      <c r="D1008" s="279" t="str">
        <f>IF(ISERROR(VLOOKUP($A1008&amp;" "&amp;D$6,D!$B:$H,7,FALSE))=TRUE,"",VLOOKUP($A1008&amp;" "&amp;D$6,D!$B:$H,7,FALSE))</f>
        <v/>
      </c>
      <c r="E1008" s="279" t="str">
        <f>IF(ISERROR(VLOOKUP($A1008&amp;" "&amp;E$6,D!$B:$H,7,FALSE))=TRUE,"",VLOOKUP($A1008&amp;" "&amp;E$6,D!$B:$H,7,FALSE))</f>
        <v/>
      </c>
      <c r="F1008" s="279" t="str">
        <f>IF(ISERROR(VLOOKUP($A1008&amp;" "&amp;F$6,D!$B:$H,7,FALSE))=TRUE,"",VLOOKUP($A1008&amp;" "&amp;F$6,D!$B:$H,7,FALSE))</f>
        <v/>
      </c>
      <c r="G1008" s="226">
        <f t="shared" si="47"/>
        <v>0</v>
      </c>
      <c r="H1008" s="279" t="str">
        <f>IF(ISERROR(VLOOKUP($A1008&amp;" "&amp;H$6,D!$B:$H,7,FALSE))=TRUE,"",VLOOKUP($A1008&amp;" "&amp;H$6,D!$B:$H,7,FALSE))</f>
        <v/>
      </c>
      <c r="I1008" s="223" t="str">
        <f>IF(D1008="","",VLOOKUP(A1008,D!A:H,7,FALSE))</f>
        <v/>
      </c>
      <c r="J1008" s="224" t="str">
        <f>IF(D1008="","",SUMIFS(リグ!H:H,リグ!F:F,"&lt;"&amp;C1008,リグ!G:G,"&gt;"&amp;C1008))</f>
        <v/>
      </c>
    </row>
    <row r="1009" spans="1:10">
      <c r="A1009" s="224" t="str">
        <f t="shared" si="48"/>
        <v>2023-12-29</v>
      </c>
      <c r="B1009" s="224" t="str">
        <f t="shared" si="46"/>
        <v>2023/12</v>
      </c>
      <c r="C1009" s="225">
        <v>45289</v>
      </c>
      <c r="D1009" s="279" t="str">
        <f>IF(ISERROR(VLOOKUP($A1009&amp;" "&amp;D$6,D!$B:$H,7,FALSE))=TRUE,"",VLOOKUP($A1009&amp;" "&amp;D$6,D!$B:$H,7,FALSE))</f>
        <v/>
      </c>
      <c r="E1009" s="279" t="str">
        <f>IF(ISERROR(VLOOKUP($A1009&amp;" "&amp;E$6,D!$B:$H,7,FALSE))=TRUE,"",VLOOKUP($A1009&amp;" "&amp;E$6,D!$B:$H,7,FALSE))</f>
        <v/>
      </c>
      <c r="F1009" s="279" t="str">
        <f>IF(ISERROR(VLOOKUP($A1009&amp;" "&amp;F$6,D!$B:$H,7,FALSE))=TRUE,"",VLOOKUP($A1009&amp;" "&amp;F$6,D!$B:$H,7,FALSE))</f>
        <v/>
      </c>
      <c r="G1009" s="226">
        <f t="shared" si="47"/>
        <v>0</v>
      </c>
      <c r="H1009" s="279" t="str">
        <f>IF(ISERROR(VLOOKUP($A1009&amp;" "&amp;H$6,D!$B:$H,7,FALSE))=TRUE,"",VLOOKUP($A1009&amp;" "&amp;H$6,D!$B:$H,7,FALSE))</f>
        <v/>
      </c>
      <c r="I1009" s="223" t="str">
        <f>IF(D1009="","",VLOOKUP(A1009,D!A:H,7,FALSE))</f>
        <v/>
      </c>
      <c r="J1009" s="224" t="str">
        <f>IF(D1009="","",SUMIFS(リグ!H:H,リグ!F:F,"&lt;"&amp;C1009,リグ!G:G,"&gt;"&amp;C1009))</f>
        <v/>
      </c>
    </row>
    <row r="1010" spans="1:10">
      <c r="A1010" s="224" t="str">
        <f t="shared" si="48"/>
        <v>2023-12-30</v>
      </c>
      <c r="B1010" s="224" t="str">
        <f t="shared" si="46"/>
        <v>2023/12</v>
      </c>
      <c r="C1010" s="225">
        <v>45290</v>
      </c>
      <c r="D1010" s="279" t="str">
        <f>IF(ISERROR(VLOOKUP($A1010&amp;" "&amp;D$6,D!$B:$H,7,FALSE))=TRUE,"",VLOOKUP($A1010&amp;" "&amp;D$6,D!$B:$H,7,FALSE))</f>
        <v/>
      </c>
      <c r="E1010" s="279" t="str">
        <f>IF(ISERROR(VLOOKUP($A1010&amp;" "&amp;E$6,D!$B:$H,7,FALSE))=TRUE,"",VLOOKUP($A1010&amp;" "&amp;E$6,D!$B:$H,7,FALSE))</f>
        <v/>
      </c>
      <c r="F1010" s="279" t="str">
        <f>IF(ISERROR(VLOOKUP($A1010&amp;" "&amp;F$6,D!$B:$H,7,FALSE))=TRUE,"",VLOOKUP($A1010&amp;" "&amp;F$6,D!$B:$H,7,FALSE))</f>
        <v/>
      </c>
      <c r="G1010" s="226">
        <f t="shared" si="47"/>
        <v>0</v>
      </c>
      <c r="H1010" s="279" t="str">
        <f>IF(ISERROR(VLOOKUP($A1010&amp;" "&amp;H$6,D!$B:$H,7,FALSE))=TRUE,"",VLOOKUP($A1010&amp;" "&amp;H$6,D!$B:$H,7,FALSE))</f>
        <v/>
      </c>
      <c r="I1010" s="223" t="str">
        <f>IF(D1010="","",VLOOKUP(A1010,D!A:H,7,FALSE))</f>
        <v/>
      </c>
      <c r="J1010" s="224" t="str">
        <f>IF(D1010="","",SUMIFS(リグ!H:H,リグ!F:F,"&lt;"&amp;C1010,リグ!G:G,"&gt;"&amp;C1010))</f>
        <v/>
      </c>
    </row>
    <row r="1011" spans="1:10">
      <c r="A1011" s="224" t="str">
        <f t="shared" si="48"/>
        <v>2023-12-31</v>
      </c>
      <c r="B1011" s="224" t="str">
        <f t="shared" si="46"/>
        <v>2023/12</v>
      </c>
      <c r="C1011" s="225">
        <v>45291</v>
      </c>
      <c r="D1011" s="279" t="str">
        <f>IF(ISERROR(VLOOKUP($A1011&amp;" "&amp;D$6,D!$B:$H,7,FALSE))=TRUE,"",VLOOKUP($A1011&amp;" "&amp;D$6,D!$B:$H,7,FALSE))</f>
        <v/>
      </c>
      <c r="E1011" s="279" t="str">
        <f>IF(ISERROR(VLOOKUP($A1011&amp;" "&amp;E$6,D!$B:$H,7,FALSE))=TRUE,"",VLOOKUP($A1011&amp;" "&amp;E$6,D!$B:$H,7,FALSE))</f>
        <v/>
      </c>
      <c r="F1011" s="279" t="str">
        <f>IF(ISERROR(VLOOKUP($A1011&amp;" "&amp;F$6,D!$B:$H,7,FALSE))=TRUE,"",VLOOKUP($A1011&amp;" "&amp;F$6,D!$B:$H,7,FALSE))</f>
        <v/>
      </c>
      <c r="G1011" s="226">
        <f t="shared" si="47"/>
        <v>0</v>
      </c>
      <c r="H1011" s="279" t="str">
        <f>IF(ISERROR(VLOOKUP($A1011&amp;" "&amp;H$6,D!$B:$H,7,FALSE))=TRUE,"",VLOOKUP($A1011&amp;" "&amp;H$6,D!$B:$H,7,FALSE))</f>
        <v/>
      </c>
      <c r="I1011" s="223" t="str">
        <f>IF(D1011="","",VLOOKUP(A1011,D!A:H,7,FALSE))</f>
        <v/>
      </c>
      <c r="J1011" s="224" t="str">
        <f>IF(D1011="","",SUMIFS(リグ!H:H,リグ!F:F,"&lt;"&amp;C1011,リグ!G:G,"&gt;"&amp;C1011))</f>
        <v/>
      </c>
    </row>
    <row r="1012" spans="1:10">
      <c r="A1012" s="224" t="str">
        <f t="shared" si="48"/>
        <v>2024-01-01</v>
      </c>
      <c r="B1012" s="224" t="str">
        <f t="shared" si="46"/>
        <v>2024/01</v>
      </c>
      <c r="C1012" s="225">
        <v>45292</v>
      </c>
      <c r="D1012" s="279" t="str">
        <f>IF(ISERROR(VLOOKUP($A1012&amp;" "&amp;D$6,D!$B:$H,7,FALSE))=TRUE,"",VLOOKUP($A1012&amp;" "&amp;D$6,D!$B:$H,7,FALSE))</f>
        <v/>
      </c>
      <c r="E1012" s="279" t="str">
        <f>IF(ISERROR(VLOOKUP($A1012&amp;" "&amp;E$6,D!$B:$H,7,FALSE))=TRUE,"",VLOOKUP($A1012&amp;" "&amp;E$6,D!$B:$H,7,FALSE))</f>
        <v/>
      </c>
      <c r="F1012" s="279" t="str">
        <f>IF(ISERROR(VLOOKUP($A1012&amp;" "&amp;F$6,D!$B:$H,7,FALSE))=TRUE,"",VLOOKUP($A1012&amp;" "&amp;F$6,D!$B:$H,7,FALSE))</f>
        <v/>
      </c>
      <c r="G1012" s="226">
        <f t="shared" si="47"/>
        <v>0</v>
      </c>
      <c r="H1012" s="279" t="str">
        <f>IF(ISERROR(VLOOKUP($A1012&amp;" "&amp;H$6,D!$B:$H,7,FALSE))=TRUE,"",VLOOKUP($A1012&amp;" "&amp;H$6,D!$B:$H,7,FALSE))</f>
        <v/>
      </c>
      <c r="I1012" s="223" t="str">
        <f>IF(D1012="","",VLOOKUP(A1012,D!A:H,7,FALSE))</f>
        <v/>
      </c>
      <c r="J1012" s="224" t="str">
        <f>IF(D1012="","",SUMIFS(リグ!H:H,リグ!F:F,"&lt;"&amp;C1012,リグ!G:G,"&gt;"&amp;C1012))</f>
        <v/>
      </c>
    </row>
    <row r="1013" spans="1:10">
      <c r="A1013" s="224" t="str">
        <f t="shared" si="48"/>
        <v>2024-01-02</v>
      </c>
      <c r="B1013" s="224" t="str">
        <f t="shared" ref="B1013:B1076" si="49">TEXT(C1013,"yyyy/mm")</f>
        <v>2024/01</v>
      </c>
      <c r="C1013" s="225">
        <v>45293</v>
      </c>
      <c r="D1013" s="279" t="str">
        <f>IF(ISERROR(VLOOKUP($A1013&amp;" "&amp;D$6,D!$B:$H,7,FALSE))=TRUE,"",VLOOKUP($A1013&amp;" "&amp;D$6,D!$B:$H,7,FALSE))</f>
        <v/>
      </c>
      <c r="E1013" s="279" t="str">
        <f>IF(ISERROR(VLOOKUP($A1013&amp;" "&amp;E$6,D!$B:$H,7,FALSE))=TRUE,"",VLOOKUP($A1013&amp;" "&amp;E$6,D!$B:$H,7,FALSE))</f>
        <v/>
      </c>
      <c r="F1013" s="279" t="str">
        <f>IF(ISERROR(VLOOKUP($A1013&amp;" "&amp;F$6,D!$B:$H,7,FALSE))=TRUE,"",VLOOKUP($A1013&amp;" "&amp;F$6,D!$B:$H,7,FALSE))</f>
        <v/>
      </c>
      <c r="G1013" s="226">
        <f t="shared" si="47"/>
        <v>0</v>
      </c>
      <c r="H1013" s="279" t="str">
        <f>IF(ISERROR(VLOOKUP($A1013&amp;" "&amp;H$6,D!$B:$H,7,FALSE))=TRUE,"",VLOOKUP($A1013&amp;" "&amp;H$6,D!$B:$H,7,FALSE))</f>
        <v/>
      </c>
      <c r="I1013" s="223" t="str">
        <f>IF(D1013="","",VLOOKUP(A1013,D!A:H,7,FALSE))</f>
        <v/>
      </c>
      <c r="J1013" s="224" t="str">
        <f>IF(D1013="","",SUMIFS(リグ!H:H,リグ!F:F,"&lt;"&amp;C1013,リグ!G:G,"&gt;"&amp;C1013))</f>
        <v/>
      </c>
    </row>
    <row r="1014" spans="1:10">
      <c r="A1014" s="224" t="str">
        <f t="shared" si="48"/>
        <v>2024-01-03</v>
      </c>
      <c r="B1014" s="224" t="str">
        <f t="shared" si="49"/>
        <v>2024/01</v>
      </c>
      <c r="C1014" s="225">
        <v>45294</v>
      </c>
      <c r="D1014" s="279" t="str">
        <f>IF(ISERROR(VLOOKUP($A1014&amp;" "&amp;D$6,D!$B:$H,7,FALSE))=TRUE,"",VLOOKUP($A1014&amp;" "&amp;D$6,D!$B:$H,7,FALSE))</f>
        <v/>
      </c>
      <c r="E1014" s="279" t="str">
        <f>IF(ISERROR(VLOOKUP($A1014&amp;" "&amp;E$6,D!$B:$H,7,FALSE))=TRUE,"",VLOOKUP($A1014&amp;" "&amp;E$6,D!$B:$H,7,FALSE))</f>
        <v/>
      </c>
      <c r="F1014" s="279" t="str">
        <f>IF(ISERROR(VLOOKUP($A1014&amp;" "&amp;F$6,D!$B:$H,7,FALSE))=TRUE,"",VLOOKUP($A1014&amp;" "&amp;F$6,D!$B:$H,7,FALSE))</f>
        <v/>
      </c>
      <c r="G1014" s="226">
        <f t="shared" si="47"/>
        <v>0</v>
      </c>
      <c r="H1014" s="279" t="str">
        <f>IF(ISERROR(VLOOKUP($A1014&amp;" "&amp;H$6,D!$B:$H,7,FALSE))=TRUE,"",VLOOKUP($A1014&amp;" "&amp;H$6,D!$B:$H,7,FALSE))</f>
        <v/>
      </c>
      <c r="I1014" s="223" t="str">
        <f>IF(D1014="","",VLOOKUP(A1014,D!A:H,7,FALSE))</f>
        <v/>
      </c>
      <c r="J1014" s="224" t="str">
        <f>IF(D1014="","",SUMIFS(リグ!H:H,リグ!F:F,"&lt;"&amp;C1014,リグ!G:G,"&gt;"&amp;C1014))</f>
        <v/>
      </c>
    </row>
    <row r="1015" spans="1:10">
      <c r="A1015" s="224" t="str">
        <f t="shared" si="48"/>
        <v>2024-01-04</v>
      </c>
      <c r="B1015" s="224" t="str">
        <f t="shared" si="49"/>
        <v>2024/01</v>
      </c>
      <c r="C1015" s="225">
        <v>45295</v>
      </c>
      <c r="D1015" s="279" t="str">
        <f>IF(ISERROR(VLOOKUP($A1015&amp;" "&amp;D$6,D!$B:$H,7,FALSE))=TRUE,"",VLOOKUP($A1015&amp;" "&amp;D$6,D!$B:$H,7,FALSE))</f>
        <v/>
      </c>
      <c r="E1015" s="279" t="str">
        <f>IF(ISERROR(VLOOKUP($A1015&amp;" "&amp;E$6,D!$B:$H,7,FALSE))=TRUE,"",VLOOKUP($A1015&amp;" "&amp;E$6,D!$B:$H,7,FALSE))</f>
        <v/>
      </c>
      <c r="F1015" s="279" t="str">
        <f>IF(ISERROR(VLOOKUP($A1015&amp;" "&amp;F$6,D!$B:$H,7,FALSE))=TRUE,"",VLOOKUP($A1015&amp;" "&amp;F$6,D!$B:$H,7,FALSE))</f>
        <v/>
      </c>
      <c r="G1015" s="226">
        <f t="shared" si="47"/>
        <v>0</v>
      </c>
      <c r="H1015" s="279" t="str">
        <f>IF(ISERROR(VLOOKUP($A1015&amp;" "&amp;H$6,D!$B:$H,7,FALSE))=TRUE,"",VLOOKUP($A1015&amp;" "&amp;H$6,D!$B:$H,7,FALSE))</f>
        <v/>
      </c>
      <c r="I1015" s="223" t="str">
        <f>IF(D1015="","",VLOOKUP(A1015,D!A:H,7,FALSE))</f>
        <v/>
      </c>
      <c r="J1015" s="224" t="str">
        <f>IF(D1015="","",SUMIFS(リグ!H:H,リグ!F:F,"&lt;"&amp;C1015,リグ!G:G,"&gt;"&amp;C1015))</f>
        <v/>
      </c>
    </row>
    <row r="1016" spans="1:10">
      <c r="A1016" s="224" t="str">
        <f t="shared" si="48"/>
        <v>2024-01-05</v>
      </c>
      <c r="B1016" s="224" t="str">
        <f t="shared" si="49"/>
        <v>2024/01</v>
      </c>
      <c r="C1016" s="225">
        <v>45296</v>
      </c>
      <c r="D1016" s="279" t="str">
        <f>IF(ISERROR(VLOOKUP($A1016&amp;" "&amp;D$6,D!$B:$H,7,FALSE))=TRUE,"",VLOOKUP($A1016&amp;" "&amp;D$6,D!$B:$H,7,FALSE))</f>
        <v/>
      </c>
      <c r="E1016" s="279" t="str">
        <f>IF(ISERROR(VLOOKUP($A1016&amp;" "&amp;E$6,D!$B:$H,7,FALSE))=TRUE,"",VLOOKUP($A1016&amp;" "&amp;E$6,D!$B:$H,7,FALSE))</f>
        <v/>
      </c>
      <c r="F1016" s="279" t="str">
        <f>IF(ISERROR(VLOOKUP($A1016&amp;" "&amp;F$6,D!$B:$H,7,FALSE))=TRUE,"",VLOOKUP($A1016&amp;" "&amp;F$6,D!$B:$H,7,FALSE))</f>
        <v/>
      </c>
      <c r="G1016" s="226">
        <f t="shared" si="47"/>
        <v>0</v>
      </c>
      <c r="H1016" s="279" t="str">
        <f>IF(ISERROR(VLOOKUP($A1016&amp;" "&amp;H$6,D!$B:$H,7,FALSE))=TRUE,"",VLOOKUP($A1016&amp;" "&amp;H$6,D!$B:$H,7,FALSE))</f>
        <v/>
      </c>
      <c r="I1016" s="223" t="str">
        <f>IF(D1016="","",VLOOKUP(A1016,D!A:H,7,FALSE))</f>
        <v/>
      </c>
      <c r="J1016" s="224" t="str">
        <f>IF(D1016="","",SUMIFS(リグ!H:H,リグ!F:F,"&lt;"&amp;C1016,リグ!G:G,"&gt;"&amp;C1016))</f>
        <v/>
      </c>
    </row>
    <row r="1017" spans="1:10">
      <c r="A1017" s="224" t="str">
        <f t="shared" si="48"/>
        <v>2024-01-06</v>
      </c>
      <c r="B1017" s="224" t="str">
        <f t="shared" si="49"/>
        <v>2024/01</v>
      </c>
      <c r="C1017" s="225">
        <v>45297</v>
      </c>
      <c r="D1017" s="279" t="str">
        <f>IF(ISERROR(VLOOKUP($A1017&amp;" "&amp;D$6,D!$B:$H,7,FALSE))=TRUE,"",VLOOKUP($A1017&amp;" "&amp;D$6,D!$B:$H,7,FALSE))</f>
        <v/>
      </c>
      <c r="E1017" s="279" t="str">
        <f>IF(ISERROR(VLOOKUP($A1017&amp;" "&amp;E$6,D!$B:$H,7,FALSE))=TRUE,"",VLOOKUP($A1017&amp;" "&amp;E$6,D!$B:$H,7,FALSE))</f>
        <v/>
      </c>
      <c r="F1017" s="279" t="str">
        <f>IF(ISERROR(VLOOKUP($A1017&amp;" "&amp;F$6,D!$B:$H,7,FALSE))=TRUE,"",VLOOKUP($A1017&amp;" "&amp;F$6,D!$B:$H,7,FALSE))</f>
        <v/>
      </c>
      <c r="G1017" s="226">
        <f t="shared" si="47"/>
        <v>0</v>
      </c>
      <c r="H1017" s="279" t="str">
        <f>IF(ISERROR(VLOOKUP($A1017&amp;" "&amp;H$6,D!$B:$H,7,FALSE))=TRUE,"",VLOOKUP($A1017&amp;" "&amp;H$6,D!$B:$H,7,FALSE))</f>
        <v/>
      </c>
      <c r="I1017" s="223" t="str">
        <f>IF(D1017="","",VLOOKUP(A1017,D!A:H,7,FALSE))</f>
        <v/>
      </c>
      <c r="J1017" s="224" t="str">
        <f>IF(D1017="","",SUMIFS(リグ!H:H,リグ!F:F,"&lt;"&amp;C1017,リグ!G:G,"&gt;"&amp;C1017))</f>
        <v/>
      </c>
    </row>
    <row r="1018" spans="1:10">
      <c r="A1018" s="224" t="str">
        <f t="shared" si="48"/>
        <v>2024-01-07</v>
      </c>
      <c r="B1018" s="224" t="str">
        <f t="shared" si="49"/>
        <v>2024/01</v>
      </c>
      <c r="C1018" s="225">
        <v>45298</v>
      </c>
      <c r="D1018" s="279" t="str">
        <f>IF(ISERROR(VLOOKUP($A1018&amp;" "&amp;D$6,D!$B:$H,7,FALSE))=TRUE,"",VLOOKUP($A1018&amp;" "&amp;D$6,D!$B:$H,7,FALSE))</f>
        <v/>
      </c>
      <c r="E1018" s="279" t="str">
        <f>IF(ISERROR(VLOOKUP($A1018&amp;" "&amp;E$6,D!$B:$H,7,FALSE))=TRUE,"",VLOOKUP($A1018&amp;" "&amp;E$6,D!$B:$H,7,FALSE))</f>
        <v/>
      </c>
      <c r="F1018" s="279" t="str">
        <f>IF(ISERROR(VLOOKUP($A1018&amp;" "&amp;F$6,D!$B:$H,7,FALSE))=TRUE,"",VLOOKUP($A1018&amp;" "&amp;F$6,D!$B:$H,7,FALSE))</f>
        <v/>
      </c>
      <c r="G1018" s="226">
        <f t="shared" si="47"/>
        <v>0</v>
      </c>
      <c r="H1018" s="279" t="str">
        <f>IF(ISERROR(VLOOKUP($A1018&amp;" "&amp;H$6,D!$B:$H,7,FALSE))=TRUE,"",VLOOKUP($A1018&amp;" "&amp;H$6,D!$B:$H,7,FALSE))</f>
        <v/>
      </c>
      <c r="I1018" s="223" t="str">
        <f>IF(D1018="","",VLOOKUP(A1018,D!A:H,7,FALSE))</f>
        <v/>
      </c>
      <c r="J1018" s="224" t="str">
        <f>IF(D1018="","",SUMIFS(リグ!H:H,リグ!F:F,"&lt;"&amp;C1018,リグ!G:G,"&gt;"&amp;C1018))</f>
        <v/>
      </c>
    </row>
    <row r="1019" spans="1:10">
      <c r="A1019" s="224" t="str">
        <f t="shared" si="48"/>
        <v>2024-01-08</v>
      </c>
      <c r="B1019" s="224" t="str">
        <f t="shared" si="49"/>
        <v>2024/01</v>
      </c>
      <c r="C1019" s="225">
        <v>45299</v>
      </c>
      <c r="D1019" s="279" t="str">
        <f>IF(ISERROR(VLOOKUP($A1019&amp;" "&amp;D$6,D!$B:$H,7,FALSE))=TRUE,"",VLOOKUP($A1019&amp;" "&amp;D$6,D!$B:$H,7,FALSE))</f>
        <v/>
      </c>
      <c r="E1019" s="279" t="str">
        <f>IF(ISERROR(VLOOKUP($A1019&amp;" "&amp;E$6,D!$B:$H,7,FALSE))=TRUE,"",VLOOKUP($A1019&amp;" "&amp;E$6,D!$B:$H,7,FALSE))</f>
        <v/>
      </c>
      <c r="F1019" s="279" t="str">
        <f>IF(ISERROR(VLOOKUP($A1019&amp;" "&amp;F$6,D!$B:$H,7,FALSE))=TRUE,"",VLOOKUP($A1019&amp;" "&amp;F$6,D!$B:$H,7,FALSE))</f>
        <v/>
      </c>
      <c r="G1019" s="226">
        <f t="shared" si="47"/>
        <v>0</v>
      </c>
      <c r="H1019" s="279" t="str">
        <f>IF(ISERROR(VLOOKUP($A1019&amp;" "&amp;H$6,D!$B:$H,7,FALSE))=TRUE,"",VLOOKUP($A1019&amp;" "&amp;H$6,D!$B:$H,7,FALSE))</f>
        <v/>
      </c>
      <c r="I1019" s="223" t="str">
        <f>IF(D1019="","",VLOOKUP(A1019,D!A:H,7,FALSE))</f>
        <v/>
      </c>
      <c r="J1019" s="224" t="str">
        <f>IF(D1019="","",SUMIFS(リグ!H:H,リグ!F:F,"&lt;"&amp;C1019,リグ!G:G,"&gt;"&amp;C1019))</f>
        <v/>
      </c>
    </row>
    <row r="1020" spans="1:10">
      <c r="A1020" s="224" t="str">
        <f t="shared" si="48"/>
        <v>2024-01-09</v>
      </c>
      <c r="B1020" s="224" t="str">
        <f t="shared" si="49"/>
        <v>2024/01</v>
      </c>
      <c r="C1020" s="225">
        <v>45300</v>
      </c>
      <c r="D1020" s="279" t="str">
        <f>IF(ISERROR(VLOOKUP($A1020&amp;" "&amp;D$6,D!$B:$H,7,FALSE))=TRUE,"",VLOOKUP($A1020&amp;" "&amp;D$6,D!$B:$H,7,FALSE))</f>
        <v/>
      </c>
      <c r="E1020" s="279" t="str">
        <f>IF(ISERROR(VLOOKUP($A1020&amp;" "&amp;E$6,D!$B:$H,7,FALSE))=TRUE,"",VLOOKUP($A1020&amp;" "&amp;E$6,D!$B:$H,7,FALSE))</f>
        <v/>
      </c>
      <c r="F1020" s="279" t="str">
        <f>IF(ISERROR(VLOOKUP($A1020&amp;" "&amp;F$6,D!$B:$H,7,FALSE))=TRUE,"",VLOOKUP($A1020&amp;" "&amp;F$6,D!$B:$H,7,FALSE))</f>
        <v/>
      </c>
      <c r="G1020" s="226">
        <f t="shared" si="47"/>
        <v>0</v>
      </c>
      <c r="H1020" s="279" t="str">
        <f>IF(ISERROR(VLOOKUP($A1020&amp;" "&amp;H$6,D!$B:$H,7,FALSE))=TRUE,"",VLOOKUP($A1020&amp;" "&amp;H$6,D!$B:$H,7,FALSE))</f>
        <v/>
      </c>
      <c r="I1020" s="223" t="str">
        <f>IF(D1020="","",VLOOKUP(A1020,D!A:H,7,FALSE))</f>
        <v/>
      </c>
      <c r="J1020" s="224" t="str">
        <f>IF(D1020="","",SUMIFS(リグ!H:H,リグ!F:F,"&lt;"&amp;C1020,リグ!G:G,"&gt;"&amp;C1020))</f>
        <v/>
      </c>
    </row>
    <row r="1021" spans="1:10">
      <c r="A1021" s="224" t="str">
        <f t="shared" si="48"/>
        <v>2024-01-10</v>
      </c>
      <c r="B1021" s="224" t="str">
        <f t="shared" si="49"/>
        <v>2024/01</v>
      </c>
      <c r="C1021" s="225">
        <v>45301</v>
      </c>
      <c r="D1021" s="279" t="str">
        <f>IF(ISERROR(VLOOKUP($A1021&amp;" "&amp;D$6,D!$B:$H,7,FALSE))=TRUE,"",VLOOKUP($A1021&amp;" "&amp;D$6,D!$B:$H,7,FALSE))</f>
        <v/>
      </c>
      <c r="E1021" s="279" t="str">
        <f>IF(ISERROR(VLOOKUP($A1021&amp;" "&amp;E$6,D!$B:$H,7,FALSE))=TRUE,"",VLOOKUP($A1021&amp;" "&amp;E$6,D!$B:$H,7,FALSE))</f>
        <v/>
      </c>
      <c r="F1021" s="279" t="str">
        <f>IF(ISERROR(VLOOKUP($A1021&amp;" "&amp;F$6,D!$B:$H,7,FALSE))=TRUE,"",VLOOKUP($A1021&amp;" "&amp;F$6,D!$B:$H,7,FALSE))</f>
        <v/>
      </c>
      <c r="G1021" s="226">
        <f t="shared" si="47"/>
        <v>0</v>
      </c>
      <c r="H1021" s="279" t="str">
        <f>IF(ISERROR(VLOOKUP($A1021&amp;" "&amp;H$6,D!$B:$H,7,FALSE))=TRUE,"",VLOOKUP($A1021&amp;" "&amp;H$6,D!$B:$H,7,FALSE))</f>
        <v/>
      </c>
      <c r="I1021" s="223" t="str">
        <f>IF(D1021="","",VLOOKUP(A1021,D!A:H,7,FALSE))</f>
        <v/>
      </c>
      <c r="J1021" s="224" t="str">
        <f>IF(D1021="","",SUMIFS(リグ!H:H,リグ!F:F,"&lt;"&amp;C1021,リグ!G:G,"&gt;"&amp;C1021))</f>
        <v/>
      </c>
    </row>
    <row r="1022" spans="1:10">
      <c r="A1022" s="224" t="str">
        <f t="shared" si="48"/>
        <v>2024-01-11</v>
      </c>
      <c r="B1022" s="224" t="str">
        <f t="shared" si="49"/>
        <v>2024/01</v>
      </c>
      <c r="C1022" s="225">
        <v>45302</v>
      </c>
      <c r="D1022" s="279" t="str">
        <f>IF(ISERROR(VLOOKUP($A1022&amp;" "&amp;D$6,D!$B:$H,7,FALSE))=TRUE,"",VLOOKUP($A1022&amp;" "&amp;D$6,D!$B:$H,7,FALSE))</f>
        <v/>
      </c>
      <c r="E1022" s="279" t="str">
        <f>IF(ISERROR(VLOOKUP($A1022&amp;" "&amp;E$6,D!$B:$H,7,FALSE))=TRUE,"",VLOOKUP($A1022&amp;" "&amp;E$6,D!$B:$H,7,FALSE))</f>
        <v/>
      </c>
      <c r="F1022" s="279" t="str">
        <f>IF(ISERROR(VLOOKUP($A1022&amp;" "&amp;F$6,D!$B:$H,7,FALSE))=TRUE,"",VLOOKUP($A1022&amp;" "&amp;F$6,D!$B:$H,7,FALSE))</f>
        <v/>
      </c>
      <c r="G1022" s="226">
        <f t="shared" si="47"/>
        <v>0</v>
      </c>
      <c r="H1022" s="279" t="str">
        <f>IF(ISERROR(VLOOKUP($A1022&amp;" "&amp;H$6,D!$B:$H,7,FALSE))=TRUE,"",VLOOKUP($A1022&amp;" "&amp;H$6,D!$B:$H,7,FALSE))</f>
        <v/>
      </c>
      <c r="I1022" s="223" t="str">
        <f>IF(D1022="","",VLOOKUP(A1022,D!A:H,7,FALSE))</f>
        <v/>
      </c>
      <c r="J1022" s="224" t="str">
        <f>IF(D1022="","",SUMIFS(リグ!H:H,リグ!F:F,"&lt;"&amp;C1022,リグ!G:G,"&gt;"&amp;C1022))</f>
        <v/>
      </c>
    </row>
    <row r="1023" spans="1:10">
      <c r="A1023" s="224" t="str">
        <f t="shared" si="48"/>
        <v>2024-01-12</v>
      </c>
      <c r="B1023" s="224" t="str">
        <f t="shared" si="49"/>
        <v>2024/01</v>
      </c>
      <c r="C1023" s="225">
        <v>45303</v>
      </c>
      <c r="D1023" s="279" t="str">
        <f>IF(ISERROR(VLOOKUP($A1023&amp;" "&amp;D$6,D!$B:$H,7,FALSE))=TRUE,"",VLOOKUP($A1023&amp;" "&amp;D$6,D!$B:$H,7,FALSE))</f>
        <v/>
      </c>
      <c r="E1023" s="279" t="str">
        <f>IF(ISERROR(VLOOKUP($A1023&amp;" "&amp;E$6,D!$B:$H,7,FALSE))=TRUE,"",VLOOKUP($A1023&amp;" "&amp;E$6,D!$B:$H,7,FALSE))</f>
        <v/>
      </c>
      <c r="F1023" s="279" t="str">
        <f>IF(ISERROR(VLOOKUP($A1023&amp;" "&amp;F$6,D!$B:$H,7,FALSE))=TRUE,"",VLOOKUP($A1023&amp;" "&amp;F$6,D!$B:$H,7,FALSE))</f>
        <v/>
      </c>
      <c r="G1023" s="226">
        <f t="shared" si="47"/>
        <v>0</v>
      </c>
      <c r="H1023" s="279" t="str">
        <f>IF(ISERROR(VLOOKUP($A1023&amp;" "&amp;H$6,D!$B:$H,7,FALSE))=TRUE,"",VLOOKUP($A1023&amp;" "&amp;H$6,D!$B:$H,7,FALSE))</f>
        <v/>
      </c>
      <c r="I1023" s="223" t="str">
        <f>IF(D1023="","",VLOOKUP(A1023,D!A:H,7,FALSE))</f>
        <v/>
      </c>
      <c r="J1023" s="224" t="str">
        <f>IF(D1023="","",SUMIFS(リグ!H:H,リグ!F:F,"&lt;"&amp;C1023,リグ!G:G,"&gt;"&amp;C1023))</f>
        <v/>
      </c>
    </row>
    <row r="1024" spans="1:10">
      <c r="A1024" s="224" t="str">
        <f t="shared" si="48"/>
        <v>2024-01-13</v>
      </c>
      <c r="B1024" s="224" t="str">
        <f t="shared" si="49"/>
        <v>2024/01</v>
      </c>
      <c r="C1024" s="225">
        <v>45304</v>
      </c>
      <c r="D1024" s="279" t="str">
        <f>IF(ISERROR(VLOOKUP($A1024&amp;" "&amp;D$6,D!$B:$H,7,FALSE))=TRUE,"",VLOOKUP($A1024&amp;" "&amp;D$6,D!$B:$H,7,FALSE))</f>
        <v/>
      </c>
      <c r="E1024" s="279" t="str">
        <f>IF(ISERROR(VLOOKUP($A1024&amp;" "&amp;E$6,D!$B:$H,7,FALSE))=TRUE,"",VLOOKUP($A1024&amp;" "&amp;E$6,D!$B:$H,7,FALSE))</f>
        <v/>
      </c>
      <c r="F1024" s="279" t="str">
        <f>IF(ISERROR(VLOOKUP($A1024&amp;" "&amp;F$6,D!$B:$H,7,FALSE))=TRUE,"",VLOOKUP($A1024&amp;" "&amp;F$6,D!$B:$H,7,FALSE))</f>
        <v/>
      </c>
      <c r="G1024" s="226">
        <f t="shared" si="47"/>
        <v>0</v>
      </c>
      <c r="H1024" s="279" t="str">
        <f>IF(ISERROR(VLOOKUP($A1024&amp;" "&amp;H$6,D!$B:$H,7,FALSE))=TRUE,"",VLOOKUP($A1024&amp;" "&amp;H$6,D!$B:$H,7,FALSE))</f>
        <v/>
      </c>
      <c r="I1024" s="223" t="str">
        <f>IF(D1024="","",VLOOKUP(A1024,D!A:H,7,FALSE))</f>
        <v/>
      </c>
      <c r="J1024" s="224" t="str">
        <f>IF(D1024="","",SUMIFS(リグ!H:H,リグ!F:F,"&lt;"&amp;C1024,リグ!G:G,"&gt;"&amp;C1024))</f>
        <v/>
      </c>
    </row>
    <row r="1025" spans="1:10">
      <c r="A1025" s="224" t="str">
        <f t="shared" si="48"/>
        <v>2024-01-14</v>
      </c>
      <c r="B1025" s="224" t="str">
        <f t="shared" si="49"/>
        <v>2024/01</v>
      </c>
      <c r="C1025" s="225">
        <v>45305</v>
      </c>
      <c r="D1025" s="279" t="str">
        <f>IF(ISERROR(VLOOKUP($A1025&amp;" "&amp;D$6,D!$B:$H,7,FALSE))=TRUE,"",VLOOKUP($A1025&amp;" "&amp;D$6,D!$B:$H,7,FALSE))</f>
        <v/>
      </c>
      <c r="E1025" s="279" t="str">
        <f>IF(ISERROR(VLOOKUP($A1025&amp;" "&amp;E$6,D!$B:$H,7,FALSE))=TRUE,"",VLOOKUP($A1025&amp;" "&amp;E$6,D!$B:$H,7,FALSE))</f>
        <v/>
      </c>
      <c r="F1025" s="279" t="str">
        <f>IF(ISERROR(VLOOKUP($A1025&amp;" "&amp;F$6,D!$B:$H,7,FALSE))=TRUE,"",VLOOKUP($A1025&amp;" "&amp;F$6,D!$B:$H,7,FALSE))</f>
        <v/>
      </c>
      <c r="G1025" s="226">
        <f t="shared" si="47"/>
        <v>0</v>
      </c>
      <c r="H1025" s="279" t="str">
        <f>IF(ISERROR(VLOOKUP($A1025&amp;" "&amp;H$6,D!$B:$H,7,FALSE))=TRUE,"",VLOOKUP($A1025&amp;" "&amp;H$6,D!$B:$H,7,FALSE))</f>
        <v/>
      </c>
      <c r="I1025" s="223" t="str">
        <f>IF(D1025="","",VLOOKUP(A1025,D!A:H,7,FALSE))</f>
        <v/>
      </c>
      <c r="J1025" s="224" t="str">
        <f>IF(D1025="","",SUMIFS(リグ!H:H,リグ!F:F,"&lt;"&amp;C1025,リグ!G:G,"&gt;"&amp;C1025))</f>
        <v/>
      </c>
    </row>
    <row r="1026" spans="1:10">
      <c r="A1026" s="224" t="str">
        <f t="shared" si="48"/>
        <v>2024-01-15</v>
      </c>
      <c r="B1026" s="224" t="str">
        <f t="shared" si="49"/>
        <v>2024/01</v>
      </c>
      <c r="C1026" s="225">
        <v>45306</v>
      </c>
      <c r="D1026" s="279" t="str">
        <f>IF(ISERROR(VLOOKUP($A1026&amp;" "&amp;D$6,D!$B:$H,7,FALSE))=TRUE,"",VLOOKUP($A1026&amp;" "&amp;D$6,D!$B:$H,7,FALSE))</f>
        <v/>
      </c>
      <c r="E1026" s="279" t="str">
        <f>IF(ISERROR(VLOOKUP($A1026&amp;" "&amp;E$6,D!$B:$H,7,FALSE))=TRUE,"",VLOOKUP($A1026&amp;" "&amp;E$6,D!$B:$H,7,FALSE))</f>
        <v/>
      </c>
      <c r="F1026" s="279" t="str">
        <f>IF(ISERROR(VLOOKUP($A1026&amp;" "&amp;F$6,D!$B:$H,7,FALSE))=TRUE,"",VLOOKUP($A1026&amp;" "&amp;F$6,D!$B:$H,7,FALSE))</f>
        <v/>
      </c>
      <c r="G1026" s="226">
        <f t="shared" si="47"/>
        <v>0</v>
      </c>
      <c r="H1026" s="279" t="str">
        <f>IF(ISERROR(VLOOKUP($A1026&amp;" "&amp;H$6,D!$B:$H,7,FALSE))=TRUE,"",VLOOKUP($A1026&amp;" "&amp;H$6,D!$B:$H,7,FALSE))</f>
        <v/>
      </c>
      <c r="I1026" s="223" t="str">
        <f>IF(D1026="","",VLOOKUP(A1026,D!A:H,7,FALSE))</f>
        <v/>
      </c>
      <c r="J1026" s="224" t="str">
        <f>IF(D1026="","",SUMIFS(リグ!H:H,リグ!F:F,"&lt;"&amp;C1026,リグ!G:G,"&gt;"&amp;C1026))</f>
        <v/>
      </c>
    </row>
    <row r="1027" spans="1:10">
      <c r="A1027" s="224" t="str">
        <f t="shared" si="48"/>
        <v>2024-01-16</v>
      </c>
      <c r="B1027" s="224" t="str">
        <f t="shared" si="49"/>
        <v>2024/01</v>
      </c>
      <c r="C1027" s="225">
        <v>45307</v>
      </c>
      <c r="D1027" s="279" t="str">
        <f>IF(ISERROR(VLOOKUP($A1027&amp;" "&amp;D$6,D!$B:$H,7,FALSE))=TRUE,"",VLOOKUP($A1027&amp;" "&amp;D$6,D!$B:$H,7,FALSE))</f>
        <v/>
      </c>
      <c r="E1027" s="279" t="str">
        <f>IF(ISERROR(VLOOKUP($A1027&amp;" "&amp;E$6,D!$B:$H,7,FALSE))=TRUE,"",VLOOKUP($A1027&amp;" "&amp;E$6,D!$B:$H,7,FALSE))</f>
        <v/>
      </c>
      <c r="F1027" s="279" t="str">
        <f>IF(ISERROR(VLOOKUP($A1027&amp;" "&amp;F$6,D!$B:$H,7,FALSE))=TRUE,"",VLOOKUP($A1027&amp;" "&amp;F$6,D!$B:$H,7,FALSE))</f>
        <v/>
      </c>
      <c r="G1027" s="226">
        <f t="shared" si="47"/>
        <v>0</v>
      </c>
      <c r="H1027" s="279" t="str">
        <f>IF(ISERROR(VLOOKUP($A1027&amp;" "&amp;H$6,D!$B:$H,7,FALSE))=TRUE,"",VLOOKUP($A1027&amp;" "&amp;H$6,D!$B:$H,7,FALSE))</f>
        <v/>
      </c>
      <c r="I1027" s="223" t="str">
        <f>IF(D1027="","",VLOOKUP(A1027,D!A:H,7,FALSE))</f>
        <v/>
      </c>
      <c r="J1027" s="224" t="str">
        <f>IF(D1027="","",SUMIFS(リグ!H:H,リグ!F:F,"&lt;"&amp;C1027,リグ!G:G,"&gt;"&amp;C1027))</f>
        <v/>
      </c>
    </row>
    <row r="1028" spans="1:10">
      <c r="A1028" s="224" t="str">
        <f t="shared" si="48"/>
        <v>2024-01-17</v>
      </c>
      <c r="B1028" s="224" t="str">
        <f t="shared" si="49"/>
        <v>2024/01</v>
      </c>
      <c r="C1028" s="225">
        <v>45308</v>
      </c>
      <c r="D1028" s="279" t="str">
        <f>IF(ISERROR(VLOOKUP($A1028&amp;" "&amp;D$6,D!$B:$H,7,FALSE))=TRUE,"",VLOOKUP($A1028&amp;" "&amp;D$6,D!$B:$H,7,FALSE))</f>
        <v/>
      </c>
      <c r="E1028" s="279" t="str">
        <f>IF(ISERROR(VLOOKUP($A1028&amp;" "&amp;E$6,D!$B:$H,7,FALSE))=TRUE,"",VLOOKUP($A1028&amp;" "&amp;E$6,D!$B:$H,7,FALSE))</f>
        <v/>
      </c>
      <c r="F1028" s="279" t="str">
        <f>IF(ISERROR(VLOOKUP($A1028&amp;" "&amp;F$6,D!$B:$H,7,FALSE))=TRUE,"",VLOOKUP($A1028&amp;" "&amp;F$6,D!$B:$H,7,FALSE))</f>
        <v/>
      </c>
      <c r="G1028" s="226">
        <f t="shared" ref="G1028:G1091" si="50">SUM(D1028:F1028)</f>
        <v>0</v>
      </c>
      <c r="H1028" s="279" t="str">
        <f>IF(ISERROR(VLOOKUP($A1028&amp;" "&amp;H$6,D!$B:$H,7,FALSE))=TRUE,"",VLOOKUP($A1028&amp;" "&amp;H$6,D!$B:$H,7,FALSE))</f>
        <v/>
      </c>
      <c r="I1028" s="223" t="str">
        <f>IF(D1028="","",VLOOKUP(A1028,D!A:H,7,FALSE))</f>
        <v/>
      </c>
      <c r="J1028" s="224" t="str">
        <f>IF(D1028="","",SUMIFS(リグ!H:H,リグ!F:F,"&lt;"&amp;C1028,リグ!G:G,"&gt;"&amp;C1028))</f>
        <v/>
      </c>
    </row>
    <row r="1029" spans="1:10">
      <c r="A1029" s="224" t="str">
        <f t="shared" si="48"/>
        <v>2024-01-18</v>
      </c>
      <c r="B1029" s="224" t="str">
        <f t="shared" si="49"/>
        <v>2024/01</v>
      </c>
      <c r="C1029" s="225">
        <v>45309</v>
      </c>
      <c r="D1029" s="279" t="str">
        <f>IF(ISERROR(VLOOKUP($A1029&amp;" "&amp;D$6,D!$B:$H,7,FALSE))=TRUE,"",VLOOKUP($A1029&amp;" "&amp;D$6,D!$B:$H,7,FALSE))</f>
        <v/>
      </c>
      <c r="E1029" s="279" t="str">
        <f>IF(ISERROR(VLOOKUP($A1029&amp;" "&amp;E$6,D!$B:$H,7,FALSE))=TRUE,"",VLOOKUP($A1029&amp;" "&amp;E$6,D!$B:$H,7,FALSE))</f>
        <v/>
      </c>
      <c r="F1029" s="279" t="str">
        <f>IF(ISERROR(VLOOKUP($A1029&amp;" "&amp;F$6,D!$B:$H,7,FALSE))=TRUE,"",VLOOKUP($A1029&amp;" "&amp;F$6,D!$B:$H,7,FALSE))</f>
        <v/>
      </c>
      <c r="G1029" s="226">
        <f t="shared" si="50"/>
        <v>0</v>
      </c>
      <c r="H1029" s="279" t="str">
        <f>IF(ISERROR(VLOOKUP($A1029&amp;" "&amp;H$6,D!$B:$H,7,FALSE))=TRUE,"",VLOOKUP($A1029&amp;" "&amp;H$6,D!$B:$H,7,FALSE))</f>
        <v/>
      </c>
      <c r="I1029" s="223" t="str">
        <f>IF(D1029="","",VLOOKUP(A1029,D!A:H,7,FALSE))</f>
        <v/>
      </c>
      <c r="J1029" s="224" t="str">
        <f>IF(D1029="","",SUMIFS(リグ!H:H,リグ!F:F,"&lt;"&amp;C1029,リグ!G:G,"&gt;"&amp;C1029))</f>
        <v/>
      </c>
    </row>
    <row r="1030" spans="1:10">
      <c r="A1030" s="224" t="str">
        <f t="shared" si="48"/>
        <v>2024-01-19</v>
      </c>
      <c r="B1030" s="224" t="str">
        <f t="shared" si="49"/>
        <v>2024/01</v>
      </c>
      <c r="C1030" s="225">
        <v>45310</v>
      </c>
      <c r="D1030" s="279" t="str">
        <f>IF(ISERROR(VLOOKUP($A1030&amp;" "&amp;D$6,D!$B:$H,7,FALSE))=TRUE,"",VLOOKUP($A1030&amp;" "&amp;D$6,D!$B:$H,7,FALSE))</f>
        <v/>
      </c>
      <c r="E1030" s="279" t="str">
        <f>IF(ISERROR(VLOOKUP($A1030&amp;" "&amp;E$6,D!$B:$H,7,FALSE))=TRUE,"",VLOOKUP($A1030&amp;" "&amp;E$6,D!$B:$H,7,FALSE))</f>
        <v/>
      </c>
      <c r="F1030" s="279" t="str">
        <f>IF(ISERROR(VLOOKUP($A1030&amp;" "&amp;F$6,D!$B:$H,7,FALSE))=TRUE,"",VLOOKUP($A1030&amp;" "&amp;F$6,D!$B:$H,7,FALSE))</f>
        <v/>
      </c>
      <c r="G1030" s="226">
        <f t="shared" si="50"/>
        <v>0</v>
      </c>
      <c r="H1030" s="279" t="str">
        <f>IF(ISERROR(VLOOKUP($A1030&amp;" "&amp;H$6,D!$B:$H,7,FALSE))=TRUE,"",VLOOKUP($A1030&amp;" "&amp;H$6,D!$B:$H,7,FALSE))</f>
        <v/>
      </c>
      <c r="I1030" s="223" t="str">
        <f>IF(D1030="","",VLOOKUP(A1030,D!A:H,7,FALSE))</f>
        <v/>
      </c>
      <c r="J1030" s="224" t="str">
        <f>IF(D1030="","",SUMIFS(リグ!H:H,リグ!F:F,"&lt;"&amp;C1030,リグ!G:G,"&gt;"&amp;C1030))</f>
        <v/>
      </c>
    </row>
    <row r="1031" spans="1:10">
      <c r="A1031" s="224" t="str">
        <f t="shared" si="48"/>
        <v>2024-01-20</v>
      </c>
      <c r="B1031" s="224" t="str">
        <f t="shared" si="49"/>
        <v>2024/01</v>
      </c>
      <c r="C1031" s="225">
        <v>45311</v>
      </c>
      <c r="D1031" s="279" t="str">
        <f>IF(ISERROR(VLOOKUP($A1031&amp;" "&amp;D$6,D!$B:$H,7,FALSE))=TRUE,"",VLOOKUP($A1031&amp;" "&amp;D$6,D!$B:$H,7,FALSE))</f>
        <v/>
      </c>
      <c r="E1031" s="279" t="str">
        <f>IF(ISERROR(VLOOKUP($A1031&amp;" "&amp;E$6,D!$B:$H,7,FALSE))=TRUE,"",VLOOKUP($A1031&amp;" "&amp;E$6,D!$B:$H,7,FALSE))</f>
        <v/>
      </c>
      <c r="F1031" s="279" t="str">
        <f>IF(ISERROR(VLOOKUP($A1031&amp;" "&amp;F$6,D!$B:$H,7,FALSE))=TRUE,"",VLOOKUP($A1031&amp;" "&amp;F$6,D!$B:$H,7,FALSE))</f>
        <v/>
      </c>
      <c r="G1031" s="226">
        <f t="shared" si="50"/>
        <v>0</v>
      </c>
      <c r="H1031" s="279" t="str">
        <f>IF(ISERROR(VLOOKUP($A1031&amp;" "&amp;H$6,D!$B:$H,7,FALSE))=TRUE,"",VLOOKUP($A1031&amp;" "&amp;H$6,D!$B:$H,7,FALSE))</f>
        <v/>
      </c>
      <c r="I1031" s="223" t="str">
        <f>IF(D1031="","",VLOOKUP(A1031,D!A:H,7,FALSE))</f>
        <v/>
      </c>
      <c r="J1031" s="224" t="str">
        <f>IF(D1031="","",SUMIFS(リグ!H:H,リグ!F:F,"&lt;"&amp;C1031,リグ!G:G,"&gt;"&amp;C1031))</f>
        <v/>
      </c>
    </row>
    <row r="1032" spans="1:10">
      <c r="A1032" s="224" t="str">
        <f t="shared" si="48"/>
        <v>2024-01-21</v>
      </c>
      <c r="B1032" s="224" t="str">
        <f t="shared" si="49"/>
        <v>2024/01</v>
      </c>
      <c r="C1032" s="225">
        <v>45312</v>
      </c>
      <c r="D1032" s="279" t="str">
        <f>IF(ISERROR(VLOOKUP($A1032&amp;" "&amp;D$6,D!$B:$H,7,FALSE))=TRUE,"",VLOOKUP($A1032&amp;" "&amp;D$6,D!$B:$H,7,FALSE))</f>
        <v/>
      </c>
      <c r="E1032" s="279" t="str">
        <f>IF(ISERROR(VLOOKUP($A1032&amp;" "&amp;E$6,D!$B:$H,7,FALSE))=TRUE,"",VLOOKUP($A1032&amp;" "&amp;E$6,D!$B:$H,7,FALSE))</f>
        <v/>
      </c>
      <c r="F1032" s="279" t="str">
        <f>IF(ISERROR(VLOOKUP($A1032&amp;" "&amp;F$6,D!$B:$H,7,FALSE))=TRUE,"",VLOOKUP($A1032&amp;" "&amp;F$6,D!$B:$H,7,FALSE))</f>
        <v/>
      </c>
      <c r="G1032" s="226">
        <f t="shared" si="50"/>
        <v>0</v>
      </c>
      <c r="H1032" s="279" t="str">
        <f>IF(ISERROR(VLOOKUP($A1032&amp;" "&amp;H$6,D!$B:$H,7,FALSE))=TRUE,"",VLOOKUP($A1032&amp;" "&amp;H$6,D!$B:$H,7,FALSE))</f>
        <v/>
      </c>
      <c r="I1032" s="223" t="str">
        <f>IF(D1032="","",VLOOKUP(A1032,D!A:H,7,FALSE))</f>
        <v/>
      </c>
      <c r="J1032" s="224" t="str">
        <f>IF(D1032="","",SUMIFS(リグ!H:H,リグ!F:F,"&lt;"&amp;C1032,リグ!G:G,"&gt;"&amp;C1032))</f>
        <v/>
      </c>
    </row>
    <row r="1033" spans="1:10">
      <c r="A1033" s="224" t="str">
        <f t="shared" ref="A1033:A1096" si="51">TEXT(C1033,"yyyy-mm-dd")</f>
        <v>2024-01-22</v>
      </c>
      <c r="B1033" s="224" t="str">
        <f t="shared" si="49"/>
        <v>2024/01</v>
      </c>
      <c r="C1033" s="225">
        <v>45313</v>
      </c>
      <c r="D1033" s="279" t="str">
        <f>IF(ISERROR(VLOOKUP($A1033&amp;" "&amp;D$6,D!$B:$H,7,FALSE))=TRUE,"",VLOOKUP($A1033&amp;" "&amp;D$6,D!$B:$H,7,FALSE))</f>
        <v/>
      </c>
      <c r="E1033" s="279" t="str">
        <f>IF(ISERROR(VLOOKUP($A1033&amp;" "&amp;E$6,D!$B:$H,7,FALSE))=TRUE,"",VLOOKUP($A1033&amp;" "&amp;E$6,D!$B:$H,7,FALSE))</f>
        <v/>
      </c>
      <c r="F1033" s="279" t="str">
        <f>IF(ISERROR(VLOOKUP($A1033&amp;" "&amp;F$6,D!$B:$H,7,FALSE))=TRUE,"",VLOOKUP($A1033&amp;" "&amp;F$6,D!$B:$H,7,FALSE))</f>
        <v/>
      </c>
      <c r="G1033" s="226">
        <f t="shared" si="50"/>
        <v>0</v>
      </c>
      <c r="H1033" s="279" t="str">
        <f>IF(ISERROR(VLOOKUP($A1033&amp;" "&amp;H$6,D!$B:$H,7,FALSE))=TRUE,"",VLOOKUP($A1033&amp;" "&amp;H$6,D!$B:$H,7,FALSE))</f>
        <v/>
      </c>
      <c r="I1033" s="223" t="str">
        <f>IF(D1033="","",VLOOKUP(A1033,D!A:H,7,FALSE))</f>
        <v/>
      </c>
      <c r="J1033" s="224" t="str">
        <f>IF(D1033="","",SUMIFS(リグ!H:H,リグ!F:F,"&lt;"&amp;C1033,リグ!G:G,"&gt;"&amp;C1033))</f>
        <v/>
      </c>
    </row>
    <row r="1034" spans="1:10">
      <c r="A1034" s="224" t="str">
        <f t="shared" si="51"/>
        <v>2024-01-23</v>
      </c>
      <c r="B1034" s="224" t="str">
        <f t="shared" si="49"/>
        <v>2024/01</v>
      </c>
      <c r="C1034" s="225">
        <v>45314</v>
      </c>
      <c r="D1034" s="279" t="str">
        <f>IF(ISERROR(VLOOKUP($A1034&amp;" "&amp;D$6,D!$B:$H,7,FALSE))=TRUE,"",VLOOKUP($A1034&amp;" "&amp;D$6,D!$B:$H,7,FALSE))</f>
        <v/>
      </c>
      <c r="E1034" s="279" t="str">
        <f>IF(ISERROR(VLOOKUP($A1034&amp;" "&amp;E$6,D!$B:$H,7,FALSE))=TRUE,"",VLOOKUP($A1034&amp;" "&amp;E$6,D!$B:$H,7,FALSE))</f>
        <v/>
      </c>
      <c r="F1034" s="279" t="str">
        <f>IF(ISERROR(VLOOKUP($A1034&amp;" "&amp;F$6,D!$B:$H,7,FALSE))=TRUE,"",VLOOKUP($A1034&amp;" "&amp;F$6,D!$B:$H,7,FALSE))</f>
        <v/>
      </c>
      <c r="G1034" s="226">
        <f t="shared" si="50"/>
        <v>0</v>
      </c>
      <c r="H1034" s="279" t="str">
        <f>IF(ISERROR(VLOOKUP($A1034&amp;" "&amp;H$6,D!$B:$H,7,FALSE))=TRUE,"",VLOOKUP($A1034&amp;" "&amp;H$6,D!$B:$H,7,FALSE))</f>
        <v/>
      </c>
      <c r="I1034" s="223" t="str">
        <f>IF(D1034="","",VLOOKUP(A1034,D!A:H,7,FALSE))</f>
        <v/>
      </c>
      <c r="J1034" s="224" t="str">
        <f>IF(D1034="","",SUMIFS(リグ!H:H,リグ!F:F,"&lt;"&amp;C1034,リグ!G:G,"&gt;"&amp;C1034))</f>
        <v/>
      </c>
    </row>
    <row r="1035" spans="1:10">
      <c r="A1035" s="224" t="str">
        <f t="shared" si="51"/>
        <v>2024-01-24</v>
      </c>
      <c r="B1035" s="224" t="str">
        <f t="shared" si="49"/>
        <v>2024/01</v>
      </c>
      <c r="C1035" s="225">
        <v>45315</v>
      </c>
      <c r="D1035" s="279" t="str">
        <f>IF(ISERROR(VLOOKUP($A1035&amp;" "&amp;D$6,D!$B:$H,7,FALSE))=TRUE,"",VLOOKUP($A1035&amp;" "&amp;D$6,D!$B:$H,7,FALSE))</f>
        <v/>
      </c>
      <c r="E1035" s="279" t="str">
        <f>IF(ISERROR(VLOOKUP($A1035&amp;" "&amp;E$6,D!$B:$H,7,FALSE))=TRUE,"",VLOOKUP($A1035&amp;" "&amp;E$6,D!$B:$H,7,FALSE))</f>
        <v/>
      </c>
      <c r="F1035" s="279" t="str">
        <f>IF(ISERROR(VLOOKUP($A1035&amp;" "&amp;F$6,D!$B:$H,7,FALSE))=TRUE,"",VLOOKUP($A1035&amp;" "&amp;F$6,D!$B:$H,7,FALSE))</f>
        <v/>
      </c>
      <c r="G1035" s="226">
        <f t="shared" si="50"/>
        <v>0</v>
      </c>
      <c r="H1035" s="279" t="str">
        <f>IF(ISERROR(VLOOKUP($A1035&amp;" "&amp;H$6,D!$B:$H,7,FALSE))=TRUE,"",VLOOKUP($A1035&amp;" "&amp;H$6,D!$B:$H,7,FALSE))</f>
        <v/>
      </c>
      <c r="I1035" s="223" t="str">
        <f>IF(D1035="","",VLOOKUP(A1035,D!A:H,7,FALSE))</f>
        <v/>
      </c>
      <c r="J1035" s="224" t="str">
        <f>IF(D1035="","",SUMIFS(リグ!H:H,リグ!F:F,"&lt;"&amp;C1035,リグ!G:G,"&gt;"&amp;C1035))</f>
        <v/>
      </c>
    </row>
    <row r="1036" spans="1:10">
      <c r="A1036" s="224" t="str">
        <f t="shared" si="51"/>
        <v>2024-01-25</v>
      </c>
      <c r="B1036" s="224" t="str">
        <f t="shared" si="49"/>
        <v>2024/01</v>
      </c>
      <c r="C1036" s="225">
        <v>45316</v>
      </c>
      <c r="D1036" s="279" t="str">
        <f>IF(ISERROR(VLOOKUP($A1036&amp;" "&amp;D$6,D!$B:$H,7,FALSE))=TRUE,"",VLOOKUP($A1036&amp;" "&amp;D$6,D!$B:$H,7,FALSE))</f>
        <v/>
      </c>
      <c r="E1036" s="279" t="str">
        <f>IF(ISERROR(VLOOKUP($A1036&amp;" "&amp;E$6,D!$B:$H,7,FALSE))=TRUE,"",VLOOKUP($A1036&amp;" "&amp;E$6,D!$B:$H,7,FALSE))</f>
        <v/>
      </c>
      <c r="F1036" s="279" t="str">
        <f>IF(ISERROR(VLOOKUP($A1036&amp;" "&amp;F$6,D!$B:$H,7,FALSE))=TRUE,"",VLOOKUP($A1036&amp;" "&amp;F$6,D!$B:$H,7,FALSE))</f>
        <v/>
      </c>
      <c r="G1036" s="226">
        <f t="shared" si="50"/>
        <v>0</v>
      </c>
      <c r="H1036" s="279" t="str">
        <f>IF(ISERROR(VLOOKUP($A1036&amp;" "&amp;H$6,D!$B:$H,7,FALSE))=TRUE,"",VLOOKUP($A1036&amp;" "&amp;H$6,D!$B:$H,7,FALSE))</f>
        <v/>
      </c>
      <c r="I1036" s="223" t="str">
        <f>IF(D1036="","",VLOOKUP(A1036,D!A:H,7,FALSE))</f>
        <v/>
      </c>
      <c r="J1036" s="224" t="str">
        <f>IF(D1036="","",SUMIFS(リグ!H:H,リグ!F:F,"&lt;"&amp;C1036,リグ!G:G,"&gt;"&amp;C1036))</f>
        <v/>
      </c>
    </row>
    <row r="1037" spans="1:10">
      <c r="A1037" s="224" t="str">
        <f t="shared" si="51"/>
        <v>2024-01-26</v>
      </c>
      <c r="B1037" s="224" t="str">
        <f t="shared" si="49"/>
        <v>2024/01</v>
      </c>
      <c r="C1037" s="225">
        <v>45317</v>
      </c>
      <c r="D1037" s="279" t="str">
        <f>IF(ISERROR(VLOOKUP($A1037&amp;" "&amp;D$6,D!$B:$H,7,FALSE))=TRUE,"",VLOOKUP($A1037&amp;" "&amp;D$6,D!$B:$H,7,FALSE))</f>
        <v/>
      </c>
      <c r="E1037" s="279" t="str">
        <f>IF(ISERROR(VLOOKUP($A1037&amp;" "&amp;E$6,D!$B:$H,7,FALSE))=TRUE,"",VLOOKUP($A1037&amp;" "&amp;E$6,D!$B:$H,7,FALSE))</f>
        <v/>
      </c>
      <c r="F1037" s="279" t="str">
        <f>IF(ISERROR(VLOOKUP($A1037&amp;" "&amp;F$6,D!$B:$H,7,FALSE))=TRUE,"",VLOOKUP($A1037&amp;" "&amp;F$6,D!$B:$H,7,FALSE))</f>
        <v/>
      </c>
      <c r="G1037" s="226">
        <f t="shared" si="50"/>
        <v>0</v>
      </c>
      <c r="H1037" s="279" t="str">
        <f>IF(ISERROR(VLOOKUP($A1037&amp;" "&amp;H$6,D!$B:$H,7,FALSE))=TRUE,"",VLOOKUP($A1037&amp;" "&amp;H$6,D!$B:$H,7,FALSE))</f>
        <v/>
      </c>
      <c r="I1037" s="223" t="str">
        <f>IF(D1037="","",VLOOKUP(A1037,D!A:H,7,FALSE))</f>
        <v/>
      </c>
      <c r="J1037" s="224" t="str">
        <f>IF(D1037="","",SUMIFS(リグ!H:H,リグ!F:F,"&lt;"&amp;C1037,リグ!G:G,"&gt;"&amp;C1037))</f>
        <v/>
      </c>
    </row>
    <row r="1038" spans="1:10">
      <c r="A1038" s="224" t="str">
        <f t="shared" si="51"/>
        <v>2024-01-27</v>
      </c>
      <c r="B1038" s="224" t="str">
        <f t="shared" si="49"/>
        <v>2024/01</v>
      </c>
      <c r="C1038" s="225">
        <v>45318</v>
      </c>
      <c r="D1038" s="279" t="str">
        <f>IF(ISERROR(VLOOKUP($A1038&amp;" "&amp;D$6,D!$B:$H,7,FALSE))=TRUE,"",VLOOKUP($A1038&amp;" "&amp;D$6,D!$B:$H,7,FALSE))</f>
        <v/>
      </c>
      <c r="E1038" s="279" t="str">
        <f>IF(ISERROR(VLOOKUP($A1038&amp;" "&amp;E$6,D!$B:$H,7,FALSE))=TRUE,"",VLOOKUP($A1038&amp;" "&amp;E$6,D!$B:$H,7,FALSE))</f>
        <v/>
      </c>
      <c r="F1038" s="279" t="str">
        <f>IF(ISERROR(VLOOKUP($A1038&amp;" "&amp;F$6,D!$B:$H,7,FALSE))=TRUE,"",VLOOKUP($A1038&amp;" "&amp;F$6,D!$B:$H,7,FALSE))</f>
        <v/>
      </c>
      <c r="G1038" s="226">
        <f t="shared" si="50"/>
        <v>0</v>
      </c>
      <c r="H1038" s="279" t="str">
        <f>IF(ISERROR(VLOOKUP($A1038&amp;" "&amp;H$6,D!$B:$H,7,FALSE))=TRUE,"",VLOOKUP($A1038&amp;" "&amp;H$6,D!$B:$H,7,FALSE))</f>
        <v/>
      </c>
      <c r="I1038" s="223" t="str">
        <f>IF(D1038="","",VLOOKUP(A1038,D!A:H,7,FALSE))</f>
        <v/>
      </c>
      <c r="J1038" s="224" t="str">
        <f>IF(D1038="","",SUMIFS(リグ!H:H,リグ!F:F,"&lt;"&amp;C1038,リグ!G:G,"&gt;"&amp;C1038))</f>
        <v/>
      </c>
    </row>
    <row r="1039" spans="1:10">
      <c r="A1039" s="224" t="str">
        <f t="shared" si="51"/>
        <v>2024-01-28</v>
      </c>
      <c r="B1039" s="224" t="str">
        <f t="shared" si="49"/>
        <v>2024/01</v>
      </c>
      <c r="C1039" s="225">
        <v>45319</v>
      </c>
      <c r="D1039" s="279" t="str">
        <f>IF(ISERROR(VLOOKUP($A1039&amp;" "&amp;D$6,D!$B:$H,7,FALSE))=TRUE,"",VLOOKUP($A1039&amp;" "&amp;D$6,D!$B:$H,7,FALSE))</f>
        <v/>
      </c>
      <c r="E1039" s="279" t="str">
        <f>IF(ISERROR(VLOOKUP($A1039&amp;" "&amp;E$6,D!$B:$H,7,FALSE))=TRUE,"",VLOOKUP($A1039&amp;" "&amp;E$6,D!$B:$H,7,FALSE))</f>
        <v/>
      </c>
      <c r="F1039" s="279" t="str">
        <f>IF(ISERROR(VLOOKUP($A1039&amp;" "&amp;F$6,D!$B:$H,7,FALSE))=TRUE,"",VLOOKUP($A1039&amp;" "&amp;F$6,D!$B:$H,7,FALSE))</f>
        <v/>
      </c>
      <c r="G1039" s="226">
        <f t="shared" si="50"/>
        <v>0</v>
      </c>
      <c r="H1039" s="279" t="str">
        <f>IF(ISERROR(VLOOKUP($A1039&amp;" "&amp;H$6,D!$B:$H,7,FALSE))=TRUE,"",VLOOKUP($A1039&amp;" "&amp;H$6,D!$B:$H,7,FALSE))</f>
        <v/>
      </c>
      <c r="I1039" s="223" t="str">
        <f>IF(D1039="","",VLOOKUP(A1039,D!A:H,7,FALSE))</f>
        <v/>
      </c>
      <c r="J1039" s="224" t="str">
        <f>IF(D1039="","",SUMIFS(リグ!H:H,リグ!F:F,"&lt;"&amp;C1039,リグ!G:G,"&gt;"&amp;C1039))</f>
        <v/>
      </c>
    </row>
    <row r="1040" spans="1:10">
      <c r="A1040" s="224" t="str">
        <f t="shared" si="51"/>
        <v>2024-01-29</v>
      </c>
      <c r="B1040" s="224" t="str">
        <f t="shared" si="49"/>
        <v>2024/01</v>
      </c>
      <c r="C1040" s="225">
        <v>45320</v>
      </c>
      <c r="D1040" s="279" t="str">
        <f>IF(ISERROR(VLOOKUP($A1040&amp;" "&amp;D$6,D!$B:$H,7,FALSE))=TRUE,"",VLOOKUP($A1040&amp;" "&amp;D$6,D!$B:$H,7,FALSE))</f>
        <v/>
      </c>
      <c r="E1040" s="279" t="str">
        <f>IF(ISERROR(VLOOKUP($A1040&amp;" "&amp;E$6,D!$B:$H,7,FALSE))=TRUE,"",VLOOKUP($A1040&amp;" "&amp;E$6,D!$B:$H,7,FALSE))</f>
        <v/>
      </c>
      <c r="F1040" s="279" t="str">
        <f>IF(ISERROR(VLOOKUP($A1040&amp;" "&amp;F$6,D!$B:$H,7,FALSE))=TRUE,"",VLOOKUP($A1040&amp;" "&amp;F$6,D!$B:$H,7,FALSE))</f>
        <v/>
      </c>
      <c r="G1040" s="226">
        <f t="shared" si="50"/>
        <v>0</v>
      </c>
      <c r="H1040" s="279" t="str">
        <f>IF(ISERROR(VLOOKUP($A1040&amp;" "&amp;H$6,D!$B:$H,7,FALSE))=TRUE,"",VLOOKUP($A1040&amp;" "&amp;H$6,D!$B:$H,7,FALSE))</f>
        <v/>
      </c>
      <c r="I1040" s="223" t="str">
        <f>IF(D1040="","",VLOOKUP(A1040,D!A:H,7,FALSE))</f>
        <v/>
      </c>
      <c r="J1040" s="224" t="str">
        <f>IF(D1040="","",SUMIFS(リグ!H:H,リグ!F:F,"&lt;"&amp;C1040,リグ!G:G,"&gt;"&amp;C1040))</f>
        <v/>
      </c>
    </row>
    <row r="1041" spans="1:10">
      <c r="A1041" s="224" t="str">
        <f t="shared" si="51"/>
        <v>2024-01-30</v>
      </c>
      <c r="B1041" s="224" t="str">
        <f t="shared" si="49"/>
        <v>2024/01</v>
      </c>
      <c r="C1041" s="225">
        <v>45321</v>
      </c>
      <c r="D1041" s="279" t="str">
        <f>IF(ISERROR(VLOOKUP($A1041&amp;" "&amp;D$6,D!$B:$H,7,FALSE))=TRUE,"",VLOOKUP($A1041&amp;" "&amp;D$6,D!$B:$H,7,FALSE))</f>
        <v/>
      </c>
      <c r="E1041" s="279" t="str">
        <f>IF(ISERROR(VLOOKUP($A1041&amp;" "&amp;E$6,D!$B:$H,7,FALSE))=TRUE,"",VLOOKUP($A1041&amp;" "&amp;E$6,D!$B:$H,7,FALSE))</f>
        <v/>
      </c>
      <c r="F1041" s="279" t="str">
        <f>IF(ISERROR(VLOOKUP($A1041&amp;" "&amp;F$6,D!$B:$H,7,FALSE))=TRUE,"",VLOOKUP($A1041&amp;" "&amp;F$6,D!$B:$H,7,FALSE))</f>
        <v/>
      </c>
      <c r="G1041" s="226">
        <f t="shared" si="50"/>
        <v>0</v>
      </c>
      <c r="H1041" s="279" t="str">
        <f>IF(ISERROR(VLOOKUP($A1041&amp;" "&amp;H$6,D!$B:$H,7,FALSE))=TRUE,"",VLOOKUP($A1041&amp;" "&amp;H$6,D!$B:$H,7,FALSE))</f>
        <v/>
      </c>
      <c r="I1041" s="223" t="str">
        <f>IF(D1041="","",VLOOKUP(A1041,D!A:H,7,FALSE))</f>
        <v/>
      </c>
      <c r="J1041" s="224" t="str">
        <f>IF(D1041="","",SUMIFS(リグ!H:H,リグ!F:F,"&lt;"&amp;C1041,リグ!G:G,"&gt;"&amp;C1041))</f>
        <v/>
      </c>
    </row>
    <row r="1042" spans="1:10">
      <c r="A1042" s="224" t="str">
        <f t="shared" si="51"/>
        <v>2024-01-31</v>
      </c>
      <c r="B1042" s="224" t="str">
        <f t="shared" si="49"/>
        <v>2024/01</v>
      </c>
      <c r="C1042" s="225">
        <v>45322</v>
      </c>
      <c r="D1042" s="279" t="str">
        <f>IF(ISERROR(VLOOKUP($A1042&amp;" "&amp;D$6,D!$B:$H,7,FALSE))=TRUE,"",VLOOKUP($A1042&amp;" "&amp;D$6,D!$B:$H,7,FALSE))</f>
        <v/>
      </c>
      <c r="E1042" s="279" t="str">
        <f>IF(ISERROR(VLOOKUP($A1042&amp;" "&amp;E$6,D!$B:$H,7,FALSE))=TRUE,"",VLOOKUP($A1042&amp;" "&amp;E$6,D!$B:$H,7,FALSE))</f>
        <v/>
      </c>
      <c r="F1042" s="279" t="str">
        <f>IF(ISERROR(VLOOKUP($A1042&amp;" "&amp;F$6,D!$B:$H,7,FALSE))=TRUE,"",VLOOKUP($A1042&amp;" "&amp;F$6,D!$B:$H,7,FALSE))</f>
        <v/>
      </c>
      <c r="G1042" s="226">
        <f t="shared" si="50"/>
        <v>0</v>
      </c>
      <c r="H1042" s="279" t="str">
        <f>IF(ISERROR(VLOOKUP($A1042&amp;" "&amp;H$6,D!$B:$H,7,FALSE))=TRUE,"",VLOOKUP($A1042&amp;" "&amp;H$6,D!$B:$H,7,FALSE))</f>
        <v/>
      </c>
      <c r="I1042" s="223" t="str">
        <f>IF(D1042="","",VLOOKUP(A1042,D!A:H,7,FALSE))</f>
        <v/>
      </c>
      <c r="J1042" s="224" t="str">
        <f>IF(D1042="","",SUMIFS(リグ!H:H,リグ!F:F,"&lt;"&amp;C1042,リグ!G:G,"&gt;"&amp;C1042))</f>
        <v/>
      </c>
    </row>
    <row r="1043" spans="1:10">
      <c r="A1043" s="224" t="str">
        <f t="shared" si="51"/>
        <v>2024-02-01</v>
      </c>
      <c r="B1043" s="224" t="str">
        <f t="shared" si="49"/>
        <v>2024/02</v>
      </c>
      <c r="C1043" s="225">
        <v>45323</v>
      </c>
      <c r="D1043" s="279" t="str">
        <f>IF(ISERROR(VLOOKUP($A1043&amp;" "&amp;D$6,D!$B:$H,7,FALSE))=TRUE,"",VLOOKUP($A1043&amp;" "&amp;D$6,D!$B:$H,7,FALSE))</f>
        <v/>
      </c>
      <c r="E1043" s="279" t="str">
        <f>IF(ISERROR(VLOOKUP($A1043&amp;" "&amp;E$6,D!$B:$H,7,FALSE))=TRUE,"",VLOOKUP($A1043&amp;" "&amp;E$6,D!$B:$H,7,FALSE))</f>
        <v/>
      </c>
      <c r="F1043" s="279" t="str">
        <f>IF(ISERROR(VLOOKUP($A1043&amp;" "&amp;F$6,D!$B:$H,7,FALSE))=TRUE,"",VLOOKUP($A1043&amp;" "&amp;F$6,D!$B:$H,7,FALSE))</f>
        <v/>
      </c>
      <c r="G1043" s="226">
        <f t="shared" si="50"/>
        <v>0</v>
      </c>
      <c r="H1043" s="279" t="str">
        <f>IF(ISERROR(VLOOKUP($A1043&amp;" "&amp;H$6,D!$B:$H,7,FALSE))=TRUE,"",VLOOKUP($A1043&amp;" "&amp;H$6,D!$B:$H,7,FALSE))</f>
        <v/>
      </c>
      <c r="I1043" s="223" t="str">
        <f>IF(D1043="","",VLOOKUP(A1043,D!A:H,7,FALSE))</f>
        <v/>
      </c>
      <c r="J1043" s="224" t="str">
        <f>IF(D1043="","",SUMIFS(リグ!H:H,リグ!F:F,"&lt;"&amp;C1043,リグ!G:G,"&gt;"&amp;C1043))</f>
        <v/>
      </c>
    </row>
    <row r="1044" spans="1:10">
      <c r="A1044" s="224" t="str">
        <f t="shared" si="51"/>
        <v>2024-02-02</v>
      </c>
      <c r="B1044" s="224" t="str">
        <f t="shared" si="49"/>
        <v>2024/02</v>
      </c>
      <c r="C1044" s="225">
        <v>45324</v>
      </c>
      <c r="D1044" s="279" t="str">
        <f>IF(ISERROR(VLOOKUP($A1044&amp;" "&amp;D$6,D!$B:$H,7,FALSE))=TRUE,"",VLOOKUP($A1044&amp;" "&amp;D$6,D!$B:$H,7,FALSE))</f>
        <v/>
      </c>
      <c r="E1044" s="279" t="str">
        <f>IF(ISERROR(VLOOKUP($A1044&amp;" "&amp;E$6,D!$B:$H,7,FALSE))=TRUE,"",VLOOKUP($A1044&amp;" "&amp;E$6,D!$B:$H,7,FALSE))</f>
        <v/>
      </c>
      <c r="F1044" s="279" t="str">
        <f>IF(ISERROR(VLOOKUP($A1044&amp;" "&amp;F$6,D!$B:$H,7,FALSE))=TRUE,"",VLOOKUP($A1044&amp;" "&amp;F$6,D!$B:$H,7,FALSE))</f>
        <v/>
      </c>
      <c r="G1044" s="226">
        <f t="shared" si="50"/>
        <v>0</v>
      </c>
      <c r="H1044" s="279" t="str">
        <f>IF(ISERROR(VLOOKUP($A1044&amp;" "&amp;H$6,D!$B:$H,7,FALSE))=TRUE,"",VLOOKUP($A1044&amp;" "&amp;H$6,D!$B:$H,7,FALSE))</f>
        <v/>
      </c>
      <c r="I1044" s="223" t="str">
        <f>IF(D1044="","",VLOOKUP(A1044,D!A:H,7,FALSE))</f>
        <v/>
      </c>
      <c r="J1044" s="224" t="str">
        <f>IF(D1044="","",SUMIFS(リグ!H:H,リグ!F:F,"&lt;"&amp;C1044,リグ!G:G,"&gt;"&amp;C1044))</f>
        <v/>
      </c>
    </row>
    <row r="1045" spans="1:10">
      <c r="A1045" s="224" t="str">
        <f t="shared" si="51"/>
        <v>2024-02-03</v>
      </c>
      <c r="B1045" s="224" t="str">
        <f t="shared" si="49"/>
        <v>2024/02</v>
      </c>
      <c r="C1045" s="225">
        <v>45325</v>
      </c>
      <c r="D1045" s="279" t="str">
        <f>IF(ISERROR(VLOOKUP($A1045&amp;" "&amp;D$6,D!$B:$H,7,FALSE))=TRUE,"",VLOOKUP($A1045&amp;" "&amp;D$6,D!$B:$H,7,FALSE))</f>
        <v/>
      </c>
      <c r="E1045" s="279" t="str">
        <f>IF(ISERROR(VLOOKUP($A1045&amp;" "&amp;E$6,D!$B:$H,7,FALSE))=TRUE,"",VLOOKUP($A1045&amp;" "&amp;E$6,D!$B:$H,7,FALSE))</f>
        <v/>
      </c>
      <c r="F1045" s="279" t="str">
        <f>IF(ISERROR(VLOOKUP($A1045&amp;" "&amp;F$6,D!$B:$H,7,FALSE))=TRUE,"",VLOOKUP($A1045&amp;" "&amp;F$6,D!$B:$H,7,FALSE))</f>
        <v/>
      </c>
      <c r="G1045" s="226">
        <f t="shared" si="50"/>
        <v>0</v>
      </c>
      <c r="H1045" s="279" t="str">
        <f>IF(ISERROR(VLOOKUP($A1045&amp;" "&amp;H$6,D!$B:$H,7,FALSE))=TRUE,"",VLOOKUP($A1045&amp;" "&amp;H$6,D!$B:$H,7,FALSE))</f>
        <v/>
      </c>
      <c r="I1045" s="223" t="str">
        <f>IF(D1045="","",VLOOKUP(A1045,D!A:H,7,FALSE))</f>
        <v/>
      </c>
      <c r="J1045" s="224" t="str">
        <f>IF(D1045="","",SUMIFS(リグ!H:H,リグ!F:F,"&lt;"&amp;C1045,リグ!G:G,"&gt;"&amp;C1045))</f>
        <v/>
      </c>
    </row>
    <row r="1046" spans="1:10">
      <c r="A1046" s="224" t="str">
        <f t="shared" si="51"/>
        <v>2024-02-04</v>
      </c>
      <c r="B1046" s="224" t="str">
        <f t="shared" si="49"/>
        <v>2024/02</v>
      </c>
      <c r="C1046" s="225">
        <v>45326</v>
      </c>
      <c r="D1046" s="279" t="str">
        <f>IF(ISERROR(VLOOKUP($A1046&amp;" "&amp;D$6,D!$B:$H,7,FALSE))=TRUE,"",VLOOKUP($A1046&amp;" "&amp;D$6,D!$B:$H,7,FALSE))</f>
        <v/>
      </c>
      <c r="E1046" s="279" t="str">
        <f>IF(ISERROR(VLOOKUP($A1046&amp;" "&amp;E$6,D!$B:$H,7,FALSE))=TRUE,"",VLOOKUP($A1046&amp;" "&amp;E$6,D!$B:$H,7,FALSE))</f>
        <v/>
      </c>
      <c r="F1046" s="279" t="str">
        <f>IF(ISERROR(VLOOKUP($A1046&amp;" "&amp;F$6,D!$B:$H,7,FALSE))=TRUE,"",VLOOKUP($A1046&amp;" "&amp;F$6,D!$B:$H,7,FALSE))</f>
        <v/>
      </c>
      <c r="G1046" s="226">
        <f t="shared" si="50"/>
        <v>0</v>
      </c>
      <c r="H1046" s="279" t="str">
        <f>IF(ISERROR(VLOOKUP($A1046&amp;" "&amp;H$6,D!$B:$H,7,FALSE))=TRUE,"",VLOOKUP($A1046&amp;" "&amp;H$6,D!$B:$H,7,FALSE))</f>
        <v/>
      </c>
      <c r="I1046" s="223" t="str">
        <f>IF(D1046="","",VLOOKUP(A1046,D!A:H,7,FALSE))</f>
        <v/>
      </c>
      <c r="J1046" s="224" t="str">
        <f>IF(D1046="","",SUMIFS(リグ!H:H,リグ!F:F,"&lt;"&amp;C1046,リグ!G:G,"&gt;"&amp;C1046))</f>
        <v/>
      </c>
    </row>
    <row r="1047" spans="1:10">
      <c r="A1047" s="224" t="str">
        <f t="shared" si="51"/>
        <v>2024-02-05</v>
      </c>
      <c r="B1047" s="224" t="str">
        <f t="shared" si="49"/>
        <v>2024/02</v>
      </c>
      <c r="C1047" s="225">
        <v>45327</v>
      </c>
      <c r="D1047" s="279" t="str">
        <f>IF(ISERROR(VLOOKUP($A1047&amp;" "&amp;D$6,D!$B:$H,7,FALSE))=TRUE,"",VLOOKUP($A1047&amp;" "&amp;D$6,D!$B:$H,7,FALSE))</f>
        <v/>
      </c>
      <c r="E1047" s="279" t="str">
        <f>IF(ISERROR(VLOOKUP($A1047&amp;" "&amp;E$6,D!$B:$H,7,FALSE))=TRUE,"",VLOOKUP($A1047&amp;" "&amp;E$6,D!$B:$H,7,FALSE))</f>
        <v/>
      </c>
      <c r="F1047" s="279" t="str">
        <f>IF(ISERROR(VLOOKUP($A1047&amp;" "&amp;F$6,D!$B:$H,7,FALSE))=TRUE,"",VLOOKUP($A1047&amp;" "&amp;F$6,D!$B:$H,7,FALSE))</f>
        <v/>
      </c>
      <c r="G1047" s="226">
        <f t="shared" si="50"/>
        <v>0</v>
      </c>
      <c r="H1047" s="279" t="str">
        <f>IF(ISERROR(VLOOKUP($A1047&amp;" "&amp;H$6,D!$B:$H,7,FALSE))=TRUE,"",VLOOKUP($A1047&amp;" "&amp;H$6,D!$B:$H,7,FALSE))</f>
        <v/>
      </c>
      <c r="I1047" s="223" t="str">
        <f>IF(D1047="","",VLOOKUP(A1047,D!A:H,7,FALSE))</f>
        <v/>
      </c>
      <c r="J1047" s="224" t="str">
        <f>IF(D1047="","",SUMIFS(リグ!H:H,リグ!F:F,"&lt;"&amp;C1047,リグ!G:G,"&gt;"&amp;C1047))</f>
        <v/>
      </c>
    </row>
    <row r="1048" spans="1:10">
      <c r="A1048" s="224" t="str">
        <f t="shared" si="51"/>
        <v>2024-02-06</v>
      </c>
      <c r="B1048" s="224" t="str">
        <f t="shared" si="49"/>
        <v>2024/02</v>
      </c>
      <c r="C1048" s="225">
        <v>45328</v>
      </c>
      <c r="D1048" s="279" t="str">
        <f>IF(ISERROR(VLOOKUP($A1048&amp;" "&amp;D$6,D!$B:$H,7,FALSE))=TRUE,"",VLOOKUP($A1048&amp;" "&amp;D$6,D!$B:$H,7,FALSE))</f>
        <v/>
      </c>
      <c r="E1048" s="279" t="str">
        <f>IF(ISERROR(VLOOKUP($A1048&amp;" "&amp;E$6,D!$B:$H,7,FALSE))=TRUE,"",VLOOKUP($A1048&amp;" "&amp;E$6,D!$B:$H,7,FALSE))</f>
        <v/>
      </c>
      <c r="F1048" s="279" t="str">
        <f>IF(ISERROR(VLOOKUP($A1048&amp;" "&amp;F$6,D!$B:$H,7,FALSE))=TRUE,"",VLOOKUP($A1048&amp;" "&amp;F$6,D!$B:$H,7,FALSE))</f>
        <v/>
      </c>
      <c r="G1048" s="226">
        <f t="shared" si="50"/>
        <v>0</v>
      </c>
      <c r="H1048" s="279" t="str">
        <f>IF(ISERROR(VLOOKUP($A1048&amp;" "&amp;H$6,D!$B:$H,7,FALSE))=TRUE,"",VLOOKUP($A1048&amp;" "&amp;H$6,D!$B:$H,7,FALSE))</f>
        <v/>
      </c>
      <c r="I1048" s="223" t="str">
        <f>IF(D1048="","",VLOOKUP(A1048,D!A:H,7,FALSE))</f>
        <v/>
      </c>
      <c r="J1048" s="224" t="str">
        <f>IF(D1048="","",SUMIFS(リグ!H:H,リグ!F:F,"&lt;"&amp;C1048,リグ!G:G,"&gt;"&amp;C1048))</f>
        <v/>
      </c>
    </row>
    <row r="1049" spans="1:10">
      <c r="A1049" s="224" t="str">
        <f t="shared" si="51"/>
        <v>2024-02-07</v>
      </c>
      <c r="B1049" s="224" t="str">
        <f t="shared" si="49"/>
        <v>2024/02</v>
      </c>
      <c r="C1049" s="225">
        <v>45329</v>
      </c>
      <c r="D1049" s="279" t="str">
        <f>IF(ISERROR(VLOOKUP($A1049&amp;" "&amp;D$6,D!$B:$H,7,FALSE))=TRUE,"",VLOOKUP($A1049&amp;" "&amp;D$6,D!$B:$H,7,FALSE))</f>
        <v/>
      </c>
      <c r="E1049" s="279" t="str">
        <f>IF(ISERROR(VLOOKUP($A1049&amp;" "&amp;E$6,D!$B:$H,7,FALSE))=TRUE,"",VLOOKUP($A1049&amp;" "&amp;E$6,D!$B:$H,7,FALSE))</f>
        <v/>
      </c>
      <c r="F1049" s="279" t="str">
        <f>IF(ISERROR(VLOOKUP($A1049&amp;" "&amp;F$6,D!$B:$H,7,FALSE))=TRUE,"",VLOOKUP($A1049&amp;" "&amp;F$6,D!$B:$H,7,FALSE))</f>
        <v/>
      </c>
      <c r="G1049" s="226">
        <f t="shared" si="50"/>
        <v>0</v>
      </c>
      <c r="H1049" s="279" t="str">
        <f>IF(ISERROR(VLOOKUP($A1049&amp;" "&amp;H$6,D!$B:$H,7,FALSE))=TRUE,"",VLOOKUP($A1049&amp;" "&amp;H$6,D!$B:$H,7,FALSE))</f>
        <v/>
      </c>
      <c r="I1049" s="223" t="str">
        <f>IF(D1049="","",VLOOKUP(A1049,D!A:H,7,FALSE))</f>
        <v/>
      </c>
      <c r="J1049" s="224" t="str">
        <f>IF(D1049="","",SUMIFS(リグ!H:H,リグ!F:F,"&lt;"&amp;C1049,リグ!G:G,"&gt;"&amp;C1049))</f>
        <v/>
      </c>
    </row>
    <row r="1050" spans="1:10">
      <c r="A1050" s="224" t="str">
        <f t="shared" si="51"/>
        <v>2024-02-08</v>
      </c>
      <c r="B1050" s="224" t="str">
        <f t="shared" si="49"/>
        <v>2024/02</v>
      </c>
      <c r="C1050" s="225">
        <v>45330</v>
      </c>
      <c r="D1050" s="279" t="str">
        <f>IF(ISERROR(VLOOKUP($A1050&amp;" "&amp;D$6,D!$B:$H,7,FALSE))=TRUE,"",VLOOKUP($A1050&amp;" "&amp;D$6,D!$B:$H,7,FALSE))</f>
        <v/>
      </c>
      <c r="E1050" s="279" t="str">
        <f>IF(ISERROR(VLOOKUP($A1050&amp;" "&amp;E$6,D!$B:$H,7,FALSE))=TRUE,"",VLOOKUP($A1050&amp;" "&amp;E$6,D!$B:$H,7,FALSE))</f>
        <v/>
      </c>
      <c r="F1050" s="279" t="str">
        <f>IF(ISERROR(VLOOKUP($A1050&amp;" "&amp;F$6,D!$B:$H,7,FALSE))=TRUE,"",VLOOKUP($A1050&amp;" "&amp;F$6,D!$B:$H,7,FALSE))</f>
        <v/>
      </c>
      <c r="G1050" s="226">
        <f t="shared" si="50"/>
        <v>0</v>
      </c>
      <c r="H1050" s="279" t="str">
        <f>IF(ISERROR(VLOOKUP($A1050&amp;" "&amp;H$6,D!$B:$H,7,FALSE))=TRUE,"",VLOOKUP($A1050&amp;" "&amp;H$6,D!$B:$H,7,FALSE))</f>
        <v/>
      </c>
      <c r="I1050" s="223" t="str">
        <f>IF(D1050="","",VLOOKUP(A1050,D!A:H,7,FALSE))</f>
        <v/>
      </c>
      <c r="J1050" s="224" t="str">
        <f>IF(D1050="","",SUMIFS(リグ!H:H,リグ!F:F,"&lt;"&amp;C1050,リグ!G:G,"&gt;"&amp;C1050))</f>
        <v/>
      </c>
    </row>
    <row r="1051" spans="1:10">
      <c r="A1051" s="224" t="str">
        <f t="shared" si="51"/>
        <v>2024-02-09</v>
      </c>
      <c r="B1051" s="224" t="str">
        <f t="shared" si="49"/>
        <v>2024/02</v>
      </c>
      <c r="C1051" s="225">
        <v>45331</v>
      </c>
      <c r="D1051" s="279" t="str">
        <f>IF(ISERROR(VLOOKUP($A1051&amp;" "&amp;D$6,D!$B:$H,7,FALSE))=TRUE,"",VLOOKUP($A1051&amp;" "&amp;D$6,D!$B:$H,7,FALSE))</f>
        <v/>
      </c>
      <c r="E1051" s="279" t="str">
        <f>IF(ISERROR(VLOOKUP($A1051&amp;" "&amp;E$6,D!$B:$H,7,FALSE))=TRUE,"",VLOOKUP($A1051&amp;" "&amp;E$6,D!$B:$H,7,FALSE))</f>
        <v/>
      </c>
      <c r="F1051" s="279" t="str">
        <f>IF(ISERROR(VLOOKUP($A1051&amp;" "&amp;F$6,D!$B:$H,7,FALSE))=TRUE,"",VLOOKUP($A1051&amp;" "&amp;F$6,D!$B:$H,7,FALSE))</f>
        <v/>
      </c>
      <c r="G1051" s="226">
        <f t="shared" si="50"/>
        <v>0</v>
      </c>
      <c r="H1051" s="279" t="str">
        <f>IF(ISERROR(VLOOKUP($A1051&amp;" "&amp;H$6,D!$B:$H,7,FALSE))=TRUE,"",VLOOKUP($A1051&amp;" "&amp;H$6,D!$B:$H,7,FALSE))</f>
        <v/>
      </c>
      <c r="I1051" s="223" t="str">
        <f>IF(D1051="","",VLOOKUP(A1051,D!A:H,7,FALSE))</f>
        <v/>
      </c>
      <c r="J1051" s="224" t="str">
        <f>IF(D1051="","",SUMIFS(リグ!H:H,リグ!F:F,"&lt;"&amp;C1051,リグ!G:G,"&gt;"&amp;C1051))</f>
        <v/>
      </c>
    </row>
    <row r="1052" spans="1:10">
      <c r="A1052" s="224" t="str">
        <f t="shared" si="51"/>
        <v>2024-02-10</v>
      </c>
      <c r="B1052" s="224" t="str">
        <f t="shared" si="49"/>
        <v>2024/02</v>
      </c>
      <c r="C1052" s="225">
        <v>45332</v>
      </c>
      <c r="D1052" s="279" t="str">
        <f>IF(ISERROR(VLOOKUP($A1052&amp;" "&amp;D$6,D!$B:$H,7,FALSE))=TRUE,"",VLOOKUP($A1052&amp;" "&amp;D$6,D!$B:$H,7,FALSE))</f>
        <v/>
      </c>
      <c r="E1052" s="279" t="str">
        <f>IF(ISERROR(VLOOKUP($A1052&amp;" "&amp;E$6,D!$B:$H,7,FALSE))=TRUE,"",VLOOKUP($A1052&amp;" "&amp;E$6,D!$B:$H,7,FALSE))</f>
        <v/>
      </c>
      <c r="F1052" s="279" t="str">
        <f>IF(ISERROR(VLOOKUP($A1052&amp;" "&amp;F$6,D!$B:$H,7,FALSE))=TRUE,"",VLOOKUP($A1052&amp;" "&amp;F$6,D!$B:$H,7,FALSE))</f>
        <v/>
      </c>
      <c r="G1052" s="226">
        <f t="shared" si="50"/>
        <v>0</v>
      </c>
      <c r="H1052" s="279" t="str">
        <f>IF(ISERROR(VLOOKUP($A1052&amp;" "&amp;H$6,D!$B:$H,7,FALSE))=TRUE,"",VLOOKUP($A1052&amp;" "&amp;H$6,D!$B:$H,7,FALSE))</f>
        <v/>
      </c>
      <c r="I1052" s="223" t="str">
        <f>IF(D1052="","",VLOOKUP(A1052,D!A:H,7,FALSE))</f>
        <v/>
      </c>
      <c r="J1052" s="224" t="str">
        <f>IF(D1052="","",SUMIFS(リグ!H:H,リグ!F:F,"&lt;"&amp;C1052,リグ!G:G,"&gt;"&amp;C1052))</f>
        <v/>
      </c>
    </row>
    <row r="1053" spans="1:10">
      <c r="A1053" s="224" t="str">
        <f t="shared" si="51"/>
        <v>2024-02-11</v>
      </c>
      <c r="B1053" s="224" t="str">
        <f t="shared" si="49"/>
        <v>2024/02</v>
      </c>
      <c r="C1053" s="225">
        <v>45333</v>
      </c>
      <c r="D1053" s="279" t="str">
        <f>IF(ISERROR(VLOOKUP($A1053&amp;" "&amp;D$6,D!$B:$H,7,FALSE))=TRUE,"",VLOOKUP($A1053&amp;" "&amp;D$6,D!$B:$H,7,FALSE))</f>
        <v/>
      </c>
      <c r="E1053" s="279" t="str">
        <f>IF(ISERROR(VLOOKUP($A1053&amp;" "&amp;E$6,D!$B:$H,7,FALSE))=TRUE,"",VLOOKUP($A1053&amp;" "&amp;E$6,D!$B:$H,7,FALSE))</f>
        <v/>
      </c>
      <c r="F1053" s="279" t="str">
        <f>IF(ISERROR(VLOOKUP($A1053&amp;" "&amp;F$6,D!$B:$H,7,FALSE))=TRUE,"",VLOOKUP($A1053&amp;" "&amp;F$6,D!$B:$H,7,FALSE))</f>
        <v/>
      </c>
      <c r="G1053" s="226">
        <f t="shared" si="50"/>
        <v>0</v>
      </c>
      <c r="H1053" s="279" t="str">
        <f>IF(ISERROR(VLOOKUP($A1053&amp;" "&amp;H$6,D!$B:$H,7,FALSE))=TRUE,"",VLOOKUP($A1053&amp;" "&amp;H$6,D!$B:$H,7,FALSE))</f>
        <v/>
      </c>
      <c r="I1053" s="223" t="str">
        <f>IF(D1053="","",VLOOKUP(A1053,D!A:H,7,FALSE))</f>
        <v/>
      </c>
      <c r="J1053" s="224" t="str">
        <f>IF(D1053="","",SUMIFS(リグ!H:H,リグ!F:F,"&lt;"&amp;C1053,リグ!G:G,"&gt;"&amp;C1053))</f>
        <v/>
      </c>
    </row>
    <row r="1054" spans="1:10">
      <c r="A1054" s="224" t="str">
        <f t="shared" si="51"/>
        <v>2024-02-12</v>
      </c>
      <c r="B1054" s="224" t="str">
        <f t="shared" si="49"/>
        <v>2024/02</v>
      </c>
      <c r="C1054" s="225">
        <v>45334</v>
      </c>
      <c r="D1054" s="279" t="str">
        <f>IF(ISERROR(VLOOKUP($A1054&amp;" "&amp;D$6,D!$B:$H,7,FALSE))=TRUE,"",VLOOKUP($A1054&amp;" "&amp;D$6,D!$B:$H,7,FALSE))</f>
        <v/>
      </c>
      <c r="E1054" s="279" t="str">
        <f>IF(ISERROR(VLOOKUP($A1054&amp;" "&amp;E$6,D!$B:$H,7,FALSE))=TRUE,"",VLOOKUP($A1054&amp;" "&amp;E$6,D!$B:$H,7,FALSE))</f>
        <v/>
      </c>
      <c r="F1054" s="279" t="str">
        <f>IF(ISERROR(VLOOKUP($A1054&amp;" "&amp;F$6,D!$B:$H,7,FALSE))=TRUE,"",VLOOKUP($A1054&amp;" "&amp;F$6,D!$B:$H,7,FALSE))</f>
        <v/>
      </c>
      <c r="G1054" s="226">
        <f t="shared" si="50"/>
        <v>0</v>
      </c>
      <c r="H1054" s="279" t="str">
        <f>IF(ISERROR(VLOOKUP($A1054&amp;" "&amp;H$6,D!$B:$H,7,FALSE))=TRUE,"",VLOOKUP($A1054&amp;" "&amp;H$6,D!$B:$H,7,FALSE))</f>
        <v/>
      </c>
      <c r="I1054" s="223" t="str">
        <f>IF(D1054="","",VLOOKUP(A1054,D!A:H,7,FALSE))</f>
        <v/>
      </c>
      <c r="J1054" s="224" t="str">
        <f>IF(D1054="","",SUMIFS(リグ!H:H,リグ!F:F,"&lt;"&amp;C1054,リグ!G:G,"&gt;"&amp;C1054))</f>
        <v/>
      </c>
    </row>
    <row r="1055" spans="1:10">
      <c r="A1055" s="224" t="str">
        <f t="shared" si="51"/>
        <v>2024-02-13</v>
      </c>
      <c r="B1055" s="224" t="str">
        <f t="shared" si="49"/>
        <v>2024/02</v>
      </c>
      <c r="C1055" s="225">
        <v>45335</v>
      </c>
      <c r="D1055" s="279" t="str">
        <f>IF(ISERROR(VLOOKUP($A1055&amp;" "&amp;D$6,D!$B:$H,7,FALSE))=TRUE,"",VLOOKUP($A1055&amp;" "&amp;D$6,D!$B:$H,7,FALSE))</f>
        <v/>
      </c>
      <c r="E1055" s="279" t="str">
        <f>IF(ISERROR(VLOOKUP($A1055&amp;" "&amp;E$6,D!$B:$H,7,FALSE))=TRUE,"",VLOOKUP($A1055&amp;" "&amp;E$6,D!$B:$H,7,FALSE))</f>
        <v/>
      </c>
      <c r="F1055" s="279" t="str">
        <f>IF(ISERROR(VLOOKUP($A1055&amp;" "&amp;F$6,D!$B:$H,7,FALSE))=TRUE,"",VLOOKUP($A1055&amp;" "&amp;F$6,D!$B:$H,7,FALSE))</f>
        <v/>
      </c>
      <c r="G1055" s="226">
        <f t="shared" si="50"/>
        <v>0</v>
      </c>
      <c r="H1055" s="279" t="str">
        <f>IF(ISERROR(VLOOKUP($A1055&amp;" "&amp;H$6,D!$B:$H,7,FALSE))=TRUE,"",VLOOKUP($A1055&amp;" "&amp;H$6,D!$B:$H,7,FALSE))</f>
        <v/>
      </c>
      <c r="I1055" s="223" t="str">
        <f>IF(D1055="","",VLOOKUP(A1055,D!A:H,7,FALSE))</f>
        <v/>
      </c>
      <c r="J1055" s="224" t="str">
        <f>IF(D1055="","",SUMIFS(リグ!H:H,リグ!F:F,"&lt;"&amp;C1055,リグ!G:G,"&gt;"&amp;C1055))</f>
        <v/>
      </c>
    </row>
    <row r="1056" spans="1:10">
      <c r="A1056" s="224" t="str">
        <f t="shared" si="51"/>
        <v>2024-02-14</v>
      </c>
      <c r="B1056" s="224" t="str">
        <f t="shared" si="49"/>
        <v>2024/02</v>
      </c>
      <c r="C1056" s="225">
        <v>45336</v>
      </c>
      <c r="D1056" s="279" t="str">
        <f>IF(ISERROR(VLOOKUP($A1056&amp;" "&amp;D$6,D!$B:$H,7,FALSE))=TRUE,"",VLOOKUP($A1056&amp;" "&amp;D$6,D!$B:$H,7,FALSE))</f>
        <v/>
      </c>
      <c r="E1056" s="279" t="str">
        <f>IF(ISERROR(VLOOKUP($A1056&amp;" "&amp;E$6,D!$B:$H,7,FALSE))=TRUE,"",VLOOKUP($A1056&amp;" "&amp;E$6,D!$B:$H,7,FALSE))</f>
        <v/>
      </c>
      <c r="F1056" s="279" t="str">
        <f>IF(ISERROR(VLOOKUP($A1056&amp;" "&amp;F$6,D!$B:$H,7,FALSE))=TRUE,"",VLOOKUP($A1056&amp;" "&amp;F$6,D!$B:$H,7,FALSE))</f>
        <v/>
      </c>
      <c r="G1056" s="226">
        <f t="shared" si="50"/>
        <v>0</v>
      </c>
      <c r="H1056" s="279" t="str">
        <f>IF(ISERROR(VLOOKUP($A1056&amp;" "&amp;H$6,D!$B:$H,7,FALSE))=TRUE,"",VLOOKUP($A1056&amp;" "&amp;H$6,D!$B:$H,7,FALSE))</f>
        <v/>
      </c>
      <c r="I1056" s="223" t="str">
        <f>IF(D1056="","",VLOOKUP(A1056,D!A:H,7,FALSE))</f>
        <v/>
      </c>
      <c r="J1056" s="224" t="str">
        <f>IF(D1056="","",SUMIFS(リグ!H:H,リグ!F:F,"&lt;"&amp;C1056,リグ!G:G,"&gt;"&amp;C1056))</f>
        <v/>
      </c>
    </row>
    <row r="1057" spans="1:10">
      <c r="A1057" s="224" t="str">
        <f t="shared" si="51"/>
        <v>2024-02-15</v>
      </c>
      <c r="B1057" s="224" t="str">
        <f t="shared" si="49"/>
        <v>2024/02</v>
      </c>
      <c r="C1057" s="225">
        <v>45337</v>
      </c>
      <c r="D1057" s="279" t="str">
        <f>IF(ISERROR(VLOOKUP($A1057&amp;" "&amp;D$6,D!$B:$H,7,FALSE))=TRUE,"",VLOOKUP($A1057&amp;" "&amp;D$6,D!$B:$H,7,FALSE))</f>
        <v/>
      </c>
      <c r="E1057" s="279" t="str">
        <f>IF(ISERROR(VLOOKUP($A1057&amp;" "&amp;E$6,D!$B:$H,7,FALSE))=TRUE,"",VLOOKUP($A1057&amp;" "&amp;E$6,D!$B:$H,7,FALSE))</f>
        <v/>
      </c>
      <c r="F1057" s="279" t="str">
        <f>IF(ISERROR(VLOOKUP($A1057&amp;" "&amp;F$6,D!$B:$H,7,FALSE))=TRUE,"",VLOOKUP($A1057&amp;" "&amp;F$6,D!$B:$H,7,FALSE))</f>
        <v/>
      </c>
      <c r="G1057" s="226">
        <f t="shared" si="50"/>
        <v>0</v>
      </c>
      <c r="H1057" s="279" t="str">
        <f>IF(ISERROR(VLOOKUP($A1057&amp;" "&amp;H$6,D!$B:$H,7,FALSE))=TRUE,"",VLOOKUP($A1057&amp;" "&amp;H$6,D!$B:$H,7,FALSE))</f>
        <v/>
      </c>
      <c r="I1057" s="223" t="str">
        <f>IF(D1057="","",VLOOKUP(A1057,D!A:H,7,FALSE))</f>
        <v/>
      </c>
      <c r="J1057" s="224" t="str">
        <f>IF(D1057="","",SUMIFS(リグ!H:H,リグ!F:F,"&lt;"&amp;C1057,リグ!G:G,"&gt;"&amp;C1057))</f>
        <v/>
      </c>
    </row>
    <row r="1058" spans="1:10">
      <c r="A1058" s="224" t="str">
        <f t="shared" si="51"/>
        <v>2024-02-16</v>
      </c>
      <c r="B1058" s="224" t="str">
        <f t="shared" si="49"/>
        <v>2024/02</v>
      </c>
      <c r="C1058" s="225">
        <v>45338</v>
      </c>
      <c r="D1058" s="279" t="str">
        <f>IF(ISERROR(VLOOKUP($A1058&amp;" "&amp;D$6,D!$B:$H,7,FALSE))=TRUE,"",VLOOKUP($A1058&amp;" "&amp;D$6,D!$B:$H,7,FALSE))</f>
        <v/>
      </c>
      <c r="E1058" s="279" t="str">
        <f>IF(ISERROR(VLOOKUP($A1058&amp;" "&amp;E$6,D!$B:$H,7,FALSE))=TRUE,"",VLOOKUP($A1058&amp;" "&amp;E$6,D!$B:$H,7,FALSE))</f>
        <v/>
      </c>
      <c r="F1058" s="279" t="str">
        <f>IF(ISERROR(VLOOKUP($A1058&amp;" "&amp;F$6,D!$B:$H,7,FALSE))=TRUE,"",VLOOKUP($A1058&amp;" "&amp;F$6,D!$B:$H,7,FALSE))</f>
        <v/>
      </c>
      <c r="G1058" s="226">
        <f t="shared" si="50"/>
        <v>0</v>
      </c>
      <c r="H1058" s="279" t="str">
        <f>IF(ISERROR(VLOOKUP($A1058&amp;" "&amp;H$6,D!$B:$H,7,FALSE))=TRUE,"",VLOOKUP($A1058&amp;" "&amp;H$6,D!$B:$H,7,FALSE))</f>
        <v/>
      </c>
      <c r="I1058" s="223" t="str">
        <f>IF(D1058="","",VLOOKUP(A1058,D!A:H,7,FALSE))</f>
        <v/>
      </c>
      <c r="J1058" s="224" t="str">
        <f>IF(D1058="","",SUMIFS(リグ!H:H,リグ!F:F,"&lt;"&amp;C1058,リグ!G:G,"&gt;"&amp;C1058))</f>
        <v/>
      </c>
    </row>
    <row r="1059" spans="1:10">
      <c r="A1059" s="224" t="str">
        <f t="shared" si="51"/>
        <v>2024-02-17</v>
      </c>
      <c r="B1059" s="224" t="str">
        <f t="shared" si="49"/>
        <v>2024/02</v>
      </c>
      <c r="C1059" s="225">
        <v>45339</v>
      </c>
      <c r="D1059" s="279" t="str">
        <f>IF(ISERROR(VLOOKUP($A1059&amp;" "&amp;D$6,D!$B:$H,7,FALSE))=TRUE,"",VLOOKUP($A1059&amp;" "&amp;D$6,D!$B:$H,7,FALSE))</f>
        <v/>
      </c>
      <c r="E1059" s="279" t="str">
        <f>IF(ISERROR(VLOOKUP($A1059&amp;" "&amp;E$6,D!$B:$H,7,FALSE))=TRUE,"",VLOOKUP($A1059&amp;" "&amp;E$6,D!$B:$H,7,FALSE))</f>
        <v/>
      </c>
      <c r="F1059" s="279" t="str">
        <f>IF(ISERROR(VLOOKUP($A1059&amp;" "&amp;F$6,D!$B:$H,7,FALSE))=TRUE,"",VLOOKUP($A1059&amp;" "&amp;F$6,D!$B:$H,7,FALSE))</f>
        <v/>
      </c>
      <c r="G1059" s="226">
        <f t="shared" si="50"/>
        <v>0</v>
      </c>
      <c r="H1059" s="279" t="str">
        <f>IF(ISERROR(VLOOKUP($A1059&amp;" "&amp;H$6,D!$B:$H,7,FALSE))=TRUE,"",VLOOKUP($A1059&amp;" "&amp;H$6,D!$B:$H,7,FALSE))</f>
        <v/>
      </c>
      <c r="I1059" s="223" t="str">
        <f>IF(D1059="","",VLOOKUP(A1059,D!A:H,7,FALSE))</f>
        <v/>
      </c>
      <c r="J1059" s="224" t="str">
        <f>IF(D1059="","",SUMIFS(リグ!H:H,リグ!F:F,"&lt;"&amp;C1059,リグ!G:G,"&gt;"&amp;C1059))</f>
        <v/>
      </c>
    </row>
    <row r="1060" spans="1:10">
      <c r="A1060" s="224" t="str">
        <f t="shared" si="51"/>
        <v>2024-02-18</v>
      </c>
      <c r="B1060" s="224" t="str">
        <f t="shared" si="49"/>
        <v>2024/02</v>
      </c>
      <c r="C1060" s="225">
        <v>45340</v>
      </c>
      <c r="D1060" s="279" t="str">
        <f>IF(ISERROR(VLOOKUP($A1060&amp;" "&amp;D$6,D!$B:$H,7,FALSE))=TRUE,"",VLOOKUP($A1060&amp;" "&amp;D$6,D!$B:$H,7,FALSE))</f>
        <v/>
      </c>
      <c r="E1060" s="279" t="str">
        <f>IF(ISERROR(VLOOKUP($A1060&amp;" "&amp;E$6,D!$B:$H,7,FALSE))=TRUE,"",VLOOKUP($A1060&amp;" "&amp;E$6,D!$B:$H,7,FALSE))</f>
        <v/>
      </c>
      <c r="F1060" s="279" t="str">
        <f>IF(ISERROR(VLOOKUP($A1060&amp;" "&amp;F$6,D!$B:$H,7,FALSE))=TRUE,"",VLOOKUP($A1060&amp;" "&amp;F$6,D!$B:$H,7,FALSE))</f>
        <v/>
      </c>
      <c r="G1060" s="226">
        <f t="shared" si="50"/>
        <v>0</v>
      </c>
      <c r="H1060" s="279" t="str">
        <f>IF(ISERROR(VLOOKUP($A1060&amp;" "&amp;H$6,D!$B:$H,7,FALSE))=TRUE,"",VLOOKUP($A1060&amp;" "&amp;H$6,D!$B:$H,7,FALSE))</f>
        <v/>
      </c>
      <c r="I1060" s="223" t="str">
        <f>IF(D1060="","",VLOOKUP(A1060,D!A:H,7,FALSE))</f>
        <v/>
      </c>
      <c r="J1060" s="224" t="str">
        <f>IF(D1060="","",SUMIFS(リグ!H:H,リグ!F:F,"&lt;"&amp;C1060,リグ!G:G,"&gt;"&amp;C1060))</f>
        <v/>
      </c>
    </row>
    <row r="1061" spans="1:10">
      <c r="A1061" s="224" t="str">
        <f t="shared" si="51"/>
        <v>2024-02-19</v>
      </c>
      <c r="B1061" s="224" t="str">
        <f t="shared" si="49"/>
        <v>2024/02</v>
      </c>
      <c r="C1061" s="225">
        <v>45341</v>
      </c>
      <c r="D1061" s="279" t="str">
        <f>IF(ISERROR(VLOOKUP($A1061&amp;" "&amp;D$6,D!$B:$H,7,FALSE))=TRUE,"",VLOOKUP($A1061&amp;" "&amp;D$6,D!$B:$H,7,FALSE))</f>
        <v/>
      </c>
      <c r="E1061" s="279" t="str">
        <f>IF(ISERROR(VLOOKUP($A1061&amp;" "&amp;E$6,D!$B:$H,7,FALSE))=TRUE,"",VLOOKUP($A1061&amp;" "&amp;E$6,D!$B:$H,7,FALSE))</f>
        <v/>
      </c>
      <c r="F1061" s="279" t="str">
        <f>IF(ISERROR(VLOOKUP($A1061&amp;" "&amp;F$6,D!$B:$H,7,FALSE))=TRUE,"",VLOOKUP($A1061&amp;" "&amp;F$6,D!$B:$H,7,FALSE))</f>
        <v/>
      </c>
      <c r="G1061" s="226">
        <f t="shared" si="50"/>
        <v>0</v>
      </c>
      <c r="H1061" s="279" t="str">
        <f>IF(ISERROR(VLOOKUP($A1061&amp;" "&amp;H$6,D!$B:$H,7,FALSE))=TRUE,"",VLOOKUP($A1061&amp;" "&amp;H$6,D!$B:$H,7,FALSE))</f>
        <v/>
      </c>
      <c r="I1061" s="223" t="str">
        <f>IF(D1061="","",VLOOKUP(A1061,D!A:H,7,FALSE))</f>
        <v/>
      </c>
      <c r="J1061" s="224" t="str">
        <f>IF(D1061="","",SUMIFS(リグ!H:H,リグ!F:F,"&lt;"&amp;C1061,リグ!G:G,"&gt;"&amp;C1061))</f>
        <v/>
      </c>
    </row>
    <row r="1062" spans="1:10">
      <c r="A1062" s="224" t="str">
        <f t="shared" si="51"/>
        <v>2024-02-20</v>
      </c>
      <c r="B1062" s="224" t="str">
        <f t="shared" si="49"/>
        <v>2024/02</v>
      </c>
      <c r="C1062" s="225">
        <v>45342</v>
      </c>
      <c r="D1062" s="279" t="str">
        <f>IF(ISERROR(VLOOKUP($A1062&amp;" "&amp;D$6,D!$B:$H,7,FALSE))=TRUE,"",VLOOKUP($A1062&amp;" "&amp;D$6,D!$B:$H,7,FALSE))</f>
        <v/>
      </c>
      <c r="E1062" s="279" t="str">
        <f>IF(ISERROR(VLOOKUP($A1062&amp;" "&amp;E$6,D!$B:$H,7,FALSE))=TRUE,"",VLOOKUP($A1062&amp;" "&amp;E$6,D!$B:$H,7,FALSE))</f>
        <v/>
      </c>
      <c r="F1062" s="279" t="str">
        <f>IF(ISERROR(VLOOKUP($A1062&amp;" "&amp;F$6,D!$B:$H,7,FALSE))=TRUE,"",VLOOKUP($A1062&amp;" "&amp;F$6,D!$B:$H,7,FALSE))</f>
        <v/>
      </c>
      <c r="G1062" s="226">
        <f t="shared" si="50"/>
        <v>0</v>
      </c>
      <c r="H1062" s="279" t="str">
        <f>IF(ISERROR(VLOOKUP($A1062&amp;" "&amp;H$6,D!$B:$H,7,FALSE))=TRUE,"",VLOOKUP($A1062&amp;" "&amp;H$6,D!$B:$H,7,FALSE))</f>
        <v/>
      </c>
      <c r="I1062" s="223" t="str">
        <f>IF(D1062="","",VLOOKUP(A1062,D!A:H,7,FALSE))</f>
        <v/>
      </c>
      <c r="J1062" s="224" t="str">
        <f>IF(D1062="","",SUMIFS(リグ!H:H,リグ!F:F,"&lt;"&amp;C1062,リグ!G:G,"&gt;"&amp;C1062))</f>
        <v/>
      </c>
    </row>
    <row r="1063" spans="1:10">
      <c r="A1063" s="224" t="str">
        <f t="shared" si="51"/>
        <v>2024-02-21</v>
      </c>
      <c r="B1063" s="224" t="str">
        <f t="shared" si="49"/>
        <v>2024/02</v>
      </c>
      <c r="C1063" s="225">
        <v>45343</v>
      </c>
      <c r="D1063" s="279" t="str">
        <f>IF(ISERROR(VLOOKUP($A1063&amp;" "&amp;D$6,D!$B:$H,7,FALSE))=TRUE,"",VLOOKUP($A1063&amp;" "&amp;D$6,D!$B:$H,7,FALSE))</f>
        <v/>
      </c>
      <c r="E1063" s="279" t="str">
        <f>IF(ISERROR(VLOOKUP($A1063&amp;" "&amp;E$6,D!$B:$H,7,FALSE))=TRUE,"",VLOOKUP($A1063&amp;" "&amp;E$6,D!$B:$H,7,FALSE))</f>
        <v/>
      </c>
      <c r="F1063" s="279" t="str">
        <f>IF(ISERROR(VLOOKUP($A1063&amp;" "&amp;F$6,D!$B:$H,7,FALSE))=TRUE,"",VLOOKUP($A1063&amp;" "&amp;F$6,D!$B:$H,7,FALSE))</f>
        <v/>
      </c>
      <c r="G1063" s="226">
        <f t="shared" si="50"/>
        <v>0</v>
      </c>
      <c r="H1063" s="279" t="str">
        <f>IF(ISERROR(VLOOKUP($A1063&amp;" "&amp;H$6,D!$B:$H,7,FALSE))=TRUE,"",VLOOKUP($A1063&amp;" "&amp;H$6,D!$B:$H,7,FALSE))</f>
        <v/>
      </c>
      <c r="I1063" s="223" t="str">
        <f>IF(D1063="","",VLOOKUP(A1063,D!A:H,7,FALSE))</f>
        <v/>
      </c>
      <c r="J1063" s="224" t="str">
        <f>IF(D1063="","",SUMIFS(リグ!H:H,リグ!F:F,"&lt;"&amp;C1063,リグ!G:G,"&gt;"&amp;C1063))</f>
        <v/>
      </c>
    </row>
    <row r="1064" spans="1:10">
      <c r="A1064" s="224" t="str">
        <f t="shared" si="51"/>
        <v>2024-02-22</v>
      </c>
      <c r="B1064" s="224" t="str">
        <f t="shared" si="49"/>
        <v>2024/02</v>
      </c>
      <c r="C1064" s="225">
        <v>45344</v>
      </c>
      <c r="D1064" s="279" t="str">
        <f>IF(ISERROR(VLOOKUP($A1064&amp;" "&amp;D$6,D!$B:$H,7,FALSE))=TRUE,"",VLOOKUP($A1064&amp;" "&amp;D$6,D!$B:$H,7,FALSE))</f>
        <v/>
      </c>
      <c r="E1064" s="279" t="str">
        <f>IF(ISERROR(VLOOKUP($A1064&amp;" "&amp;E$6,D!$B:$H,7,FALSE))=TRUE,"",VLOOKUP($A1064&amp;" "&amp;E$6,D!$B:$H,7,FALSE))</f>
        <v/>
      </c>
      <c r="F1064" s="279" t="str">
        <f>IF(ISERROR(VLOOKUP($A1064&amp;" "&amp;F$6,D!$B:$H,7,FALSE))=TRUE,"",VLOOKUP($A1064&amp;" "&amp;F$6,D!$B:$H,7,FALSE))</f>
        <v/>
      </c>
      <c r="G1064" s="226">
        <f t="shared" si="50"/>
        <v>0</v>
      </c>
      <c r="H1064" s="279" t="str">
        <f>IF(ISERROR(VLOOKUP($A1064&amp;" "&amp;H$6,D!$B:$H,7,FALSE))=TRUE,"",VLOOKUP($A1064&amp;" "&amp;H$6,D!$B:$H,7,FALSE))</f>
        <v/>
      </c>
      <c r="I1064" s="223" t="str">
        <f>IF(D1064="","",VLOOKUP(A1064,D!A:H,7,FALSE))</f>
        <v/>
      </c>
      <c r="J1064" s="224" t="str">
        <f>IF(D1064="","",SUMIFS(リグ!H:H,リグ!F:F,"&lt;"&amp;C1064,リグ!G:G,"&gt;"&amp;C1064))</f>
        <v/>
      </c>
    </row>
    <row r="1065" spans="1:10">
      <c r="A1065" s="224" t="str">
        <f t="shared" si="51"/>
        <v>2024-02-23</v>
      </c>
      <c r="B1065" s="224" t="str">
        <f t="shared" si="49"/>
        <v>2024/02</v>
      </c>
      <c r="C1065" s="225">
        <v>45345</v>
      </c>
      <c r="D1065" s="279" t="str">
        <f>IF(ISERROR(VLOOKUP($A1065&amp;" "&amp;D$6,D!$B:$H,7,FALSE))=TRUE,"",VLOOKUP($A1065&amp;" "&amp;D$6,D!$B:$H,7,FALSE))</f>
        <v/>
      </c>
      <c r="E1065" s="279" t="str">
        <f>IF(ISERROR(VLOOKUP($A1065&amp;" "&amp;E$6,D!$B:$H,7,FALSE))=TRUE,"",VLOOKUP($A1065&amp;" "&amp;E$6,D!$B:$H,7,FALSE))</f>
        <v/>
      </c>
      <c r="F1065" s="279" t="str">
        <f>IF(ISERROR(VLOOKUP($A1065&amp;" "&amp;F$6,D!$B:$H,7,FALSE))=TRUE,"",VLOOKUP($A1065&amp;" "&amp;F$6,D!$B:$H,7,FALSE))</f>
        <v/>
      </c>
      <c r="G1065" s="226">
        <f t="shared" si="50"/>
        <v>0</v>
      </c>
      <c r="H1065" s="279" t="str">
        <f>IF(ISERROR(VLOOKUP($A1065&amp;" "&amp;H$6,D!$B:$H,7,FALSE))=TRUE,"",VLOOKUP($A1065&amp;" "&amp;H$6,D!$B:$H,7,FALSE))</f>
        <v/>
      </c>
      <c r="I1065" s="223" t="str">
        <f>IF(D1065="","",VLOOKUP(A1065,D!A:H,7,FALSE))</f>
        <v/>
      </c>
      <c r="J1065" s="224" t="str">
        <f>IF(D1065="","",SUMIFS(リグ!H:H,リグ!F:F,"&lt;"&amp;C1065,リグ!G:G,"&gt;"&amp;C1065))</f>
        <v/>
      </c>
    </row>
    <row r="1066" spans="1:10">
      <c r="A1066" s="224" t="str">
        <f t="shared" si="51"/>
        <v>2024-02-24</v>
      </c>
      <c r="B1066" s="224" t="str">
        <f t="shared" si="49"/>
        <v>2024/02</v>
      </c>
      <c r="C1066" s="225">
        <v>45346</v>
      </c>
      <c r="D1066" s="279" t="str">
        <f>IF(ISERROR(VLOOKUP($A1066&amp;" "&amp;D$6,D!$B:$H,7,FALSE))=TRUE,"",VLOOKUP($A1066&amp;" "&amp;D$6,D!$B:$H,7,FALSE))</f>
        <v/>
      </c>
      <c r="E1066" s="279" t="str">
        <f>IF(ISERROR(VLOOKUP($A1066&amp;" "&amp;E$6,D!$B:$H,7,FALSE))=TRUE,"",VLOOKUP($A1066&amp;" "&amp;E$6,D!$B:$H,7,FALSE))</f>
        <v/>
      </c>
      <c r="F1066" s="279" t="str">
        <f>IF(ISERROR(VLOOKUP($A1066&amp;" "&amp;F$6,D!$B:$H,7,FALSE))=TRUE,"",VLOOKUP($A1066&amp;" "&amp;F$6,D!$B:$H,7,FALSE))</f>
        <v/>
      </c>
      <c r="G1066" s="226">
        <f t="shared" si="50"/>
        <v>0</v>
      </c>
      <c r="H1066" s="279" t="str">
        <f>IF(ISERROR(VLOOKUP($A1066&amp;" "&amp;H$6,D!$B:$H,7,FALSE))=TRUE,"",VLOOKUP($A1066&amp;" "&amp;H$6,D!$B:$H,7,FALSE))</f>
        <v/>
      </c>
      <c r="I1066" s="223" t="str">
        <f>IF(D1066="","",VLOOKUP(A1066,D!A:H,7,FALSE))</f>
        <v/>
      </c>
      <c r="J1066" s="224" t="str">
        <f>IF(D1066="","",SUMIFS(リグ!H:H,リグ!F:F,"&lt;"&amp;C1066,リグ!G:G,"&gt;"&amp;C1066))</f>
        <v/>
      </c>
    </row>
    <row r="1067" spans="1:10">
      <c r="A1067" s="224" t="str">
        <f t="shared" si="51"/>
        <v>2024-02-25</v>
      </c>
      <c r="B1067" s="224" t="str">
        <f t="shared" si="49"/>
        <v>2024/02</v>
      </c>
      <c r="C1067" s="225">
        <v>45347</v>
      </c>
      <c r="D1067" s="279" t="str">
        <f>IF(ISERROR(VLOOKUP($A1067&amp;" "&amp;D$6,D!$B:$H,7,FALSE))=TRUE,"",VLOOKUP($A1067&amp;" "&amp;D$6,D!$B:$H,7,FALSE))</f>
        <v/>
      </c>
      <c r="E1067" s="279" t="str">
        <f>IF(ISERROR(VLOOKUP($A1067&amp;" "&amp;E$6,D!$B:$H,7,FALSE))=TRUE,"",VLOOKUP($A1067&amp;" "&amp;E$6,D!$B:$H,7,FALSE))</f>
        <v/>
      </c>
      <c r="F1067" s="279" t="str">
        <f>IF(ISERROR(VLOOKUP($A1067&amp;" "&amp;F$6,D!$B:$H,7,FALSE))=TRUE,"",VLOOKUP($A1067&amp;" "&amp;F$6,D!$B:$H,7,FALSE))</f>
        <v/>
      </c>
      <c r="G1067" s="226">
        <f t="shared" si="50"/>
        <v>0</v>
      </c>
      <c r="H1067" s="279" t="str">
        <f>IF(ISERROR(VLOOKUP($A1067&amp;" "&amp;H$6,D!$B:$H,7,FALSE))=TRUE,"",VLOOKUP($A1067&amp;" "&amp;H$6,D!$B:$H,7,FALSE))</f>
        <v/>
      </c>
      <c r="I1067" s="223" t="str">
        <f>IF(D1067="","",VLOOKUP(A1067,D!A:H,7,FALSE))</f>
        <v/>
      </c>
      <c r="J1067" s="224" t="str">
        <f>IF(D1067="","",SUMIFS(リグ!H:H,リグ!F:F,"&lt;"&amp;C1067,リグ!G:G,"&gt;"&amp;C1067))</f>
        <v/>
      </c>
    </row>
    <row r="1068" spans="1:10">
      <c r="A1068" s="224" t="str">
        <f t="shared" si="51"/>
        <v>2024-02-26</v>
      </c>
      <c r="B1068" s="224" t="str">
        <f t="shared" si="49"/>
        <v>2024/02</v>
      </c>
      <c r="C1068" s="225">
        <v>45348</v>
      </c>
      <c r="D1068" s="279" t="str">
        <f>IF(ISERROR(VLOOKUP($A1068&amp;" "&amp;D$6,D!$B:$H,7,FALSE))=TRUE,"",VLOOKUP($A1068&amp;" "&amp;D$6,D!$B:$H,7,FALSE))</f>
        <v/>
      </c>
      <c r="E1068" s="279" t="str">
        <f>IF(ISERROR(VLOOKUP($A1068&amp;" "&amp;E$6,D!$B:$H,7,FALSE))=TRUE,"",VLOOKUP($A1068&amp;" "&amp;E$6,D!$B:$H,7,FALSE))</f>
        <v/>
      </c>
      <c r="F1068" s="279" t="str">
        <f>IF(ISERROR(VLOOKUP($A1068&amp;" "&amp;F$6,D!$B:$H,7,FALSE))=TRUE,"",VLOOKUP($A1068&amp;" "&amp;F$6,D!$B:$H,7,FALSE))</f>
        <v/>
      </c>
      <c r="G1068" s="226">
        <f t="shared" si="50"/>
        <v>0</v>
      </c>
      <c r="H1068" s="279" t="str">
        <f>IF(ISERROR(VLOOKUP($A1068&amp;" "&amp;H$6,D!$B:$H,7,FALSE))=TRUE,"",VLOOKUP($A1068&amp;" "&amp;H$6,D!$B:$H,7,FALSE))</f>
        <v/>
      </c>
      <c r="I1068" s="223" t="str">
        <f>IF(D1068="","",VLOOKUP(A1068,D!A:H,7,FALSE))</f>
        <v/>
      </c>
      <c r="J1068" s="224" t="str">
        <f>IF(D1068="","",SUMIFS(リグ!H:H,リグ!F:F,"&lt;"&amp;C1068,リグ!G:G,"&gt;"&amp;C1068))</f>
        <v/>
      </c>
    </row>
    <row r="1069" spans="1:10">
      <c r="A1069" s="224" t="str">
        <f t="shared" si="51"/>
        <v>2024-02-27</v>
      </c>
      <c r="B1069" s="224" t="str">
        <f t="shared" si="49"/>
        <v>2024/02</v>
      </c>
      <c r="C1069" s="225">
        <v>45349</v>
      </c>
      <c r="D1069" s="279" t="str">
        <f>IF(ISERROR(VLOOKUP($A1069&amp;" "&amp;D$6,D!$B:$H,7,FALSE))=TRUE,"",VLOOKUP($A1069&amp;" "&amp;D$6,D!$B:$H,7,FALSE))</f>
        <v/>
      </c>
      <c r="E1069" s="279" t="str">
        <f>IF(ISERROR(VLOOKUP($A1069&amp;" "&amp;E$6,D!$B:$H,7,FALSE))=TRUE,"",VLOOKUP($A1069&amp;" "&amp;E$6,D!$B:$H,7,FALSE))</f>
        <v/>
      </c>
      <c r="F1069" s="279" t="str">
        <f>IF(ISERROR(VLOOKUP($A1069&amp;" "&amp;F$6,D!$B:$H,7,FALSE))=TRUE,"",VLOOKUP($A1069&amp;" "&amp;F$6,D!$B:$H,7,FALSE))</f>
        <v/>
      </c>
      <c r="G1069" s="226">
        <f t="shared" si="50"/>
        <v>0</v>
      </c>
      <c r="H1069" s="279" t="str">
        <f>IF(ISERROR(VLOOKUP($A1069&amp;" "&amp;H$6,D!$B:$H,7,FALSE))=TRUE,"",VLOOKUP($A1069&amp;" "&amp;H$6,D!$B:$H,7,FALSE))</f>
        <v/>
      </c>
      <c r="I1069" s="223" t="str">
        <f>IF(D1069="","",VLOOKUP(A1069,D!A:H,7,FALSE))</f>
        <v/>
      </c>
      <c r="J1069" s="224" t="str">
        <f>IF(D1069="","",SUMIFS(リグ!H:H,リグ!F:F,"&lt;"&amp;C1069,リグ!G:G,"&gt;"&amp;C1069))</f>
        <v/>
      </c>
    </row>
    <row r="1070" spans="1:10">
      <c r="A1070" s="224" t="str">
        <f t="shared" si="51"/>
        <v>2024-02-28</v>
      </c>
      <c r="B1070" s="224" t="str">
        <f t="shared" si="49"/>
        <v>2024/02</v>
      </c>
      <c r="C1070" s="225">
        <v>45350</v>
      </c>
      <c r="D1070" s="279" t="str">
        <f>IF(ISERROR(VLOOKUP($A1070&amp;" "&amp;D$6,D!$B:$H,7,FALSE))=TRUE,"",VLOOKUP($A1070&amp;" "&amp;D$6,D!$B:$H,7,FALSE))</f>
        <v/>
      </c>
      <c r="E1070" s="279" t="str">
        <f>IF(ISERROR(VLOOKUP($A1070&amp;" "&amp;E$6,D!$B:$H,7,FALSE))=TRUE,"",VLOOKUP($A1070&amp;" "&amp;E$6,D!$B:$H,7,FALSE))</f>
        <v/>
      </c>
      <c r="F1070" s="279" t="str">
        <f>IF(ISERROR(VLOOKUP($A1070&amp;" "&amp;F$6,D!$B:$H,7,FALSE))=TRUE,"",VLOOKUP($A1070&amp;" "&amp;F$6,D!$B:$H,7,FALSE))</f>
        <v/>
      </c>
      <c r="G1070" s="226">
        <f t="shared" si="50"/>
        <v>0</v>
      </c>
      <c r="H1070" s="279" t="str">
        <f>IF(ISERROR(VLOOKUP($A1070&amp;" "&amp;H$6,D!$B:$H,7,FALSE))=TRUE,"",VLOOKUP($A1070&amp;" "&amp;H$6,D!$B:$H,7,FALSE))</f>
        <v/>
      </c>
      <c r="I1070" s="223" t="str">
        <f>IF(D1070="","",VLOOKUP(A1070,D!A:H,7,FALSE))</f>
        <v/>
      </c>
      <c r="J1070" s="224" t="str">
        <f>IF(D1070="","",SUMIFS(リグ!H:H,リグ!F:F,"&lt;"&amp;C1070,リグ!G:G,"&gt;"&amp;C1070))</f>
        <v/>
      </c>
    </row>
    <row r="1071" spans="1:10">
      <c r="A1071" s="224" t="str">
        <f t="shared" si="51"/>
        <v>2024-02-29</v>
      </c>
      <c r="B1071" s="224" t="str">
        <f t="shared" si="49"/>
        <v>2024/02</v>
      </c>
      <c r="C1071" s="225">
        <v>45351</v>
      </c>
      <c r="D1071" s="279" t="str">
        <f>IF(ISERROR(VLOOKUP($A1071&amp;" "&amp;D$6,D!$B:$H,7,FALSE))=TRUE,"",VLOOKUP($A1071&amp;" "&amp;D$6,D!$B:$H,7,FALSE))</f>
        <v/>
      </c>
      <c r="E1071" s="279" t="str">
        <f>IF(ISERROR(VLOOKUP($A1071&amp;" "&amp;E$6,D!$B:$H,7,FALSE))=TRUE,"",VLOOKUP($A1071&amp;" "&amp;E$6,D!$B:$H,7,FALSE))</f>
        <v/>
      </c>
      <c r="F1071" s="279" t="str">
        <f>IF(ISERROR(VLOOKUP($A1071&amp;" "&amp;F$6,D!$B:$H,7,FALSE))=TRUE,"",VLOOKUP($A1071&amp;" "&amp;F$6,D!$B:$H,7,FALSE))</f>
        <v/>
      </c>
      <c r="G1071" s="226">
        <f t="shared" si="50"/>
        <v>0</v>
      </c>
      <c r="H1071" s="279" t="str">
        <f>IF(ISERROR(VLOOKUP($A1071&amp;" "&amp;H$6,D!$B:$H,7,FALSE))=TRUE,"",VLOOKUP($A1071&amp;" "&amp;H$6,D!$B:$H,7,FALSE))</f>
        <v/>
      </c>
      <c r="I1071" s="223" t="str">
        <f>IF(D1071="","",VLOOKUP(A1071,D!A:H,7,FALSE))</f>
        <v/>
      </c>
      <c r="J1071" s="224" t="str">
        <f>IF(D1071="","",SUMIFS(リグ!H:H,リグ!F:F,"&lt;"&amp;C1071,リグ!G:G,"&gt;"&amp;C1071))</f>
        <v/>
      </c>
    </row>
    <row r="1072" spans="1:10">
      <c r="A1072" s="224" t="str">
        <f t="shared" si="51"/>
        <v>2024-03-01</v>
      </c>
      <c r="B1072" s="224" t="str">
        <f t="shared" si="49"/>
        <v>2024/03</v>
      </c>
      <c r="C1072" s="225">
        <v>45352</v>
      </c>
      <c r="D1072" s="279" t="str">
        <f>IF(ISERROR(VLOOKUP($A1072&amp;" "&amp;D$6,D!$B:$H,7,FALSE))=TRUE,"",VLOOKUP($A1072&amp;" "&amp;D$6,D!$B:$H,7,FALSE))</f>
        <v/>
      </c>
      <c r="E1072" s="279" t="str">
        <f>IF(ISERROR(VLOOKUP($A1072&amp;" "&amp;E$6,D!$B:$H,7,FALSE))=TRUE,"",VLOOKUP($A1072&amp;" "&amp;E$6,D!$B:$H,7,FALSE))</f>
        <v/>
      </c>
      <c r="F1072" s="279" t="str">
        <f>IF(ISERROR(VLOOKUP($A1072&amp;" "&amp;F$6,D!$B:$H,7,FALSE))=TRUE,"",VLOOKUP($A1072&amp;" "&amp;F$6,D!$B:$H,7,FALSE))</f>
        <v/>
      </c>
      <c r="G1072" s="226">
        <f t="shared" si="50"/>
        <v>0</v>
      </c>
      <c r="H1072" s="279" t="str">
        <f>IF(ISERROR(VLOOKUP($A1072&amp;" "&amp;H$6,D!$B:$H,7,FALSE))=TRUE,"",VLOOKUP($A1072&amp;" "&amp;H$6,D!$B:$H,7,FALSE))</f>
        <v/>
      </c>
      <c r="I1072" s="223" t="str">
        <f>IF(D1072="","",VLOOKUP(A1072,D!A:H,7,FALSE))</f>
        <v/>
      </c>
      <c r="J1072" s="224" t="str">
        <f>IF(D1072="","",SUMIFS(リグ!H:H,リグ!F:F,"&lt;"&amp;C1072,リグ!G:G,"&gt;"&amp;C1072))</f>
        <v/>
      </c>
    </row>
    <row r="1073" spans="1:10">
      <c r="A1073" s="224" t="str">
        <f t="shared" si="51"/>
        <v>2024-03-02</v>
      </c>
      <c r="B1073" s="224" t="str">
        <f t="shared" si="49"/>
        <v>2024/03</v>
      </c>
      <c r="C1073" s="225">
        <v>45353</v>
      </c>
      <c r="D1073" s="279" t="str">
        <f>IF(ISERROR(VLOOKUP($A1073&amp;" "&amp;D$6,D!$B:$H,7,FALSE))=TRUE,"",VLOOKUP($A1073&amp;" "&amp;D$6,D!$B:$H,7,FALSE))</f>
        <v/>
      </c>
      <c r="E1073" s="279" t="str">
        <f>IF(ISERROR(VLOOKUP($A1073&amp;" "&amp;E$6,D!$B:$H,7,FALSE))=TRUE,"",VLOOKUP($A1073&amp;" "&amp;E$6,D!$B:$H,7,FALSE))</f>
        <v/>
      </c>
      <c r="F1073" s="279" t="str">
        <f>IF(ISERROR(VLOOKUP($A1073&amp;" "&amp;F$6,D!$B:$H,7,FALSE))=TRUE,"",VLOOKUP($A1073&amp;" "&amp;F$6,D!$B:$H,7,FALSE))</f>
        <v/>
      </c>
      <c r="G1073" s="226">
        <f t="shared" si="50"/>
        <v>0</v>
      </c>
      <c r="H1073" s="279" t="str">
        <f>IF(ISERROR(VLOOKUP($A1073&amp;" "&amp;H$6,D!$B:$H,7,FALSE))=TRUE,"",VLOOKUP($A1073&amp;" "&amp;H$6,D!$B:$H,7,FALSE))</f>
        <v/>
      </c>
      <c r="I1073" s="223" t="str">
        <f>IF(D1073="","",VLOOKUP(A1073,D!A:H,7,FALSE))</f>
        <v/>
      </c>
      <c r="J1073" s="224" t="str">
        <f>IF(D1073="","",SUMIFS(リグ!H:H,リグ!F:F,"&lt;"&amp;C1073,リグ!G:G,"&gt;"&amp;C1073))</f>
        <v/>
      </c>
    </row>
    <row r="1074" spans="1:10">
      <c r="A1074" s="224" t="str">
        <f t="shared" si="51"/>
        <v>2024-03-03</v>
      </c>
      <c r="B1074" s="224" t="str">
        <f t="shared" si="49"/>
        <v>2024/03</v>
      </c>
      <c r="C1074" s="225">
        <v>45354</v>
      </c>
      <c r="D1074" s="279" t="str">
        <f>IF(ISERROR(VLOOKUP($A1074&amp;" "&amp;D$6,D!$B:$H,7,FALSE))=TRUE,"",VLOOKUP($A1074&amp;" "&amp;D$6,D!$B:$H,7,FALSE))</f>
        <v/>
      </c>
      <c r="E1074" s="279" t="str">
        <f>IF(ISERROR(VLOOKUP($A1074&amp;" "&amp;E$6,D!$B:$H,7,FALSE))=TRUE,"",VLOOKUP($A1074&amp;" "&amp;E$6,D!$B:$H,7,FALSE))</f>
        <v/>
      </c>
      <c r="F1074" s="279" t="str">
        <f>IF(ISERROR(VLOOKUP($A1074&amp;" "&amp;F$6,D!$B:$H,7,FALSE))=TRUE,"",VLOOKUP($A1074&amp;" "&amp;F$6,D!$B:$H,7,FALSE))</f>
        <v/>
      </c>
      <c r="G1074" s="226">
        <f t="shared" si="50"/>
        <v>0</v>
      </c>
      <c r="H1074" s="279" t="str">
        <f>IF(ISERROR(VLOOKUP($A1074&amp;" "&amp;H$6,D!$B:$H,7,FALSE))=TRUE,"",VLOOKUP($A1074&amp;" "&amp;H$6,D!$B:$H,7,FALSE))</f>
        <v/>
      </c>
      <c r="I1074" s="223" t="str">
        <f>IF(D1074="","",VLOOKUP(A1074,D!A:H,7,FALSE))</f>
        <v/>
      </c>
      <c r="J1074" s="224" t="str">
        <f>IF(D1074="","",SUMIFS(リグ!H:H,リグ!F:F,"&lt;"&amp;C1074,リグ!G:G,"&gt;"&amp;C1074))</f>
        <v/>
      </c>
    </row>
    <row r="1075" spans="1:10">
      <c r="A1075" s="224" t="str">
        <f t="shared" si="51"/>
        <v>2024-03-04</v>
      </c>
      <c r="B1075" s="224" t="str">
        <f t="shared" si="49"/>
        <v>2024/03</v>
      </c>
      <c r="C1075" s="225">
        <v>45355</v>
      </c>
      <c r="D1075" s="279" t="str">
        <f>IF(ISERROR(VLOOKUP($A1075&amp;" "&amp;D$6,D!$B:$H,7,FALSE))=TRUE,"",VLOOKUP($A1075&amp;" "&amp;D$6,D!$B:$H,7,FALSE))</f>
        <v/>
      </c>
      <c r="E1075" s="279" t="str">
        <f>IF(ISERROR(VLOOKUP($A1075&amp;" "&amp;E$6,D!$B:$H,7,FALSE))=TRUE,"",VLOOKUP($A1075&amp;" "&amp;E$6,D!$B:$H,7,FALSE))</f>
        <v/>
      </c>
      <c r="F1075" s="279" t="str">
        <f>IF(ISERROR(VLOOKUP($A1075&amp;" "&amp;F$6,D!$B:$H,7,FALSE))=TRUE,"",VLOOKUP($A1075&amp;" "&amp;F$6,D!$B:$H,7,FALSE))</f>
        <v/>
      </c>
      <c r="G1075" s="226">
        <f t="shared" si="50"/>
        <v>0</v>
      </c>
      <c r="H1075" s="279" t="str">
        <f>IF(ISERROR(VLOOKUP($A1075&amp;" "&amp;H$6,D!$B:$H,7,FALSE))=TRUE,"",VLOOKUP($A1075&amp;" "&amp;H$6,D!$B:$H,7,FALSE))</f>
        <v/>
      </c>
      <c r="I1075" s="223" t="str">
        <f>IF(D1075="","",VLOOKUP(A1075,D!A:H,7,FALSE))</f>
        <v/>
      </c>
      <c r="J1075" s="224" t="str">
        <f>IF(D1075="","",SUMIFS(リグ!H:H,リグ!F:F,"&lt;"&amp;C1075,リグ!G:G,"&gt;"&amp;C1075))</f>
        <v/>
      </c>
    </row>
    <row r="1076" spans="1:10">
      <c r="A1076" s="224" t="str">
        <f t="shared" si="51"/>
        <v>2024-03-05</v>
      </c>
      <c r="B1076" s="224" t="str">
        <f t="shared" si="49"/>
        <v>2024/03</v>
      </c>
      <c r="C1076" s="225">
        <v>45356</v>
      </c>
      <c r="D1076" s="279" t="str">
        <f>IF(ISERROR(VLOOKUP($A1076&amp;" "&amp;D$6,D!$B:$H,7,FALSE))=TRUE,"",VLOOKUP($A1076&amp;" "&amp;D$6,D!$B:$H,7,FALSE))</f>
        <v/>
      </c>
      <c r="E1076" s="279" t="str">
        <f>IF(ISERROR(VLOOKUP($A1076&amp;" "&amp;E$6,D!$B:$H,7,FALSE))=TRUE,"",VLOOKUP($A1076&amp;" "&amp;E$6,D!$B:$H,7,FALSE))</f>
        <v/>
      </c>
      <c r="F1076" s="279" t="str">
        <f>IF(ISERROR(VLOOKUP($A1076&amp;" "&amp;F$6,D!$B:$H,7,FALSE))=TRUE,"",VLOOKUP($A1076&amp;" "&amp;F$6,D!$B:$H,7,FALSE))</f>
        <v/>
      </c>
      <c r="G1076" s="226">
        <f t="shared" si="50"/>
        <v>0</v>
      </c>
      <c r="H1076" s="279" t="str">
        <f>IF(ISERROR(VLOOKUP($A1076&amp;" "&amp;H$6,D!$B:$H,7,FALSE))=TRUE,"",VLOOKUP($A1076&amp;" "&amp;H$6,D!$B:$H,7,FALSE))</f>
        <v/>
      </c>
      <c r="I1076" s="223" t="str">
        <f>IF(D1076="","",VLOOKUP(A1076,D!A:H,7,FALSE))</f>
        <v/>
      </c>
      <c r="J1076" s="224" t="str">
        <f>IF(D1076="","",SUMIFS(リグ!H:H,リグ!F:F,"&lt;"&amp;C1076,リグ!G:G,"&gt;"&amp;C1076))</f>
        <v/>
      </c>
    </row>
    <row r="1077" spans="1:10">
      <c r="A1077" s="224" t="str">
        <f t="shared" si="51"/>
        <v>2024-03-06</v>
      </c>
      <c r="B1077" s="224" t="str">
        <f t="shared" ref="B1077:B1140" si="52">TEXT(C1077,"yyyy/mm")</f>
        <v>2024/03</v>
      </c>
      <c r="C1077" s="225">
        <v>45357</v>
      </c>
      <c r="D1077" s="279" t="str">
        <f>IF(ISERROR(VLOOKUP($A1077&amp;" "&amp;D$6,D!$B:$H,7,FALSE))=TRUE,"",VLOOKUP($A1077&amp;" "&amp;D$6,D!$B:$H,7,FALSE))</f>
        <v/>
      </c>
      <c r="E1077" s="279" t="str">
        <f>IF(ISERROR(VLOOKUP($A1077&amp;" "&amp;E$6,D!$B:$H,7,FALSE))=TRUE,"",VLOOKUP($A1077&amp;" "&amp;E$6,D!$B:$H,7,FALSE))</f>
        <v/>
      </c>
      <c r="F1077" s="279" t="str">
        <f>IF(ISERROR(VLOOKUP($A1077&amp;" "&amp;F$6,D!$B:$H,7,FALSE))=TRUE,"",VLOOKUP($A1077&amp;" "&amp;F$6,D!$B:$H,7,FALSE))</f>
        <v/>
      </c>
      <c r="G1077" s="226">
        <f t="shared" si="50"/>
        <v>0</v>
      </c>
      <c r="H1077" s="279" t="str">
        <f>IF(ISERROR(VLOOKUP($A1077&amp;" "&amp;H$6,D!$B:$H,7,FALSE))=TRUE,"",VLOOKUP($A1077&amp;" "&amp;H$6,D!$B:$H,7,FALSE))</f>
        <v/>
      </c>
      <c r="I1077" s="223" t="str">
        <f>IF(D1077="","",VLOOKUP(A1077,D!A:H,7,FALSE))</f>
        <v/>
      </c>
      <c r="J1077" s="224" t="str">
        <f>IF(D1077="","",SUMIFS(リグ!H:H,リグ!F:F,"&lt;"&amp;C1077,リグ!G:G,"&gt;"&amp;C1077))</f>
        <v/>
      </c>
    </row>
    <row r="1078" spans="1:10">
      <c r="A1078" s="224" t="str">
        <f t="shared" si="51"/>
        <v>2024-03-07</v>
      </c>
      <c r="B1078" s="224" t="str">
        <f t="shared" si="52"/>
        <v>2024/03</v>
      </c>
      <c r="C1078" s="225">
        <v>45358</v>
      </c>
      <c r="D1078" s="279" t="str">
        <f>IF(ISERROR(VLOOKUP($A1078&amp;" "&amp;D$6,D!$B:$H,7,FALSE))=TRUE,"",VLOOKUP($A1078&amp;" "&amp;D$6,D!$B:$H,7,FALSE))</f>
        <v/>
      </c>
      <c r="E1078" s="279" t="str">
        <f>IF(ISERROR(VLOOKUP($A1078&amp;" "&amp;E$6,D!$B:$H,7,FALSE))=TRUE,"",VLOOKUP($A1078&amp;" "&amp;E$6,D!$B:$H,7,FALSE))</f>
        <v/>
      </c>
      <c r="F1078" s="279" t="str">
        <f>IF(ISERROR(VLOOKUP($A1078&amp;" "&amp;F$6,D!$B:$H,7,FALSE))=TRUE,"",VLOOKUP($A1078&amp;" "&amp;F$6,D!$B:$H,7,FALSE))</f>
        <v/>
      </c>
      <c r="G1078" s="226">
        <f t="shared" si="50"/>
        <v>0</v>
      </c>
      <c r="H1078" s="279" t="str">
        <f>IF(ISERROR(VLOOKUP($A1078&amp;" "&amp;H$6,D!$B:$H,7,FALSE))=TRUE,"",VLOOKUP($A1078&amp;" "&amp;H$6,D!$B:$H,7,FALSE))</f>
        <v/>
      </c>
      <c r="I1078" s="223" t="str">
        <f>IF(D1078="","",VLOOKUP(A1078,D!A:H,7,FALSE))</f>
        <v/>
      </c>
      <c r="J1078" s="224" t="str">
        <f>IF(D1078="","",SUMIFS(リグ!H:H,リグ!F:F,"&lt;"&amp;C1078,リグ!G:G,"&gt;"&amp;C1078))</f>
        <v/>
      </c>
    </row>
    <row r="1079" spans="1:10">
      <c r="A1079" s="224" t="str">
        <f t="shared" si="51"/>
        <v>2024-03-08</v>
      </c>
      <c r="B1079" s="224" t="str">
        <f t="shared" si="52"/>
        <v>2024/03</v>
      </c>
      <c r="C1079" s="225">
        <v>45359</v>
      </c>
      <c r="D1079" s="279" t="str">
        <f>IF(ISERROR(VLOOKUP($A1079&amp;" "&amp;D$6,D!$B:$H,7,FALSE))=TRUE,"",VLOOKUP($A1079&amp;" "&amp;D$6,D!$B:$H,7,FALSE))</f>
        <v/>
      </c>
      <c r="E1079" s="279" t="str">
        <f>IF(ISERROR(VLOOKUP($A1079&amp;" "&amp;E$6,D!$B:$H,7,FALSE))=TRUE,"",VLOOKUP($A1079&amp;" "&amp;E$6,D!$B:$H,7,FALSE))</f>
        <v/>
      </c>
      <c r="F1079" s="279" t="str">
        <f>IF(ISERROR(VLOOKUP($A1079&amp;" "&amp;F$6,D!$B:$H,7,FALSE))=TRUE,"",VLOOKUP($A1079&amp;" "&amp;F$6,D!$B:$H,7,FALSE))</f>
        <v/>
      </c>
      <c r="G1079" s="226">
        <f t="shared" si="50"/>
        <v>0</v>
      </c>
      <c r="H1079" s="279" t="str">
        <f>IF(ISERROR(VLOOKUP($A1079&amp;" "&amp;H$6,D!$B:$H,7,FALSE))=TRUE,"",VLOOKUP($A1079&amp;" "&amp;H$6,D!$B:$H,7,FALSE))</f>
        <v/>
      </c>
      <c r="I1079" s="223" t="str">
        <f>IF(D1079="","",VLOOKUP(A1079,D!A:H,7,FALSE))</f>
        <v/>
      </c>
      <c r="J1079" s="224" t="str">
        <f>IF(D1079="","",SUMIFS(リグ!H:H,リグ!F:F,"&lt;"&amp;C1079,リグ!G:G,"&gt;"&amp;C1079))</f>
        <v/>
      </c>
    </row>
    <row r="1080" spans="1:10">
      <c r="A1080" s="224" t="str">
        <f t="shared" si="51"/>
        <v>2024-03-09</v>
      </c>
      <c r="B1080" s="224" t="str">
        <f t="shared" si="52"/>
        <v>2024/03</v>
      </c>
      <c r="C1080" s="225">
        <v>45360</v>
      </c>
      <c r="D1080" s="279" t="str">
        <f>IF(ISERROR(VLOOKUP($A1080&amp;" "&amp;D$6,D!$B:$H,7,FALSE))=TRUE,"",VLOOKUP($A1080&amp;" "&amp;D$6,D!$B:$H,7,FALSE))</f>
        <v/>
      </c>
      <c r="E1080" s="279" t="str">
        <f>IF(ISERROR(VLOOKUP($A1080&amp;" "&amp;E$6,D!$B:$H,7,FALSE))=TRUE,"",VLOOKUP($A1080&amp;" "&amp;E$6,D!$B:$H,7,FALSE))</f>
        <v/>
      </c>
      <c r="F1080" s="279" t="str">
        <f>IF(ISERROR(VLOOKUP($A1080&amp;" "&amp;F$6,D!$B:$H,7,FALSE))=TRUE,"",VLOOKUP($A1080&amp;" "&amp;F$6,D!$B:$H,7,FALSE))</f>
        <v/>
      </c>
      <c r="G1080" s="226">
        <f t="shared" si="50"/>
        <v>0</v>
      </c>
      <c r="H1080" s="279" t="str">
        <f>IF(ISERROR(VLOOKUP($A1080&amp;" "&amp;H$6,D!$B:$H,7,FALSE))=TRUE,"",VLOOKUP($A1080&amp;" "&amp;H$6,D!$B:$H,7,FALSE))</f>
        <v/>
      </c>
      <c r="I1080" s="223" t="str">
        <f>IF(D1080="","",VLOOKUP(A1080,D!A:H,7,FALSE))</f>
        <v/>
      </c>
      <c r="J1080" s="224" t="str">
        <f>IF(D1080="","",SUMIFS(リグ!H:H,リグ!F:F,"&lt;"&amp;C1080,リグ!G:G,"&gt;"&amp;C1080))</f>
        <v/>
      </c>
    </row>
    <row r="1081" spans="1:10">
      <c r="A1081" s="224" t="str">
        <f t="shared" si="51"/>
        <v>2024-03-10</v>
      </c>
      <c r="B1081" s="224" t="str">
        <f t="shared" si="52"/>
        <v>2024/03</v>
      </c>
      <c r="C1081" s="225">
        <v>45361</v>
      </c>
      <c r="D1081" s="279" t="str">
        <f>IF(ISERROR(VLOOKUP($A1081&amp;" "&amp;D$6,D!$B:$H,7,FALSE))=TRUE,"",VLOOKUP($A1081&amp;" "&amp;D$6,D!$B:$H,7,FALSE))</f>
        <v/>
      </c>
      <c r="E1081" s="279" t="str">
        <f>IF(ISERROR(VLOOKUP($A1081&amp;" "&amp;E$6,D!$B:$H,7,FALSE))=TRUE,"",VLOOKUP($A1081&amp;" "&amp;E$6,D!$B:$H,7,FALSE))</f>
        <v/>
      </c>
      <c r="F1081" s="279" t="str">
        <f>IF(ISERROR(VLOOKUP($A1081&amp;" "&amp;F$6,D!$B:$H,7,FALSE))=TRUE,"",VLOOKUP($A1081&amp;" "&amp;F$6,D!$B:$H,7,FALSE))</f>
        <v/>
      </c>
      <c r="G1081" s="226">
        <f t="shared" si="50"/>
        <v>0</v>
      </c>
      <c r="H1081" s="279" t="str">
        <f>IF(ISERROR(VLOOKUP($A1081&amp;" "&amp;H$6,D!$B:$H,7,FALSE))=TRUE,"",VLOOKUP($A1081&amp;" "&amp;H$6,D!$B:$H,7,FALSE))</f>
        <v/>
      </c>
      <c r="I1081" s="223" t="str">
        <f>IF(D1081="","",VLOOKUP(A1081,D!A:H,7,FALSE))</f>
        <v/>
      </c>
      <c r="J1081" s="224" t="str">
        <f>IF(D1081="","",SUMIFS(リグ!H:H,リグ!F:F,"&lt;"&amp;C1081,リグ!G:G,"&gt;"&amp;C1081))</f>
        <v/>
      </c>
    </row>
    <row r="1082" spans="1:10">
      <c r="A1082" s="224" t="str">
        <f t="shared" si="51"/>
        <v>2024-03-11</v>
      </c>
      <c r="B1082" s="224" t="str">
        <f t="shared" si="52"/>
        <v>2024/03</v>
      </c>
      <c r="C1082" s="225">
        <v>45362</v>
      </c>
      <c r="D1082" s="279" t="str">
        <f>IF(ISERROR(VLOOKUP($A1082&amp;" "&amp;D$6,D!$B:$H,7,FALSE))=TRUE,"",VLOOKUP($A1082&amp;" "&amp;D$6,D!$B:$H,7,FALSE))</f>
        <v/>
      </c>
      <c r="E1082" s="279" t="str">
        <f>IF(ISERROR(VLOOKUP($A1082&amp;" "&amp;E$6,D!$B:$H,7,FALSE))=TRUE,"",VLOOKUP($A1082&amp;" "&amp;E$6,D!$B:$H,7,FALSE))</f>
        <v/>
      </c>
      <c r="F1082" s="279" t="str">
        <f>IF(ISERROR(VLOOKUP($A1082&amp;" "&amp;F$6,D!$B:$H,7,FALSE))=TRUE,"",VLOOKUP($A1082&amp;" "&amp;F$6,D!$B:$H,7,FALSE))</f>
        <v/>
      </c>
      <c r="G1082" s="226">
        <f t="shared" si="50"/>
        <v>0</v>
      </c>
      <c r="H1082" s="279" t="str">
        <f>IF(ISERROR(VLOOKUP($A1082&amp;" "&amp;H$6,D!$B:$H,7,FALSE))=TRUE,"",VLOOKUP($A1082&amp;" "&amp;H$6,D!$B:$H,7,FALSE))</f>
        <v/>
      </c>
      <c r="I1082" s="223" t="str">
        <f>IF(D1082="","",VLOOKUP(A1082,D!A:H,7,FALSE))</f>
        <v/>
      </c>
      <c r="J1082" s="224" t="str">
        <f>IF(D1082="","",SUMIFS(リグ!H:H,リグ!F:F,"&lt;"&amp;C1082,リグ!G:G,"&gt;"&amp;C1082))</f>
        <v/>
      </c>
    </row>
    <row r="1083" spans="1:10">
      <c r="A1083" s="224" t="str">
        <f t="shared" si="51"/>
        <v>2024-03-12</v>
      </c>
      <c r="B1083" s="224" t="str">
        <f t="shared" si="52"/>
        <v>2024/03</v>
      </c>
      <c r="C1083" s="225">
        <v>45363</v>
      </c>
      <c r="D1083" s="279" t="str">
        <f>IF(ISERROR(VLOOKUP($A1083&amp;" "&amp;D$6,D!$B:$H,7,FALSE))=TRUE,"",VLOOKUP($A1083&amp;" "&amp;D$6,D!$B:$H,7,FALSE))</f>
        <v/>
      </c>
      <c r="E1083" s="279" t="str">
        <f>IF(ISERROR(VLOOKUP($A1083&amp;" "&amp;E$6,D!$B:$H,7,FALSE))=TRUE,"",VLOOKUP($A1083&amp;" "&amp;E$6,D!$B:$H,7,FALSE))</f>
        <v/>
      </c>
      <c r="F1083" s="279" t="str">
        <f>IF(ISERROR(VLOOKUP($A1083&amp;" "&amp;F$6,D!$B:$H,7,FALSE))=TRUE,"",VLOOKUP($A1083&amp;" "&amp;F$6,D!$B:$H,7,FALSE))</f>
        <v/>
      </c>
      <c r="G1083" s="226">
        <f t="shared" si="50"/>
        <v>0</v>
      </c>
      <c r="H1083" s="279" t="str">
        <f>IF(ISERROR(VLOOKUP($A1083&amp;" "&amp;H$6,D!$B:$H,7,FALSE))=TRUE,"",VLOOKUP($A1083&amp;" "&amp;H$6,D!$B:$H,7,FALSE))</f>
        <v/>
      </c>
      <c r="I1083" s="223" t="str">
        <f>IF(D1083="","",VLOOKUP(A1083,D!A:H,7,FALSE))</f>
        <v/>
      </c>
      <c r="J1083" s="224" t="str">
        <f>IF(D1083="","",SUMIFS(リグ!H:H,リグ!F:F,"&lt;"&amp;C1083,リグ!G:G,"&gt;"&amp;C1083))</f>
        <v/>
      </c>
    </row>
    <row r="1084" spans="1:10">
      <c r="A1084" s="224" t="str">
        <f t="shared" si="51"/>
        <v>2024-03-13</v>
      </c>
      <c r="B1084" s="224" t="str">
        <f t="shared" si="52"/>
        <v>2024/03</v>
      </c>
      <c r="C1084" s="225">
        <v>45364</v>
      </c>
      <c r="D1084" s="279" t="str">
        <f>IF(ISERROR(VLOOKUP($A1084&amp;" "&amp;D$6,D!$B:$H,7,FALSE))=TRUE,"",VLOOKUP($A1084&amp;" "&amp;D$6,D!$B:$H,7,FALSE))</f>
        <v/>
      </c>
      <c r="E1084" s="279" t="str">
        <f>IF(ISERROR(VLOOKUP($A1084&amp;" "&amp;E$6,D!$B:$H,7,FALSE))=TRUE,"",VLOOKUP($A1084&amp;" "&amp;E$6,D!$B:$H,7,FALSE))</f>
        <v/>
      </c>
      <c r="F1084" s="279" t="str">
        <f>IF(ISERROR(VLOOKUP($A1084&amp;" "&amp;F$6,D!$B:$H,7,FALSE))=TRUE,"",VLOOKUP($A1084&amp;" "&amp;F$6,D!$B:$H,7,FALSE))</f>
        <v/>
      </c>
      <c r="G1084" s="226">
        <f t="shared" si="50"/>
        <v>0</v>
      </c>
      <c r="H1084" s="279" t="str">
        <f>IF(ISERROR(VLOOKUP($A1084&amp;" "&amp;H$6,D!$B:$H,7,FALSE))=TRUE,"",VLOOKUP($A1084&amp;" "&amp;H$6,D!$B:$H,7,FALSE))</f>
        <v/>
      </c>
      <c r="I1084" s="223" t="str">
        <f>IF(D1084="","",VLOOKUP(A1084,D!A:H,7,FALSE))</f>
        <v/>
      </c>
      <c r="J1084" s="224" t="str">
        <f>IF(D1084="","",SUMIFS(リグ!H:H,リグ!F:F,"&lt;"&amp;C1084,リグ!G:G,"&gt;"&amp;C1084))</f>
        <v/>
      </c>
    </row>
    <row r="1085" spans="1:10">
      <c r="A1085" s="224" t="str">
        <f t="shared" si="51"/>
        <v>2024-03-14</v>
      </c>
      <c r="B1085" s="224" t="str">
        <f t="shared" si="52"/>
        <v>2024/03</v>
      </c>
      <c r="C1085" s="225">
        <v>45365</v>
      </c>
      <c r="D1085" s="279" t="str">
        <f>IF(ISERROR(VLOOKUP($A1085&amp;" "&amp;D$6,D!$B:$H,7,FALSE))=TRUE,"",VLOOKUP($A1085&amp;" "&amp;D$6,D!$B:$H,7,FALSE))</f>
        <v/>
      </c>
      <c r="E1085" s="279" t="str">
        <f>IF(ISERROR(VLOOKUP($A1085&amp;" "&amp;E$6,D!$B:$H,7,FALSE))=TRUE,"",VLOOKUP($A1085&amp;" "&amp;E$6,D!$B:$H,7,FALSE))</f>
        <v/>
      </c>
      <c r="F1085" s="279" t="str">
        <f>IF(ISERROR(VLOOKUP($A1085&amp;" "&amp;F$6,D!$B:$H,7,FALSE))=TRUE,"",VLOOKUP($A1085&amp;" "&amp;F$6,D!$B:$H,7,FALSE))</f>
        <v/>
      </c>
      <c r="G1085" s="226">
        <f t="shared" si="50"/>
        <v>0</v>
      </c>
      <c r="H1085" s="279" t="str">
        <f>IF(ISERROR(VLOOKUP($A1085&amp;" "&amp;H$6,D!$B:$H,7,FALSE))=TRUE,"",VLOOKUP($A1085&amp;" "&amp;H$6,D!$B:$H,7,FALSE))</f>
        <v/>
      </c>
      <c r="I1085" s="223" t="str">
        <f>IF(D1085="","",VLOOKUP(A1085,D!A:H,7,FALSE))</f>
        <v/>
      </c>
      <c r="J1085" s="224" t="str">
        <f>IF(D1085="","",SUMIFS(リグ!H:H,リグ!F:F,"&lt;"&amp;C1085,リグ!G:G,"&gt;"&amp;C1085))</f>
        <v/>
      </c>
    </row>
    <row r="1086" spans="1:10">
      <c r="A1086" s="224" t="str">
        <f t="shared" si="51"/>
        <v>2024-03-15</v>
      </c>
      <c r="B1086" s="224" t="str">
        <f t="shared" si="52"/>
        <v>2024/03</v>
      </c>
      <c r="C1086" s="225">
        <v>45366</v>
      </c>
      <c r="D1086" s="279" t="str">
        <f>IF(ISERROR(VLOOKUP($A1086&amp;" "&amp;D$6,D!$B:$H,7,FALSE))=TRUE,"",VLOOKUP($A1086&amp;" "&amp;D$6,D!$B:$H,7,FALSE))</f>
        <v/>
      </c>
      <c r="E1086" s="279" t="str">
        <f>IF(ISERROR(VLOOKUP($A1086&amp;" "&amp;E$6,D!$B:$H,7,FALSE))=TRUE,"",VLOOKUP($A1086&amp;" "&amp;E$6,D!$B:$H,7,FALSE))</f>
        <v/>
      </c>
      <c r="F1086" s="279" t="str">
        <f>IF(ISERROR(VLOOKUP($A1086&amp;" "&amp;F$6,D!$B:$H,7,FALSE))=TRUE,"",VLOOKUP($A1086&amp;" "&amp;F$6,D!$B:$H,7,FALSE))</f>
        <v/>
      </c>
      <c r="G1086" s="226">
        <f t="shared" si="50"/>
        <v>0</v>
      </c>
      <c r="H1086" s="279" t="str">
        <f>IF(ISERROR(VLOOKUP($A1086&amp;" "&amp;H$6,D!$B:$H,7,FALSE))=TRUE,"",VLOOKUP($A1086&amp;" "&amp;H$6,D!$B:$H,7,FALSE))</f>
        <v/>
      </c>
      <c r="I1086" s="223" t="str">
        <f>IF(D1086="","",VLOOKUP(A1086,D!A:H,7,FALSE))</f>
        <v/>
      </c>
      <c r="J1086" s="224" t="str">
        <f>IF(D1086="","",SUMIFS(リグ!H:H,リグ!F:F,"&lt;"&amp;C1086,リグ!G:G,"&gt;"&amp;C1086))</f>
        <v/>
      </c>
    </row>
    <row r="1087" spans="1:10">
      <c r="A1087" s="224" t="str">
        <f t="shared" si="51"/>
        <v>2024-03-16</v>
      </c>
      <c r="B1087" s="224" t="str">
        <f t="shared" si="52"/>
        <v>2024/03</v>
      </c>
      <c r="C1087" s="225">
        <v>45367</v>
      </c>
      <c r="D1087" s="279" t="str">
        <f>IF(ISERROR(VLOOKUP($A1087&amp;" "&amp;D$6,D!$B:$H,7,FALSE))=TRUE,"",VLOOKUP($A1087&amp;" "&amp;D$6,D!$B:$H,7,FALSE))</f>
        <v/>
      </c>
      <c r="E1087" s="279" t="str">
        <f>IF(ISERROR(VLOOKUP($A1087&amp;" "&amp;E$6,D!$B:$H,7,FALSE))=TRUE,"",VLOOKUP($A1087&amp;" "&amp;E$6,D!$B:$H,7,FALSE))</f>
        <v/>
      </c>
      <c r="F1087" s="279" t="str">
        <f>IF(ISERROR(VLOOKUP($A1087&amp;" "&amp;F$6,D!$B:$H,7,FALSE))=TRUE,"",VLOOKUP($A1087&amp;" "&amp;F$6,D!$B:$H,7,FALSE))</f>
        <v/>
      </c>
      <c r="G1087" s="226">
        <f t="shared" si="50"/>
        <v>0</v>
      </c>
      <c r="H1087" s="279" t="str">
        <f>IF(ISERROR(VLOOKUP($A1087&amp;" "&amp;H$6,D!$B:$H,7,FALSE))=TRUE,"",VLOOKUP($A1087&amp;" "&amp;H$6,D!$B:$H,7,FALSE))</f>
        <v/>
      </c>
      <c r="I1087" s="223" t="str">
        <f>IF(D1087="","",VLOOKUP(A1087,D!A:H,7,FALSE))</f>
        <v/>
      </c>
      <c r="J1087" s="224" t="str">
        <f>IF(D1087="","",SUMIFS(リグ!H:H,リグ!F:F,"&lt;"&amp;C1087,リグ!G:G,"&gt;"&amp;C1087))</f>
        <v/>
      </c>
    </row>
    <row r="1088" spans="1:10">
      <c r="A1088" s="224" t="str">
        <f t="shared" si="51"/>
        <v>2024-03-17</v>
      </c>
      <c r="B1088" s="224" t="str">
        <f t="shared" si="52"/>
        <v>2024/03</v>
      </c>
      <c r="C1088" s="225">
        <v>45368</v>
      </c>
      <c r="D1088" s="279" t="str">
        <f>IF(ISERROR(VLOOKUP($A1088&amp;" "&amp;D$6,D!$B:$H,7,FALSE))=TRUE,"",VLOOKUP($A1088&amp;" "&amp;D$6,D!$B:$H,7,FALSE))</f>
        <v/>
      </c>
      <c r="E1088" s="279" t="str">
        <f>IF(ISERROR(VLOOKUP($A1088&amp;" "&amp;E$6,D!$B:$H,7,FALSE))=TRUE,"",VLOOKUP($A1088&amp;" "&amp;E$6,D!$B:$H,7,FALSE))</f>
        <v/>
      </c>
      <c r="F1088" s="279" t="str">
        <f>IF(ISERROR(VLOOKUP($A1088&amp;" "&amp;F$6,D!$B:$H,7,FALSE))=TRUE,"",VLOOKUP($A1088&amp;" "&amp;F$6,D!$B:$H,7,FALSE))</f>
        <v/>
      </c>
      <c r="G1088" s="226">
        <f t="shared" si="50"/>
        <v>0</v>
      </c>
      <c r="H1088" s="279" t="str">
        <f>IF(ISERROR(VLOOKUP($A1088&amp;" "&amp;H$6,D!$B:$H,7,FALSE))=TRUE,"",VLOOKUP($A1088&amp;" "&amp;H$6,D!$B:$H,7,FALSE))</f>
        <v/>
      </c>
      <c r="I1088" s="223" t="str">
        <f>IF(D1088="","",VLOOKUP(A1088,D!A:H,7,FALSE))</f>
        <v/>
      </c>
      <c r="J1088" s="224" t="str">
        <f>IF(D1088="","",SUMIFS(リグ!H:H,リグ!F:F,"&lt;"&amp;C1088,リグ!G:G,"&gt;"&amp;C1088))</f>
        <v/>
      </c>
    </row>
    <row r="1089" spans="1:10">
      <c r="A1089" s="224" t="str">
        <f t="shared" si="51"/>
        <v>2024-03-18</v>
      </c>
      <c r="B1089" s="224" t="str">
        <f t="shared" si="52"/>
        <v>2024/03</v>
      </c>
      <c r="C1089" s="225">
        <v>45369</v>
      </c>
      <c r="D1089" s="279" t="str">
        <f>IF(ISERROR(VLOOKUP($A1089&amp;" "&amp;D$6,D!$B:$H,7,FALSE))=TRUE,"",VLOOKUP($A1089&amp;" "&amp;D$6,D!$B:$H,7,FALSE))</f>
        <v/>
      </c>
      <c r="E1089" s="279" t="str">
        <f>IF(ISERROR(VLOOKUP($A1089&amp;" "&amp;E$6,D!$B:$H,7,FALSE))=TRUE,"",VLOOKUP($A1089&amp;" "&amp;E$6,D!$B:$H,7,FALSE))</f>
        <v/>
      </c>
      <c r="F1089" s="279" t="str">
        <f>IF(ISERROR(VLOOKUP($A1089&amp;" "&amp;F$6,D!$B:$H,7,FALSE))=TRUE,"",VLOOKUP($A1089&amp;" "&amp;F$6,D!$B:$H,7,FALSE))</f>
        <v/>
      </c>
      <c r="G1089" s="226">
        <f t="shared" si="50"/>
        <v>0</v>
      </c>
      <c r="H1089" s="279" t="str">
        <f>IF(ISERROR(VLOOKUP($A1089&amp;" "&amp;H$6,D!$B:$H,7,FALSE))=TRUE,"",VLOOKUP($A1089&amp;" "&amp;H$6,D!$B:$H,7,FALSE))</f>
        <v/>
      </c>
      <c r="I1089" s="223" t="str">
        <f>IF(D1089="","",VLOOKUP(A1089,D!A:H,7,FALSE))</f>
        <v/>
      </c>
      <c r="J1089" s="224" t="str">
        <f>IF(D1089="","",SUMIFS(リグ!H:H,リグ!F:F,"&lt;"&amp;C1089,リグ!G:G,"&gt;"&amp;C1089))</f>
        <v/>
      </c>
    </row>
    <row r="1090" spans="1:10">
      <c r="A1090" s="224" t="str">
        <f t="shared" si="51"/>
        <v>2024-03-19</v>
      </c>
      <c r="B1090" s="224" t="str">
        <f t="shared" si="52"/>
        <v>2024/03</v>
      </c>
      <c r="C1090" s="225">
        <v>45370</v>
      </c>
      <c r="D1090" s="279" t="str">
        <f>IF(ISERROR(VLOOKUP($A1090&amp;" "&amp;D$6,D!$B:$H,7,FALSE))=TRUE,"",VLOOKUP($A1090&amp;" "&amp;D$6,D!$B:$H,7,FALSE))</f>
        <v/>
      </c>
      <c r="E1090" s="279" t="str">
        <f>IF(ISERROR(VLOOKUP($A1090&amp;" "&amp;E$6,D!$B:$H,7,FALSE))=TRUE,"",VLOOKUP($A1090&amp;" "&amp;E$6,D!$B:$H,7,FALSE))</f>
        <v/>
      </c>
      <c r="F1090" s="279" t="str">
        <f>IF(ISERROR(VLOOKUP($A1090&amp;" "&amp;F$6,D!$B:$H,7,FALSE))=TRUE,"",VLOOKUP($A1090&amp;" "&amp;F$6,D!$B:$H,7,FALSE))</f>
        <v/>
      </c>
      <c r="G1090" s="226">
        <f t="shared" si="50"/>
        <v>0</v>
      </c>
      <c r="H1090" s="279" t="str">
        <f>IF(ISERROR(VLOOKUP($A1090&amp;" "&amp;H$6,D!$B:$H,7,FALSE))=TRUE,"",VLOOKUP($A1090&amp;" "&amp;H$6,D!$B:$H,7,FALSE))</f>
        <v/>
      </c>
      <c r="I1090" s="223" t="str">
        <f>IF(D1090="","",VLOOKUP(A1090,D!A:H,7,FALSE))</f>
        <v/>
      </c>
      <c r="J1090" s="224" t="str">
        <f>IF(D1090="","",SUMIFS(リグ!H:H,リグ!F:F,"&lt;"&amp;C1090,リグ!G:G,"&gt;"&amp;C1090))</f>
        <v/>
      </c>
    </row>
    <row r="1091" spans="1:10">
      <c r="A1091" s="224" t="str">
        <f t="shared" si="51"/>
        <v>2024-03-20</v>
      </c>
      <c r="B1091" s="224" t="str">
        <f t="shared" si="52"/>
        <v>2024/03</v>
      </c>
      <c r="C1091" s="225">
        <v>45371</v>
      </c>
      <c r="D1091" s="279" t="str">
        <f>IF(ISERROR(VLOOKUP($A1091&amp;" "&amp;D$6,D!$B:$H,7,FALSE))=TRUE,"",VLOOKUP($A1091&amp;" "&amp;D$6,D!$B:$H,7,FALSE))</f>
        <v/>
      </c>
      <c r="E1091" s="279" t="str">
        <f>IF(ISERROR(VLOOKUP($A1091&amp;" "&amp;E$6,D!$B:$H,7,FALSE))=TRUE,"",VLOOKUP($A1091&amp;" "&amp;E$6,D!$B:$H,7,FALSE))</f>
        <v/>
      </c>
      <c r="F1091" s="279" t="str">
        <f>IF(ISERROR(VLOOKUP($A1091&amp;" "&amp;F$6,D!$B:$H,7,FALSE))=TRUE,"",VLOOKUP($A1091&amp;" "&amp;F$6,D!$B:$H,7,FALSE))</f>
        <v/>
      </c>
      <c r="G1091" s="226">
        <f t="shared" si="50"/>
        <v>0</v>
      </c>
      <c r="H1091" s="279" t="str">
        <f>IF(ISERROR(VLOOKUP($A1091&amp;" "&amp;H$6,D!$B:$H,7,FALSE))=TRUE,"",VLOOKUP($A1091&amp;" "&amp;H$6,D!$B:$H,7,FALSE))</f>
        <v/>
      </c>
      <c r="I1091" s="223" t="str">
        <f>IF(D1091="","",VLOOKUP(A1091,D!A:H,7,FALSE))</f>
        <v/>
      </c>
      <c r="J1091" s="224" t="str">
        <f>IF(D1091="","",SUMIFS(リグ!H:H,リグ!F:F,"&lt;"&amp;C1091,リグ!G:G,"&gt;"&amp;C1091))</f>
        <v/>
      </c>
    </row>
    <row r="1092" spans="1:10">
      <c r="A1092" s="224" t="str">
        <f t="shared" si="51"/>
        <v>2024-03-21</v>
      </c>
      <c r="B1092" s="224" t="str">
        <f t="shared" si="52"/>
        <v>2024/03</v>
      </c>
      <c r="C1092" s="225">
        <v>45372</v>
      </c>
      <c r="D1092" s="279" t="str">
        <f>IF(ISERROR(VLOOKUP($A1092&amp;" "&amp;D$6,D!$B:$H,7,FALSE))=TRUE,"",VLOOKUP($A1092&amp;" "&amp;D$6,D!$B:$H,7,FALSE))</f>
        <v/>
      </c>
      <c r="E1092" s="279" t="str">
        <f>IF(ISERROR(VLOOKUP($A1092&amp;" "&amp;E$6,D!$B:$H,7,FALSE))=TRUE,"",VLOOKUP($A1092&amp;" "&amp;E$6,D!$B:$H,7,FALSE))</f>
        <v/>
      </c>
      <c r="F1092" s="279" t="str">
        <f>IF(ISERROR(VLOOKUP($A1092&amp;" "&amp;F$6,D!$B:$H,7,FALSE))=TRUE,"",VLOOKUP($A1092&amp;" "&amp;F$6,D!$B:$H,7,FALSE))</f>
        <v/>
      </c>
      <c r="G1092" s="226">
        <f t="shared" ref="G1092:G1155" si="53">SUM(D1092:F1092)</f>
        <v>0</v>
      </c>
      <c r="H1092" s="279" t="str">
        <f>IF(ISERROR(VLOOKUP($A1092&amp;" "&amp;H$6,D!$B:$H,7,FALSE))=TRUE,"",VLOOKUP($A1092&amp;" "&amp;H$6,D!$B:$H,7,FALSE))</f>
        <v/>
      </c>
      <c r="I1092" s="223" t="str">
        <f>IF(D1092="","",VLOOKUP(A1092,D!A:H,7,FALSE))</f>
        <v/>
      </c>
      <c r="J1092" s="224" t="str">
        <f>IF(D1092="","",SUMIFS(リグ!H:H,リグ!F:F,"&lt;"&amp;C1092,リグ!G:G,"&gt;"&amp;C1092))</f>
        <v/>
      </c>
    </row>
    <row r="1093" spans="1:10">
      <c r="A1093" s="224" t="str">
        <f t="shared" si="51"/>
        <v>2024-03-22</v>
      </c>
      <c r="B1093" s="224" t="str">
        <f t="shared" si="52"/>
        <v>2024/03</v>
      </c>
      <c r="C1093" s="225">
        <v>45373</v>
      </c>
      <c r="D1093" s="279" t="str">
        <f>IF(ISERROR(VLOOKUP($A1093&amp;" "&amp;D$6,D!$B:$H,7,FALSE))=TRUE,"",VLOOKUP($A1093&amp;" "&amp;D$6,D!$B:$H,7,FALSE))</f>
        <v/>
      </c>
      <c r="E1093" s="279" t="str">
        <f>IF(ISERROR(VLOOKUP($A1093&amp;" "&amp;E$6,D!$B:$H,7,FALSE))=TRUE,"",VLOOKUP($A1093&amp;" "&amp;E$6,D!$B:$H,7,FALSE))</f>
        <v/>
      </c>
      <c r="F1093" s="279" t="str">
        <f>IF(ISERROR(VLOOKUP($A1093&amp;" "&amp;F$6,D!$B:$H,7,FALSE))=TRUE,"",VLOOKUP($A1093&amp;" "&amp;F$6,D!$B:$H,7,FALSE))</f>
        <v/>
      </c>
      <c r="G1093" s="226">
        <f t="shared" si="53"/>
        <v>0</v>
      </c>
      <c r="H1093" s="279" t="str">
        <f>IF(ISERROR(VLOOKUP($A1093&amp;" "&amp;H$6,D!$B:$H,7,FALSE))=TRUE,"",VLOOKUP($A1093&amp;" "&amp;H$6,D!$B:$H,7,FALSE))</f>
        <v/>
      </c>
      <c r="I1093" s="223" t="str">
        <f>IF(D1093="","",VLOOKUP(A1093,D!A:H,7,FALSE))</f>
        <v/>
      </c>
      <c r="J1093" s="224" t="str">
        <f>IF(D1093="","",SUMIFS(リグ!H:H,リグ!F:F,"&lt;"&amp;C1093,リグ!G:G,"&gt;"&amp;C1093))</f>
        <v/>
      </c>
    </row>
    <row r="1094" spans="1:10">
      <c r="A1094" s="224" t="str">
        <f t="shared" si="51"/>
        <v>2024-03-23</v>
      </c>
      <c r="B1094" s="224" t="str">
        <f t="shared" si="52"/>
        <v>2024/03</v>
      </c>
      <c r="C1094" s="225">
        <v>45374</v>
      </c>
      <c r="D1094" s="279" t="str">
        <f>IF(ISERROR(VLOOKUP($A1094&amp;" "&amp;D$6,D!$B:$H,7,FALSE))=TRUE,"",VLOOKUP($A1094&amp;" "&amp;D$6,D!$B:$H,7,FALSE))</f>
        <v/>
      </c>
      <c r="E1094" s="279" t="str">
        <f>IF(ISERROR(VLOOKUP($A1094&amp;" "&amp;E$6,D!$B:$H,7,FALSE))=TRUE,"",VLOOKUP($A1094&amp;" "&amp;E$6,D!$B:$H,7,FALSE))</f>
        <v/>
      </c>
      <c r="F1094" s="279" t="str">
        <f>IF(ISERROR(VLOOKUP($A1094&amp;" "&amp;F$6,D!$B:$H,7,FALSE))=TRUE,"",VLOOKUP($A1094&amp;" "&amp;F$6,D!$B:$H,7,FALSE))</f>
        <v/>
      </c>
      <c r="G1094" s="226">
        <f t="shared" si="53"/>
        <v>0</v>
      </c>
      <c r="H1094" s="279" t="str">
        <f>IF(ISERROR(VLOOKUP($A1094&amp;" "&amp;H$6,D!$B:$H,7,FALSE))=TRUE,"",VLOOKUP($A1094&amp;" "&amp;H$6,D!$B:$H,7,FALSE))</f>
        <v/>
      </c>
      <c r="I1094" s="223" t="str">
        <f>IF(D1094="","",VLOOKUP(A1094,D!A:H,7,FALSE))</f>
        <v/>
      </c>
      <c r="J1094" s="224" t="str">
        <f>IF(D1094="","",SUMIFS(リグ!H:H,リグ!F:F,"&lt;"&amp;C1094,リグ!G:G,"&gt;"&amp;C1094))</f>
        <v/>
      </c>
    </row>
    <row r="1095" spans="1:10">
      <c r="A1095" s="224" t="str">
        <f t="shared" si="51"/>
        <v>2024-03-24</v>
      </c>
      <c r="B1095" s="224" t="str">
        <f t="shared" si="52"/>
        <v>2024/03</v>
      </c>
      <c r="C1095" s="225">
        <v>45375</v>
      </c>
      <c r="D1095" s="279" t="str">
        <f>IF(ISERROR(VLOOKUP($A1095&amp;" "&amp;D$6,D!$B:$H,7,FALSE))=TRUE,"",VLOOKUP($A1095&amp;" "&amp;D$6,D!$B:$H,7,FALSE))</f>
        <v/>
      </c>
      <c r="E1095" s="279" t="str">
        <f>IF(ISERROR(VLOOKUP($A1095&amp;" "&amp;E$6,D!$B:$H,7,FALSE))=TRUE,"",VLOOKUP($A1095&amp;" "&amp;E$6,D!$B:$H,7,FALSE))</f>
        <v/>
      </c>
      <c r="F1095" s="279" t="str">
        <f>IF(ISERROR(VLOOKUP($A1095&amp;" "&amp;F$6,D!$B:$H,7,FALSE))=TRUE,"",VLOOKUP($A1095&amp;" "&amp;F$6,D!$B:$H,7,FALSE))</f>
        <v/>
      </c>
      <c r="G1095" s="226">
        <f t="shared" si="53"/>
        <v>0</v>
      </c>
      <c r="H1095" s="279" t="str">
        <f>IF(ISERROR(VLOOKUP($A1095&amp;" "&amp;H$6,D!$B:$H,7,FALSE))=TRUE,"",VLOOKUP($A1095&amp;" "&amp;H$6,D!$B:$H,7,FALSE))</f>
        <v/>
      </c>
      <c r="I1095" s="223" t="str">
        <f>IF(D1095="","",VLOOKUP(A1095,D!A:H,7,FALSE))</f>
        <v/>
      </c>
      <c r="J1095" s="224" t="str">
        <f>IF(D1095="","",SUMIFS(リグ!H:H,リグ!F:F,"&lt;"&amp;C1095,リグ!G:G,"&gt;"&amp;C1095))</f>
        <v/>
      </c>
    </row>
    <row r="1096" spans="1:10">
      <c r="A1096" s="224" t="str">
        <f t="shared" si="51"/>
        <v>2024-03-25</v>
      </c>
      <c r="B1096" s="224" t="str">
        <f t="shared" si="52"/>
        <v>2024/03</v>
      </c>
      <c r="C1096" s="225">
        <v>45376</v>
      </c>
      <c r="D1096" s="279" t="str">
        <f>IF(ISERROR(VLOOKUP($A1096&amp;" "&amp;D$6,D!$B:$H,7,FALSE))=TRUE,"",VLOOKUP($A1096&amp;" "&amp;D$6,D!$B:$H,7,FALSE))</f>
        <v/>
      </c>
      <c r="E1096" s="279" t="str">
        <f>IF(ISERROR(VLOOKUP($A1096&amp;" "&amp;E$6,D!$B:$H,7,FALSE))=TRUE,"",VLOOKUP($A1096&amp;" "&amp;E$6,D!$B:$H,7,FALSE))</f>
        <v/>
      </c>
      <c r="F1096" s="279" t="str">
        <f>IF(ISERROR(VLOOKUP($A1096&amp;" "&amp;F$6,D!$B:$H,7,FALSE))=TRUE,"",VLOOKUP($A1096&amp;" "&amp;F$6,D!$B:$H,7,FALSE))</f>
        <v/>
      </c>
      <c r="G1096" s="226">
        <f t="shared" si="53"/>
        <v>0</v>
      </c>
      <c r="H1096" s="279" t="str">
        <f>IF(ISERROR(VLOOKUP($A1096&amp;" "&amp;H$6,D!$B:$H,7,FALSE))=TRUE,"",VLOOKUP($A1096&amp;" "&amp;H$6,D!$B:$H,7,FALSE))</f>
        <v/>
      </c>
      <c r="I1096" s="223" t="str">
        <f>IF(D1096="","",VLOOKUP(A1096,D!A:H,7,FALSE))</f>
        <v/>
      </c>
      <c r="J1096" s="224" t="str">
        <f>IF(D1096="","",SUMIFS(リグ!H:H,リグ!F:F,"&lt;"&amp;C1096,リグ!G:G,"&gt;"&amp;C1096))</f>
        <v/>
      </c>
    </row>
    <row r="1097" spans="1:10">
      <c r="A1097" s="224" t="str">
        <f t="shared" ref="A1097:A1160" si="54">TEXT(C1097,"yyyy-mm-dd")</f>
        <v>2024-03-26</v>
      </c>
      <c r="B1097" s="224" t="str">
        <f t="shared" si="52"/>
        <v>2024/03</v>
      </c>
      <c r="C1097" s="225">
        <v>45377</v>
      </c>
      <c r="D1097" s="279" t="str">
        <f>IF(ISERROR(VLOOKUP($A1097&amp;" "&amp;D$6,D!$B:$H,7,FALSE))=TRUE,"",VLOOKUP($A1097&amp;" "&amp;D$6,D!$B:$H,7,FALSE))</f>
        <v/>
      </c>
      <c r="E1097" s="279" t="str">
        <f>IF(ISERROR(VLOOKUP($A1097&amp;" "&amp;E$6,D!$B:$H,7,FALSE))=TRUE,"",VLOOKUP($A1097&amp;" "&amp;E$6,D!$B:$H,7,FALSE))</f>
        <v/>
      </c>
      <c r="F1097" s="279" t="str">
        <f>IF(ISERROR(VLOOKUP($A1097&amp;" "&amp;F$6,D!$B:$H,7,FALSE))=TRUE,"",VLOOKUP($A1097&amp;" "&amp;F$6,D!$B:$H,7,FALSE))</f>
        <v/>
      </c>
      <c r="G1097" s="226">
        <f t="shared" si="53"/>
        <v>0</v>
      </c>
      <c r="H1097" s="279" t="str">
        <f>IF(ISERROR(VLOOKUP($A1097&amp;" "&amp;H$6,D!$B:$H,7,FALSE))=TRUE,"",VLOOKUP($A1097&amp;" "&amp;H$6,D!$B:$H,7,FALSE))</f>
        <v/>
      </c>
      <c r="I1097" s="223" t="str">
        <f>IF(D1097="","",VLOOKUP(A1097,D!A:H,7,FALSE))</f>
        <v/>
      </c>
      <c r="J1097" s="224" t="str">
        <f>IF(D1097="","",SUMIFS(リグ!H:H,リグ!F:F,"&lt;"&amp;C1097,リグ!G:G,"&gt;"&amp;C1097))</f>
        <v/>
      </c>
    </row>
    <row r="1098" spans="1:10">
      <c r="A1098" s="224" t="str">
        <f t="shared" si="54"/>
        <v>2024-03-27</v>
      </c>
      <c r="B1098" s="224" t="str">
        <f t="shared" si="52"/>
        <v>2024/03</v>
      </c>
      <c r="C1098" s="225">
        <v>45378</v>
      </c>
      <c r="D1098" s="279" t="str">
        <f>IF(ISERROR(VLOOKUP($A1098&amp;" "&amp;D$6,D!$B:$H,7,FALSE))=TRUE,"",VLOOKUP($A1098&amp;" "&amp;D$6,D!$B:$H,7,FALSE))</f>
        <v/>
      </c>
      <c r="E1098" s="279" t="str">
        <f>IF(ISERROR(VLOOKUP($A1098&amp;" "&amp;E$6,D!$B:$H,7,FALSE))=TRUE,"",VLOOKUP($A1098&amp;" "&amp;E$6,D!$B:$H,7,FALSE))</f>
        <v/>
      </c>
      <c r="F1098" s="279" t="str">
        <f>IF(ISERROR(VLOOKUP($A1098&amp;" "&amp;F$6,D!$B:$H,7,FALSE))=TRUE,"",VLOOKUP($A1098&amp;" "&amp;F$6,D!$B:$H,7,FALSE))</f>
        <v/>
      </c>
      <c r="G1098" s="226">
        <f t="shared" si="53"/>
        <v>0</v>
      </c>
      <c r="H1098" s="279" t="str">
        <f>IF(ISERROR(VLOOKUP($A1098&amp;" "&amp;H$6,D!$B:$H,7,FALSE))=TRUE,"",VLOOKUP($A1098&amp;" "&amp;H$6,D!$B:$H,7,FALSE))</f>
        <v/>
      </c>
      <c r="I1098" s="223" t="str">
        <f>IF(D1098="","",VLOOKUP(A1098,D!A:H,7,FALSE))</f>
        <v/>
      </c>
      <c r="J1098" s="224" t="str">
        <f>IF(D1098="","",SUMIFS(リグ!H:H,リグ!F:F,"&lt;"&amp;C1098,リグ!G:G,"&gt;"&amp;C1098))</f>
        <v/>
      </c>
    </row>
    <row r="1099" spans="1:10">
      <c r="A1099" s="224" t="str">
        <f t="shared" si="54"/>
        <v>2024-03-28</v>
      </c>
      <c r="B1099" s="224" t="str">
        <f t="shared" si="52"/>
        <v>2024/03</v>
      </c>
      <c r="C1099" s="225">
        <v>45379</v>
      </c>
      <c r="D1099" s="279" t="str">
        <f>IF(ISERROR(VLOOKUP($A1099&amp;" "&amp;D$6,D!$B:$H,7,FALSE))=TRUE,"",VLOOKUP($A1099&amp;" "&amp;D$6,D!$B:$H,7,FALSE))</f>
        <v/>
      </c>
      <c r="E1099" s="279" t="str">
        <f>IF(ISERROR(VLOOKUP($A1099&amp;" "&amp;E$6,D!$B:$H,7,FALSE))=TRUE,"",VLOOKUP($A1099&amp;" "&amp;E$6,D!$B:$H,7,FALSE))</f>
        <v/>
      </c>
      <c r="F1099" s="279" t="str">
        <f>IF(ISERROR(VLOOKUP($A1099&amp;" "&amp;F$6,D!$B:$H,7,FALSE))=TRUE,"",VLOOKUP($A1099&amp;" "&amp;F$6,D!$B:$H,7,FALSE))</f>
        <v/>
      </c>
      <c r="G1099" s="226">
        <f t="shared" si="53"/>
        <v>0</v>
      </c>
      <c r="H1099" s="279" t="str">
        <f>IF(ISERROR(VLOOKUP($A1099&amp;" "&amp;H$6,D!$B:$H,7,FALSE))=TRUE,"",VLOOKUP($A1099&amp;" "&amp;H$6,D!$B:$H,7,FALSE))</f>
        <v/>
      </c>
      <c r="I1099" s="223" t="str">
        <f>IF(D1099="","",VLOOKUP(A1099,D!A:H,7,FALSE))</f>
        <v/>
      </c>
      <c r="J1099" s="224" t="str">
        <f>IF(D1099="","",SUMIFS(リグ!H:H,リグ!F:F,"&lt;"&amp;C1099,リグ!G:G,"&gt;"&amp;C1099))</f>
        <v/>
      </c>
    </row>
    <row r="1100" spans="1:10">
      <c r="A1100" s="224" t="str">
        <f t="shared" si="54"/>
        <v>2024-03-29</v>
      </c>
      <c r="B1100" s="224" t="str">
        <f t="shared" si="52"/>
        <v>2024/03</v>
      </c>
      <c r="C1100" s="225">
        <v>45380</v>
      </c>
      <c r="D1100" s="279" t="str">
        <f>IF(ISERROR(VLOOKUP($A1100&amp;" "&amp;D$6,D!$B:$H,7,FALSE))=TRUE,"",VLOOKUP($A1100&amp;" "&amp;D$6,D!$B:$H,7,FALSE))</f>
        <v/>
      </c>
      <c r="E1100" s="279" t="str">
        <f>IF(ISERROR(VLOOKUP($A1100&amp;" "&amp;E$6,D!$B:$H,7,FALSE))=TRUE,"",VLOOKUP($A1100&amp;" "&amp;E$6,D!$B:$H,7,FALSE))</f>
        <v/>
      </c>
      <c r="F1100" s="279" t="str">
        <f>IF(ISERROR(VLOOKUP($A1100&amp;" "&amp;F$6,D!$B:$H,7,FALSE))=TRUE,"",VLOOKUP($A1100&amp;" "&amp;F$6,D!$B:$H,7,FALSE))</f>
        <v/>
      </c>
      <c r="G1100" s="226">
        <f t="shared" si="53"/>
        <v>0</v>
      </c>
      <c r="H1100" s="279" t="str">
        <f>IF(ISERROR(VLOOKUP($A1100&amp;" "&amp;H$6,D!$B:$H,7,FALSE))=TRUE,"",VLOOKUP($A1100&amp;" "&amp;H$6,D!$B:$H,7,FALSE))</f>
        <v/>
      </c>
      <c r="I1100" s="223" t="str">
        <f>IF(D1100="","",VLOOKUP(A1100,D!A:H,7,FALSE))</f>
        <v/>
      </c>
      <c r="J1100" s="224" t="str">
        <f>IF(D1100="","",SUMIFS(リグ!H:H,リグ!F:F,"&lt;"&amp;C1100,リグ!G:G,"&gt;"&amp;C1100))</f>
        <v/>
      </c>
    </row>
    <row r="1101" spans="1:10">
      <c r="A1101" s="224" t="str">
        <f t="shared" si="54"/>
        <v>2024-03-30</v>
      </c>
      <c r="B1101" s="224" t="str">
        <f t="shared" si="52"/>
        <v>2024/03</v>
      </c>
      <c r="C1101" s="225">
        <v>45381</v>
      </c>
      <c r="D1101" s="279" t="str">
        <f>IF(ISERROR(VLOOKUP($A1101&amp;" "&amp;D$6,D!$B:$H,7,FALSE))=TRUE,"",VLOOKUP($A1101&amp;" "&amp;D$6,D!$B:$H,7,FALSE))</f>
        <v/>
      </c>
      <c r="E1101" s="279" t="str">
        <f>IF(ISERROR(VLOOKUP($A1101&amp;" "&amp;E$6,D!$B:$H,7,FALSE))=TRUE,"",VLOOKUP($A1101&amp;" "&amp;E$6,D!$B:$H,7,FALSE))</f>
        <v/>
      </c>
      <c r="F1101" s="279" t="str">
        <f>IF(ISERROR(VLOOKUP($A1101&amp;" "&amp;F$6,D!$B:$H,7,FALSE))=TRUE,"",VLOOKUP($A1101&amp;" "&amp;F$6,D!$B:$H,7,FALSE))</f>
        <v/>
      </c>
      <c r="G1101" s="226">
        <f t="shared" si="53"/>
        <v>0</v>
      </c>
      <c r="H1101" s="279" t="str">
        <f>IF(ISERROR(VLOOKUP($A1101&amp;" "&amp;H$6,D!$B:$H,7,FALSE))=TRUE,"",VLOOKUP($A1101&amp;" "&amp;H$6,D!$B:$H,7,FALSE))</f>
        <v/>
      </c>
      <c r="I1101" s="223" t="str">
        <f>IF(D1101="","",VLOOKUP(A1101,D!A:H,7,FALSE))</f>
        <v/>
      </c>
      <c r="J1101" s="224" t="str">
        <f>IF(D1101="","",SUMIFS(リグ!H:H,リグ!F:F,"&lt;"&amp;C1101,リグ!G:G,"&gt;"&amp;C1101))</f>
        <v/>
      </c>
    </row>
    <row r="1102" spans="1:10">
      <c r="A1102" s="224" t="str">
        <f t="shared" si="54"/>
        <v>2024-03-31</v>
      </c>
      <c r="B1102" s="224" t="str">
        <f t="shared" si="52"/>
        <v>2024/03</v>
      </c>
      <c r="C1102" s="225">
        <v>45382</v>
      </c>
      <c r="D1102" s="279" t="str">
        <f>IF(ISERROR(VLOOKUP($A1102&amp;" "&amp;D$6,D!$B:$H,7,FALSE))=TRUE,"",VLOOKUP($A1102&amp;" "&amp;D$6,D!$B:$H,7,FALSE))</f>
        <v/>
      </c>
      <c r="E1102" s="279" t="str">
        <f>IF(ISERROR(VLOOKUP($A1102&amp;" "&amp;E$6,D!$B:$H,7,FALSE))=TRUE,"",VLOOKUP($A1102&amp;" "&amp;E$6,D!$B:$H,7,FALSE))</f>
        <v/>
      </c>
      <c r="F1102" s="279" t="str">
        <f>IF(ISERROR(VLOOKUP($A1102&amp;" "&amp;F$6,D!$B:$H,7,FALSE))=TRUE,"",VLOOKUP($A1102&amp;" "&amp;F$6,D!$B:$H,7,FALSE))</f>
        <v/>
      </c>
      <c r="G1102" s="226">
        <f t="shared" si="53"/>
        <v>0</v>
      </c>
      <c r="H1102" s="279" t="str">
        <f>IF(ISERROR(VLOOKUP($A1102&amp;" "&amp;H$6,D!$B:$H,7,FALSE))=TRUE,"",VLOOKUP($A1102&amp;" "&amp;H$6,D!$B:$H,7,FALSE))</f>
        <v/>
      </c>
      <c r="I1102" s="223" t="str">
        <f>IF(D1102="","",VLOOKUP(A1102,D!A:H,7,FALSE))</f>
        <v/>
      </c>
      <c r="J1102" s="224" t="str">
        <f>IF(D1102="","",SUMIFS(リグ!H:H,リグ!F:F,"&lt;"&amp;C1102,リグ!G:G,"&gt;"&amp;C1102))</f>
        <v/>
      </c>
    </row>
    <row r="1103" spans="1:10">
      <c r="A1103" s="224" t="str">
        <f t="shared" si="54"/>
        <v>2024-04-01</v>
      </c>
      <c r="B1103" s="224" t="str">
        <f t="shared" si="52"/>
        <v>2024/04</v>
      </c>
      <c r="C1103" s="225">
        <v>45383</v>
      </c>
      <c r="D1103" s="279" t="str">
        <f>IF(ISERROR(VLOOKUP($A1103&amp;" "&amp;D$6,D!$B:$H,7,FALSE))=TRUE,"",VLOOKUP($A1103&amp;" "&amp;D$6,D!$B:$H,7,FALSE))</f>
        <v/>
      </c>
      <c r="E1103" s="279" t="str">
        <f>IF(ISERROR(VLOOKUP($A1103&amp;" "&amp;E$6,D!$B:$H,7,FALSE))=TRUE,"",VLOOKUP($A1103&amp;" "&amp;E$6,D!$B:$H,7,FALSE))</f>
        <v/>
      </c>
      <c r="F1103" s="279" t="str">
        <f>IF(ISERROR(VLOOKUP($A1103&amp;" "&amp;F$6,D!$B:$H,7,FALSE))=TRUE,"",VLOOKUP($A1103&amp;" "&amp;F$6,D!$B:$H,7,FALSE))</f>
        <v/>
      </c>
      <c r="G1103" s="226">
        <f t="shared" si="53"/>
        <v>0</v>
      </c>
      <c r="H1103" s="279" t="str">
        <f>IF(ISERROR(VLOOKUP($A1103&amp;" "&amp;H$6,D!$B:$H,7,FALSE))=TRUE,"",VLOOKUP($A1103&amp;" "&amp;H$6,D!$B:$H,7,FALSE))</f>
        <v/>
      </c>
      <c r="I1103" s="223" t="str">
        <f>IF(D1103="","",VLOOKUP(A1103,D!A:H,7,FALSE))</f>
        <v/>
      </c>
      <c r="J1103" s="224" t="str">
        <f>IF(D1103="","",SUMIFS(リグ!H:H,リグ!F:F,"&lt;"&amp;C1103,リグ!G:G,"&gt;"&amp;C1103))</f>
        <v/>
      </c>
    </row>
    <row r="1104" spans="1:10">
      <c r="A1104" s="224" t="str">
        <f t="shared" si="54"/>
        <v>2024-04-02</v>
      </c>
      <c r="B1104" s="224" t="str">
        <f t="shared" si="52"/>
        <v>2024/04</v>
      </c>
      <c r="C1104" s="225">
        <v>45384</v>
      </c>
      <c r="D1104" s="279" t="str">
        <f>IF(ISERROR(VLOOKUP($A1104&amp;" "&amp;D$6,D!$B:$H,7,FALSE))=TRUE,"",VLOOKUP($A1104&amp;" "&amp;D$6,D!$B:$H,7,FALSE))</f>
        <v/>
      </c>
      <c r="E1104" s="279" t="str">
        <f>IF(ISERROR(VLOOKUP($A1104&amp;" "&amp;E$6,D!$B:$H,7,FALSE))=TRUE,"",VLOOKUP($A1104&amp;" "&amp;E$6,D!$B:$H,7,FALSE))</f>
        <v/>
      </c>
      <c r="F1104" s="279" t="str">
        <f>IF(ISERROR(VLOOKUP($A1104&amp;" "&amp;F$6,D!$B:$H,7,FALSE))=TRUE,"",VLOOKUP($A1104&amp;" "&amp;F$6,D!$B:$H,7,FALSE))</f>
        <v/>
      </c>
      <c r="G1104" s="226">
        <f t="shared" si="53"/>
        <v>0</v>
      </c>
      <c r="H1104" s="279" t="str">
        <f>IF(ISERROR(VLOOKUP($A1104&amp;" "&amp;H$6,D!$B:$H,7,FALSE))=TRUE,"",VLOOKUP($A1104&amp;" "&amp;H$6,D!$B:$H,7,FALSE))</f>
        <v/>
      </c>
      <c r="I1104" s="223" t="str">
        <f>IF(D1104="","",VLOOKUP(A1104,D!A:H,7,FALSE))</f>
        <v/>
      </c>
      <c r="J1104" s="224" t="str">
        <f>IF(D1104="","",SUMIFS(リグ!H:H,リグ!F:F,"&lt;"&amp;C1104,リグ!G:G,"&gt;"&amp;C1104))</f>
        <v/>
      </c>
    </row>
    <row r="1105" spans="1:10">
      <c r="A1105" s="224" t="str">
        <f t="shared" si="54"/>
        <v>2024-04-03</v>
      </c>
      <c r="B1105" s="224" t="str">
        <f t="shared" si="52"/>
        <v>2024/04</v>
      </c>
      <c r="C1105" s="225">
        <v>45385</v>
      </c>
      <c r="D1105" s="279" t="str">
        <f>IF(ISERROR(VLOOKUP($A1105&amp;" "&amp;D$6,D!$B:$H,7,FALSE))=TRUE,"",VLOOKUP($A1105&amp;" "&amp;D$6,D!$B:$H,7,FALSE))</f>
        <v/>
      </c>
      <c r="E1105" s="279" t="str">
        <f>IF(ISERROR(VLOOKUP($A1105&amp;" "&amp;E$6,D!$B:$H,7,FALSE))=TRUE,"",VLOOKUP($A1105&amp;" "&amp;E$6,D!$B:$H,7,FALSE))</f>
        <v/>
      </c>
      <c r="F1105" s="279" t="str">
        <f>IF(ISERROR(VLOOKUP($A1105&amp;" "&amp;F$6,D!$B:$H,7,FALSE))=TRUE,"",VLOOKUP($A1105&amp;" "&amp;F$6,D!$B:$H,7,FALSE))</f>
        <v/>
      </c>
      <c r="G1105" s="226">
        <f t="shared" si="53"/>
        <v>0</v>
      </c>
      <c r="H1105" s="279" t="str">
        <f>IF(ISERROR(VLOOKUP($A1105&amp;" "&amp;H$6,D!$B:$H,7,FALSE))=TRUE,"",VLOOKUP($A1105&amp;" "&amp;H$6,D!$B:$H,7,FALSE))</f>
        <v/>
      </c>
      <c r="I1105" s="223" t="str">
        <f>IF(D1105="","",VLOOKUP(A1105,D!A:H,7,FALSE))</f>
        <v/>
      </c>
      <c r="J1105" s="224" t="str">
        <f>IF(D1105="","",SUMIFS(リグ!H:H,リグ!F:F,"&lt;"&amp;C1105,リグ!G:G,"&gt;"&amp;C1105))</f>
        <v/>
      </c>
    </row>
    <row r="1106" spans="1:10">
      <c r="A1106" s="224" t="str">
        <f t="shared" si="54"/>
        <v>2024-04-04</v>
      </c>
      <c r="B1106" s="224" t="str">
        <f t="shared" si="52"/>
        <v>2024/04</v>
      </c>
      <c r="C1106" s="225">
        <v>45386</v>
      </c>
      <c r="D1106" s="279" t="str">
        <f>IF(ISERROR(VLOOKUP($A1106&amp;" "&amp;D$6,D!$B:$H,7,FALSE))=TRUE,"",VLOOKUP($A1106&amp;" "&amp;D$6,D!$B:$H,7,FALSE))</f>
        <v/>
      </c>
      <c r="E1106" s="279" t="str">
        <f>IF(ISERROR(VLOOKUP($A1106&amp;" "&amp;E$6,D!$B:$H,7,FALSE))=TRUE,"",VLOOKUP($A1106&amp;" "&amp;E$6,D!$B:$H,7,FALSE))</f>
        <v/>
      </c>
      <c r="F1106" s="279" t="str">
        <f>IF(ISERROR(VLOOKUP($A1106&amp;" "&amp;F$6,D!$B:$H,7,FALSE))=TRUE,"",VLOOKUP($A1106&amp;" "&amp;F$6,D!$B:$H,7,FALSE))</f>
        <v/>
      </c>
      <c r="G1106" s="226">
        <f t="shared" si="53"/>
        <v>0</v>
      </c>
      <c r="H1106" s="279" t="str">
        <f>IF(ISERROR(VLOOKUP($A1106&amp;" "&amp;H$6,D!$B:$H,7,FALSE))=TRUE,"",VLOOKUP($A1106&amp;" "&amp;H$6,D!$B:$H,7,FALSE))</f>
        <v/>
      </c>
      <c r="I1106" s="223" t="str">
        <f>IF(D1106="","",VLOOKUP(A1106,D!A:H,7,FALSE))</f>
        <v/>
      </c>
      <c r="J1106" s="224" t="str">
        <f>IF(D1106="","",SUMIFS(リグ!H:H,リグ!F:F,"&lt;"&amp;C1106,リグ!G:G,"&gt;"&amp;C1106))</f>
        <v/>
      </c>
    </row>
    <row r="1107" spans="1:10">
      <c r="A1107" s="224" t="str">
        <f t="shared" si="54"/>
        <v>2024-04-05</v>
      </c>
      <c r="B1107" s="224" t="str">
        <f t="shared" si="52"/>
        <v>2024/04</v>
      </c>
      <c r="C1107" s="225">
        <v>45387</v>
      </c>
      <c r="D1107" s="279" t="str">
        <f>IF(ISERROR(VLOOKUP($A1107&amp;" "&amp;D$6,D!$B:$H,7,FALSE))=TRUE,"",VLOOKUP($A1107&amp;" "&amp;D$6,D!$B:$H,7,FALSE))</f>
        <v/>
      </c>
      <c r="E1107" s="279" t="str">
        <f>IF(ISERROR(VLOOKUP($A1107&amp;" "&amp;E$6,D!$B:$H,7,FALSE))=TRUE,"",VLOOKUP($A1107&amp;" "&amp;E$6,D!$B:$H,7,FALSE))</f>
        <v/>
      </c>
      <c r="F1107" s="279" t="str">
        <f>IF(ISERROR(VLOOKUP($A1107&amp;" "&amp;F$6,D!$B:$H,7,FALSE))=TRUE,"",VLOOKUP($A1107&amp;" "&amp;F$6,D!$B:$H,7,FALSE))</f>
        <v/>
      </c>
      <c r="G1107" s="226">
        <f t="shared" si="53"/>
        <v>0</v>
      </c>
      <c r="H1107" s="279" t="str">
        <f>IF(ISERROR(VLOOKUP($A1107&amp;" "&amp;H$6,D!$B:$H,7,FALSE))=TRUE,"",VLOOKUP($A1107&amp;" "&amp;H$6,D!$B:$H,7,FALSE))</f>
        <v/>
      </c>
      <c r="I1107" s="223" t="str">
        <f>IF(D1107="","",VLOOKUP(A1107,D!A:H,7,FALSE))</f>
        <v/>
      </c>
      <c r="J1107" s="224" t="str">
        <f>IF(D1107="","",SUMIFS(リグ!H:H,リグ!F:F,"&lt;"&amp;C1107,リグ!G:G,"&gt;"&amp;C1107))</f>
        <v/>
      </c>
    </row>
    <row r="1108" spans="1:10">
      <c r="A1108" s="224" t="str">
        <f t="shared" si="54"/>
        <v>2024-04-06</v>
      </c>
      <c r="B1108" s="224" t="str">
        <f t="shared" si="52"/>
        <v>2024/04</v>
      </c>
      <c r="C1108" s="225">
        <v>45388</v>
      </c>
      <c r="D1108" s="279" t="str">
        <f>IF(ISERROR(VLOOKUP($A1108&amp;" "&amp;D$6,D!$B:$H,7,FALSE))=TRUE,"",VLOOKUP($A1108&amp;" "&amp;D$6,D!$B:$H,7,FALSE))</f>
        <v/>
      </c>
      <c r="E1108" s="279" t="str">
        <f>IF(ISERROR(VLOOKUP($A1108&amp;" "&amp;E$6,D!$B:$H,7,FALSE))=TRUE,"",VLOOKUP($A1108&amp;" "&amp;E$6,D!$B:$H,7,FALSE))</f>
        <v/>
      </c>
      <c r="F1108" s="279" t="str">
        <f>IF(ISERROR(VLOOKUP($A1108&amp;" "&amp;F$6,D!$B:$H,7,FALSE))=TRUE,"",VLOOKUP($A1108&amp;" "&amp;F$6,D!$B:$H,7,FALSE))</f>
        <v/>
      </c>
      <c r="G1108" s="226">
        <f t="shared" si="53"/>
        <v>0</v>
      </c>
      <c r="H1108" s="279" t="str">
        <f>IF(ISERROR(VLOOKUP($A1108&amp;" "&amp;H$6,D!$B:$H,7,FALSE))=TRUE,"",VLOOKUP($A1108&amp;" "&amp;H$6,D!$B:$H,7,FALSE))</f>
        <v/>
      </c>
      <c r="I1108" s="223" t="str">
        <f>IF(D1108="","",VLOOKUP(A1108,D!A:H,7,FALSE))</f>
        <v/>
      </c>
      <c r="J1108" s="224" t="str">
        <f>IF(D1108="","",SUMIFS(リグ!H:H,リグ!F:F,"&lt;"&amp;C1108,リグ!G:G,"&gt;"&amp;C1108))</f>
        <v/>
      </c>
    </row>
    <row r="1109" spans="1:10">
      <c r="A1109" s="224" t="str">
        <f t="shared" si="54"/>
        <v>2024-04-07</v>
      </c>
      <c r="B1109" s="224" t="str">
        <f t="shared" si="52"/>
        <v>2024/04</v>
      </c>
      <c r="C1109" s="225">
        <v>45389</v>
      </c>
      <c r="D1109" s="279" t="str">
        <f>IF(ISERROR(VLOOKUP($A1109&amp;" "&amp;D$6,D!$B:$H,7,FALSE))=TRUE,"",VLOOKUP($A1109&amp;" "&amp;D$6,D!$B:$H,7,FALSE))</f>
        <v/>
      </c>
      <c r="E1109" s="279" t="str">
        <f>IF(ISERROR(VLOOKUP($A1109&amp;" "&amp;E$6,D!$B:$H,7,FALSE))=TRUE,"",VLOOKUP($A1109&amp;" "&amp;E$6,D!$B:$H,7,FALSE))</f>
        <v/>
      </c>
      <c r="F1109" s="279" t="str">
        <f>IF(ISERROR(VLOOKUP($A1109&amp;" "&amp;F$6,D!$B:$H,7,FALSE))=TRUE,"",VLOOKUP($A1109&amp;" "&amp;F$6,D!$B:$H,7,FALSE))</f>
        <v/>
      </c>
      <c r="G1109" s="226">
        <f t="shared" si="53"/>
        <v>0</v>
      </c>
      <c r="H1109" s="279" t="str">
        <f>IF(ISERROR(VLOOKUP($A1109&amp;" "&amp;H$6,D!$B:$H,7,FALSE))=TRUE,"",VLOOKUP($A1109&amp;" "&amp;H$6,D!$B:$H,7,FALSE))</f>
        <v/>
      </c>
      <c r="I1109" s="223" t="str">
        <f>IF(D1109="","",VLOOKUP(A1109,D!A:H,7,FALSE))</f>
        <v/>
      </c>
      <c r="J1109" s="224" t="str">
        <f>IF(D1109="","",SUMIFS(リグ!H:H,リグ!F:F,"&lt;"&amp;C1109,リグ!G:G,"&gt;"&amp;C1109))</f>
        <v/>
      </c>
    </row>
    <row r="1110" spans="1:10">
      <c r="A1110" s="224" t="str">
        <f t="shared" si="54"/>
        <v>2024-04-08</v>
      </c>
      <c r="B1110" s="224" t="str">
        <f t="shared" si="52"/>
        <v>2024/04</v>
      </c>
      <c r="C1110" s="225">
        <v>45390</v>
      </c>
      <c r="D1110" s="279" t="str">
        <f>IF(ISERROR(VLOOKUP($A1110&amp;" "&amp;D$6,D!$B:$H,7,FALSE))=TRUE,"",VLOOKUP($A1110&amp;" "&amp;D$6,D!$B:$H,7,FALSE))</f>
        <v/>
      </c>
      <c r="E1110" s="279" t="str">
        <f>IF(ISERROR(VLOOKUP($A1110&amp;" "&amp;E$6,D!$B:$H,7,FALSE))=TRUE,"",VLOOKUP($A1110&amp;" "&amp;E$6,D!$B:$H,7,FALSE))</f>
        <v/>
      </c>
      <c r="F1110" s="279" t="str">
        <f>IF(ISERROR(VLOOKUP($A1110&amp;" "&amp;F$6,D!$B:$H,7,FALSE))=TRUE,"",VLOOKUP($A1110&amp;" "&amp;F$6,D!$B:$H,7,FALSE))</f>
        <v/>
      </c>
      <c r="G1110" s="226">
        <f t="shared" si="53"/>
        <v>0</v>
      </c>
      <c r="H1110" s="279" t="str">
        <f>IF(ISERROR(VLOOKUP($A1110&amp;" "&amp;H$6,D!$B:$H,7,FALSE))=TRUE,"",VLOOKUP($A1110&amp;" "&amp;H$6,D!$B:$H,7,FALSE))</f>
        <v/>
      </c>
      <c r="I1110" s="223" t="str">
        <f>IF(D1110="","",VLOOKUP(A1110,D!A:H,7,FALSE))</f>
        <v/>
      </c>
      <c r="J1110" s="224" t="str">
        <f>IF(D1110="","",SUMIFS(リグ!H:H,リグ!F:F,"&lt;"&amp;C1110,リグ!G:G,"&gt;"&amp;C1110))</f>
        <v/>
      </c>
    </row>
    <row r="1111" spans="1:10">
      <c r="A1111" s="224" t="str">
        <f t="shared" si="54"/>
        <v>2024-04-09</v>
      </c>
      <c r="B1111" s="224" t="str">
        <f t="shared" si="52"/>
        <v>2024/04</v>
      </c>
      <c r="C1111" s="225">
        <v>45391</v>
      </c>
      <c r="D1111" s="279" t="str">
        <f>IF(ISERROR(VLOOKUP($A1111&amp;" "&amp;D$6,D!$B:$H,7,FALSE))=TRUE,"",VLOOKUP($A1111&amp;" "&amp;D$6,D!$B:$H,7,FALSE))</f>
        <v/>
      </c>
      <c r="E1111" s="279" t="str">
        <f>IF(ISERROR(VLOOKUP($A1111&amp;" "&amp;E$6,D!$B:$H,7,FALSE))=TRUE,"",VLOOKUP($A1111&amp;" "&amp;E$6,D!$B:$H,7,FALSE))</f>
        <v/>
      </c>
      <c r="F1111" s="279" t="str">
        <f>IF(ISERROR(VLOOKUP($A1111&amp;" "&amp;F$6,D!$B:$H,7,FALSE))=TRUE,"",VLOOKUP($A1111&amp;" "&amp;F$6,D!$B:$H,7,FALSE))</f>
        <v/>
      </c>
      <c r="G1111" s="226">
        <f t="shared" si="53"/>
        <v>0</v>
      </c>
      <c r="H1111" s="279" t="str">
        <f>IF(ISERROR(VLOOKUP($A1111&amp;" "&amp;H$6,D!$B:$H,7,FALSE))=TRUE,"",VLOOKUP($A1111&amp;" "&amp;H$6,D!$B:$H,7,FALSE))</f>
        <v/>
      </c>
      <c r="I1111" s="223" t="str">
        <f>IF(D1111="","",VLOOKUP(A1111,D!A:H,7,FALSE))</f>
        <v/>
      </c>
      <c r="J1111" s="224" t="str">
        <f>IF(D1111="","",SUMIFS(リグ!H:H,リグ!F:F,"&lt;"&amp;C1111,リグ!G:G,"&gt;"&amp;C1111))</f>
        <v/>
      </c>
    </row>
    <row r="1112" spans="1:10">
      <c r="A1112" s="224" t="str">
        <f t="shared" si="54"/>
        <v>2024-04-10</v>
      </c>
      <c r="B1112" s="224" t="str">
        <f t="shared" si="52"/>
        <v>2024/04</v>
      </c>
      <c r="C1112" s="225">
        <v>45392</v>
      </c>
      <c r="D1112" s="279" t="str">
        <f>IF(ISERROR(VLOOKUP($A1112&amp;" "&amp;D$6,D!$B:$H,7,FALSE))=TRUE,"",VLOOKUP($A1112&amp;" "&amp;D$6,D!$B:$H,7,FALSE))</f>
        <v/>
      </c>
      <c r="E1112" s="279" t="str">
        <f>IF(ISERROR(VLOOKUP($A1112&amp;" "&amp;E$6,D!$B:$H,7,FALSE))=TRUE,"",VLOOKUP($A1112&amp;" "&amp;E$6,D!$B:$H,7,FALSE))</f>
        <v/>
      </c>
      <c r="F1112" s="279" t="str">
        <f>IF(ISERROR(VLOOKUP($A1112&amp;" "&amp;F$6,D!$B:$H,7,FALSE))=TRUE,"",VLOOKUP($A1112&amp;" "&amp;F$6,D!$B:$H,7,FALSE))</f>
        <v/>
      </c>
      <c r="G1112" s="226">
        <f t="shared" si="53"/>
        <v>0</v>
      </c>
      <c r="H1112" s="279" t="str">
        <f>IF(ISERROR(VLOOKUP($A1112&amp;" "&amp;H$6,D!$B:$H,7,FALSE))=TRUE,"",VLOOKUP($A1112&amp;" "&amp;H$6,D!$B:$H,7,FALSE))</f>
        <v/>
      </c>
      <c r="I1112" s="223" t="str">
        <f>IF(D1112="","",VLOOKUP(A1112,D!A:H,7,FALSE))</f>
        <v/>
      </c>
      <c r="J1112" s="224" t="str">
        <f>IF(D1112="","",SUMIFS(リグ!H:H,リグ!F:F,"&lt;"&amp;C1112,リグ!G:G,"&gt;"&amp;C1112))</f>
        <v/>
      </c>
    </row>
    <row r="1113" spans="1:10">
      <c r="A1113" s="224" t="str">
        <f t="shared" si="54"/>
        <v>2024-04-11</v>
      </c>
      <c r="B1113" s="224" t="str">
        <f t="shared" si="52"/>
        <v>2024/04</v>
      </c>
      <c r="C1113" s="225">
        <v>45393</v>
      </c>
      <c r="D1113" s="279" t="str">
        <f>IF(ISERROR(VLOOKUP($A1113&amp;" "&amp;D$6,D!$B:$H,7,FALSE))=TRUE,"",VLOOKUP($A1113&amp;" "&amp;D$6,D!$B:$H,7,FALSE))</f>
        <v/>
      </c>
      <c r="E1113" s="279" t="str">
        <f>IF(ISERROR(VLOOKUP($A1113&amp;" "&amp;E$6,D!$B:$H,7,FALSE))=TRUE,"",VLOOKUP($A1113&amp;" "&amp;E$6,D!$B:$H,7,FALSE))</f>
        <v/>
      </c>
      <c r="F1113" s="279" t="str">
        <f>IF(ISERROR(VLOOKUP($A1113&amp;" "&amp;F$6,D!$B:$H,7,FALSE))=TRUE,"",VLOOKUP($A1113&amp;" "&amp;F$6,D!$B:$H,7,FALSE))</f>
        <v/>
      </c>
      <c r="G1113" s="226">
        <f t="shared" si="53"/>
        <v>0</v>
      </c>
      <c r="H1113" s="279" t="str">
        <f>IF(ISERROR(VLOOKUP($A1113&amp;" "&amp;H$6,D!$B:$H,7,FALSE))=TRUE,"",VLOOKUP($A1113&amp;" "&amp;H$6,D!$B:$H,7,FALSE))</f>
        <v/>
      </c>
      <c r="I1113" s="223" t="str">
        <f>IF(D1113="","",VLOOKUP(A1113,D!A:H,7,FALSE))</f>
        <v/>
      </c>
      <c r="J1113" s="224" t="str">
        <f>IF(D1113="","",SUMIFS(リグ!H:H,リグ!F:F,"&lt;"&amp;C1113,リグ!G:G,"&gt;"&amp;C1113))</f>
        <v/>
      </c>
    </row>
    <row r="1114" spans="1:10">
      <c r="A1114" s="224" t="str">
        <f t="shared" si="54"/>
        <v>2024-04-12</v>
      </c>
      <c r="B1114" s="224" t="str">
        <f t="shared" si="52"/>
        <v>2024/04</v>
      </c>
      <c r="C1114" s="225">
        <v>45394</v>
      </c>
      <c r="D1114" s="279" t="str">
        <f>IF(ISERROR(VLOOKUP($A1114&amp;" "&amp;D$6,D!$B:$H,7,FALSE))=TRUE,"",VLOOKUP($A1114&amp;" "&amp;D$6,D!$B:$H,7,FALSE))</f>
        <v/>
      </c>
      <c r="E1114" s="279" t="str">
        <f>IF(ISERROR(VLOOKUP($A1114&amp;" "&amp;E$6,D!$B:$H,7,FALSE))=TRUE,"",VLOOKUP($A1114&amp;" "&amp;E$6,D!$B:$H,7,FALSE))</f>
        <v/>
      </c>
      <c r="F1114" s="279" t="str">
        <f>IF(ISERROR(VLOOKUP($A1114&amp;" "&amp;F$6,D!$B:$H,7,FALSE))=TRUE,"",VLOOKUP($A1114&amp;" "&amp;F$6,D!$B:$H,7,FALSE))</f>
        <v/>
      </c>
      <c r="G1114" s="226">
        <f t="shared" si="53"/>
        <v>0</v>
      </c>
      <c r="H1114" s="279" t="str">
        <f>IF(ISERROR(VLOOKUP($A1114&amp;" "&amp;H$6,D!$B:$H,7,FALSE))=TRUE,"",VLOOKUP($A1114&amp;" "&amp;H$6,D!$B:$H,7,FALSE))</f>
        <v/>
      </c>
      <c r="I1114" s="223" t="str">
        <f>IF(D1114="","",VLOOKUP(A1114,D!A:H,7,FALSE))</f>
        <v/>
      </c>
      <c r="J1114" s="224" t="str">
        <f>IF(D1114="","",SUMIFS(リグ!H:H,リグ!F:F,"&lt;"&amp;C1114,リグ!G:G,"&gt;"&amp;C1114))</f>
        <v/>
      </c>
    </row>
    <row r="1115" spans="1:10">
      <c r="A1115" s="224" t="str">
        <f t="shared" si="54"/>
        <v>2024-04-13</v>
      </c>
      <c r="B1115" s="224" t="str">
        <f t="shared" si="52"/>
        <v>2024/04</v>
      </c>
      <c r="C1115" s="225">
        <v>45395</v>
      </c>
      <c r="D1115" s="279" t="str">
        <f>IF(ISERROR(VLOOKUP($A1115&amp;" "&amp;D$6,D!$B:$H,7,FALSE))=TRUE,"",VLOOKUP($A1115&amp;" "&amp;D$6,D!$B:$H,7,FALSE))</f>
        <v/>
      </c>
      <c r="E1115" s="279" t="str">
        <f>IF(ISERROR(VLOOKUP($A1115&amp;" "&amp;E$6,D!$B:$H,7,FALSE))=TRUE,"",VLOOKUP($A1115&amp;" "&amp;E$6,D!$B:$H,7,FALSE))</f>
        <v/>
      </c>
      <c r="F1115" s="279" t="str">
        <f>IF(ISERROR(VLOOKUP($A1115&amp;" "&amp;F$6,D!$B:$H,7,FALSE))=TRUE,"",VLOOKUP($A1115&amp;" "&amp;F$6,D!$B:$H,7,FALSE))</f>
        <v/>
      </c>
      <c r="G1115" s="226">
        <f t="shared" si="53"/>
        <v>0</v>
      </c>
      <c r="H1115" s="279" t="str">
        <f>IF(ISERROR(VLOOKUP($A1115&amp;" "&amp;H$6,D!$B:$H,7,FALSE))=TRUE,"",VLOOKUP($A1115&amp;" "&amp;H$6,D!$B:$H,7,FALSE))</f>
        <v/>
      </c>
      <c r="I1115" s="223" t="str">
        <f>IF(D1115="","",VLOOKUP(A1115,D!A:H,7,FALSE))</f>
        <v/>
      </c>
      <c r="J1115" s="224" t="str">
        <f>IF(D1115="","",SUMIFS(リグ!H:H,リグ!F:F,"&lt;"&amp;C1115,リグ!G:G,"&gt;"&amp;C1115))</f>
        <v/>
      </c>
    </row>
    <row r="1116" spans="1:10">
      <c r="A1116" s="224" t="str">
        <f t="shared" si="54"/>
        <v>2024-04-14</v>
      </c>
      <c r="B1116" s="224" t="str">
        <f t="shared" si="52"/>
        <v>2024/04</v>
      </c>
      <c r="C1116" s="225">
        <v>45396</v>
      </c>
      <c r="D1116" s="279" t="str">
        <f>IF(ISERROR(VLOOKUP($A1116&amp;" "&amp;D$6,D!$B:$H,7,FALSE))=TRUE,"",VLOOKUP($A1116&amp;" "&amp;D$6,D!$B:$H,7,FALSE))</f>
        <v/>
      </c>
      <c r="E1116" s="279" t="str">
        <f>IF(ISERROR(VLOOKUP($A1116&amp;" "&amp;E$6,D!$B:$H,7,FALSE))=TRUE,"",VLOOKUP($A1116&amp;" "&amp;E$6,D!$B:$H,7,FALSE))</f>
        <v/>
      </c>
      <c r="F1116" s="279" t="str">
        <f>IF(ISERROR(VLOOKUP($A1116&amp;" "&amp;F$6,D!$B:$H,7,FALSE))=TRUE,"",VLOOKUP($A1116&amp;" "&amp;F$6,D!$B:$H,7,FALSE))</f>
        <v/>
      </c>
      <c r="G1116" s="226">
        <f t="shared" si="53"/>
        <v>0</v>
      </c>
      <c r="H1116" s="279" t="str">
        <f>IF(ISERROR(VLOOKUP($A1116&amp;" "&amp;H$6,D!$B:$H,7,FALSE))=TRUE,"",VLOOKUP($A1116&amp;" "&amp;H$6,D!$B:$H,7,FALSE))</f>
        <v/>
      </c>
      <c r="I1116" s="223" t="str">
        <f>IF(D1116="","",VLOOKUP(A1116,D!A:H,7,FALSE))</f>
        <v/>
      </c>
      <c r="J1116" s="224" t="str">
        <f>IF(D1116="","",SUMIFS(リグ!H:H,リグ!F:F,"&lt;"&amp;C1116,リグ!G:G,"&gt;"&amp;C1116))</f>
        <v/>
      </c>
    </row>
    <row r="1117" spans="1:10">
      <c r="A1117" s="224" t="str">
        <f t="shared" si="54"/>
        <v>2024-04-15</v>
      </c>
      <c r="B1117" s="224" t="str">
        <f t="shared" si="52"/>
        <v>2024/04</v>
      </c>
      <c r="C1117" s="225">
        <v>45397</v>
      </c>
      <c r="D1117" s="279" t="str">
        <f>IF(ISERROR(VLOOKUP($A1117&amp;" "&amp;D$6,D!$B:$H,7,FALSE))=TRUE,"",VLOOKUP($A1117&amp;" "&amp;D$6,D!$B:$H,7,FALSE))</f>
        <v/>
      </c>
      <c r="E1117" s="279" t="str">
        <f>IF(ISERROR(VLOOKUP($A1117&amp;" "&amp;E$6,D!$B:$H,7,FALSE))=TRUE,"",VLOOKUP($A1117&amp;" "&amp;E$6,D!$B:$H,7,FALSE))</f>
        <v/>
      </c>
      <c r="F1117" s="279" t="str">
        <f>IF(ISERROR(VLOOKUP($A1117&amp;" "&amp;F$6,D!$B:$H,7,FALSE))=TRUE,"",VLOOKUP($A1117&amp;" "&amp;F$6,D!$B:$H,7,FALSE))</f>
        <v/>
      </c>
      <c r="G1117" s="226">
        <f t="shared" si="53"/>
        <v>0</v>
      </c>
      <c r="H1117" s="279" t="str">
        <f>IF(ISERROR(VLOOKUP($A1117&amp;" "&amp;H$6,D!$B:$H,7,FALSE))=TRUE,"",VLOOKUP($A1117&amp;" "&amp;H$6,D!$B:$H,7,FALSE))</f>
        <v/>
      </c>
      <c r="I1117" s="223" t="str">
        <f>IF(D1117="","",VLOOKUP(A1117,D!A:H,7,FALSE))</f>
        <v/>
      </c>
      <c r="J1117" s="224" t="str">
        <f>IF(D1117="","",SUMIFS(リグ!H:H,リグ!F:F,"&lt;"&amp;C1117,リグ!G:G,"&gt;"&amp;C1117))</f>
        <v/>
      </c>
    </row>
    <row r="1118" spans="1:10">
      <c r="A1118" s="224" t="str">
        <f t="shared" si="54"/>
        <v>2024-04-16</v>
      </c>
      <c r="B1118" s="224" t="str">
        <f t="shared" si="52"/>
        <v>2024/04</v>
      </c>
      <c r="C1118" s="225">
        <v>45398</v>
      </c>
      <c r="D1118" s="279" t="str">
        <f>IF(ISERROR(VLOOKUP($A1118&amp;" "&amp;D$6,D!$B:$H,7,FALSE))=TRUE,"",VLOOKUP($A1118&amp;" "&amp;D$6,D!$B:$H,7,FALSE))</f>
        <v/>
      </c>
      <c r="E1118" s="279" t="str">
        <f>IF(ISERROR(VLOOKUP($A1118&amp;" "&amp;E$6,D!$B:$H,7,FALSE))=TRUE,"",VLOOKUP($A1118&amp;" "&amp;E$6,D!$B:$H,7,FALSE))</f>
        <v/>
      </c>
      <c r="F1118" s="279" t="str">
        <f>IF(ISERROR(VLOOKUP($A1118&amp;" "&amp;F$6,D!$B:$H,7,FALSE))=TRUE,"",VLOOKUP($A1118&amp;" "&amp;F$6,D!$B:$H,7,FALSE))</f>
        <v/>
      </c>
      <c r="G1118" s="226">
        <f t="shared" si="53"/>
        <v>0</v>
      </c>
      <c r="H1118" s="279" t="str">
        <f>IF(ISERROR(VLOOKUP($A1118&amp;" "&amp;H$6,D!$B:$H,7,FALSE))=TRUE,"",VLOOKUP($A1118&amp;" "&amp;H$6,D!$B:$H,7,FALSE))</f>
        <v/>
      </c>
      <c r="I1118" s="223" t="str">
        <f>IF(D1118="","",VLOOKUP(A1118,D!A:H,7,FALSE))</f>
        <v/>
      </c>
      <c r="J1118" s="224" t="str">
        <f>IF(D1118="","",SUMIFS(リグ!H:H,リグ!F:F,"&lt;"&amp;C1118,リグ!G:G,"&gt;"&amp;C1118))</f>
        <v/>
      </c>
    </row>
    <row r="1119" spans="1:10">
      <c r="A1119" s="224" t="str">
        <f t="shared" si="54"/>
        <v>2024-04-17</v>
      </c>
      <c r="B1119" s="224" t="str">
        <f t="shared" si="52"/>
        <v>2024/04</v>
      </c>
      <c r="C1119" s="225">
        <v>45399</v>
      </c>
      <c r="D1119" s="279" t="str">
        <f>IF(ISERROR(VLOOKUP($A1119&amp;" "&amp;D$6,D!$B:$H,7,FALSE))=TRUE,"",VLOOKUP($A1119&amp;" "&amp;D$6,D!$B:$H,7,FALSE))</f>
        <v/>
      </c>
      <c r="E1119" s="279" t="str">
        <f>IF(ISERROR(VLOOKUP($A1119&amp;" "&amp;E$6,D!$B:$H,7,FALSE))=TRUE,"",VLOOKUP($A1119&amp;" "&amp;E$6,D!$B:$H,7,FALSE))</f>
        <v/>
      </c>
      <c r="F1119" s="279" t="str">
        <f>IF(ISERROR(VLOOKUP($A1119&amp;" "&amp;F$6,D!$B:$H,7,FALSE))=TRUE,"",VLOOKUP($A1119&amp;" "&amp;F$6,D!$B:$H,7,FALSE))</f>
        <v/>
      </c>
      <c r="G1119" s="226">
        <f t="shared" si="53"/>
        <v>0</v>
      </c>
      <c r="H1119" s="279" t="str">
        <f>IF(ISERROR(VLOOKUP($A1119&amp;" "&amp;H$6,D!$B:$H,7,FALSE))=TRUE,"",VLOOKUP($A1119&amp;" "&amp;H$6,D!$B:$H,7,FALSE))</f>
        <v/>
      </c>
      <c r="I1119" s="223" t="str">
        <f>IF(D1119="","",VLOOKUP(A1119,D!A:H,7,FALSE))</f>
        <v/>
      </c>
      <c r="J1119" s="224" t="str">
        <f>IF(D1119="","",SUMIFS(リグ!H:H,リグ!F:F,"&lt;"&amp;C1119,リグ!G:G,"&gt;"&amp;C1119))</f>
        <v/>
      </c>
    </row>
    <row r="1120" spans="1:10">
      <c r="A1120" s="224" t="str">
        <f t="shared" si="54"/>
        <v>2024-04-18</v>
      </c>
      <c r="B1120" s="224" t="str">
        <f t="shared" si="52"/>
        <v>2024/04</v>
      </c>
      <c r="C1120" s="225">
        <v>45400</v>
      </c>
      <c r="D1120" s="279" t="str">
        <f>IF(ISERROR(VLOOKUP($A1120&amp;" "&amp;D$6,D!$B:$H,7,FALSE))=TRUE,"",VLOOKUP($A1120&amp;" "&amp;D$6,D!$B:$H,7,FALSE))</f>
        <v/>
      </c>
      <c r="E1120" s="279" t="str">
        <f>IF(ISERROR(VLOOKUP($A1120&amp;" "&amp;E$6,D!$B:$H,7,FALSE))=TRUE,"",VLOOKUP($A1120&amp;" "&amp;E$6,D!$B:$H,7,FALSE))</f>
        <v/>
      </c>
      <c r="F1120" s="279" t="str">
        <f>IF(ISERROR(VLOOKUP($A1120&amp;" "&amp;F$6,D!$B:$H,7,FALSE))=TRUE,"",VLOOKUP($A1120&amp;" "&amp;F$6,D!$B:$H,7,FALSE))</f>
        <v/>
      </c>
      <c r="G1120" s="226">
        <f t="shared" si="53"/>
        <v>0</v>
      </c>
      <c r="H1120" s="279" t="str">
        <f>IF(ISERROR(VLOOKUP($A1120&amp;" "&amp;H$6,D!$B:$H,7,FALSE))=TRUE,"",VLOOKUP($A1120&amp;" "&amp;H$6,D!$B:$H,7,FALSE))</f>
        <v/>
      </c>
      <c r="I1120" s="223" t="str">
        <f>IF(D1120="","",VLOOKUP(A1120,D!A:H,7,FALSE))</f>
        <v/>
      </c>
      <c r="J1120" s="224" t="str">
        <f>IF(D1120="","",SUMIFS(リグ!H:H,リグ!F:F,"&lt;"&amp;C1120,リグ!G:G,"&gt;"&amp;C1120))</f>
        <v/>
      </c>
    </row>
    <row r="1121" spans="1:10">
      <c r="A1121" s="224" t="str">
        <f t="shared" si="54"/>
        <v>2024-04-19</v>
      </c>
      <c r="B1121" s="224" t="str">
        <f t="shared" si="52"/>
        <v>2024/04</v>
      </c>
      <c r="C1121" s="225">
        <v>45401</v>
      </c>
      <c r="D1121" s="279" t="str">
        <f>IF(ISERROR(VLOOKUP($A1121&amp;" "&amp;D$6,D!$B:$H,7,FALSE))=TRUE,"",VLOOKUP($A1121&amp;" "&amp;D$6,D!$B:$H,7,FALSE))</f>
        <v/>
      </c>
      <c r="E1121" s="279" t="str">
        <f>IF(ISERROR(VLOOKUP($A1121&amp;" "&amp;E$6,D!$B:$H,7,FALSE))=TRUE,"",VLOOKUP($A1121&amp;" "&amp;E$6,D!$B:$H,7,FALSE))</f>
        <v/>
      </c>
      <c r="F1121" s="279" t="str">
        <f>IF(ISERROR(VLOOKUP($A1121&amp;" "&amp;F$6,D!$B:$H,7,FALSE))=TRUE,"",VLOOKUP($A1121&amp;" "&amp;F$6,D!$B:$H,7,FALSE))</f>
        <v/>
      </c>
      <c r="G1121" s="226">
        <f t="shared" si="53"/>
        <v>0</v>
      </c>
      <c r="H1121" s="279" t="str">
        <f>IF(ISERROR(VLOOKUP($A1121&amp;" "&amp;H$6,D!$B:$H,7,FALSE))=TRUE,"",VLOOKUP($A1121&amp;" "&amp;H$6,D!$B:$H,7,FALSE))</f>
        <v/>
      </c>
      <c r="I1121" s="223" t="str">
        <f>IF(D1121="","",VLOOKUP(A1121,D!A:H,7,FALSE))</f>
        <v/>
      </c>
      <c r="J1121" s="224" t="str">
        <f>IF(D1121="","",SUMIFS(リグ!H:H,リグ!F:F,"&lt;"&amp;C1121,リグ!G:G,"&gt;"&amp;C1121))</f>
        <v/>
      </c>
    </row>
    <row r="1122" spans="1:10">
      <c r="A1122" s="224" t="str">
        <f t="shared" si="54"/>
        <v>2024-04-20</v>
      </c>
      <c r="B1122" s="224" t="str">
        <f t="shared" si="52"/>
        <v>2024/04</v>
      </c>
      <c r="C1122" s="225">
        <v>45402</v>
      </c>
      <c r="D1122" s="279" t="str">
        <f>IF(ISERROR(VLOOKUP($A1122&amp;" "&amp;D$6,D!$B:$H,7,FALSE))=TRUE,"",VLOOKUP($A1122&amp;" "&amp;D$6,D!$B:$H,7,FALSE))</f>
        <v/>
      </c>
      <c r="E1122" s="279" t="str">
        <f>IF(ISERROR(VLOOKUP($A1122&amp;" "&amp;E$6,D!$B:$H,7,FALSE))=TRUE,"",VLOOKUP($A1122&amp;" "&amp;E$6,D!$B:$H,7,FALSE))</f>
        <v/>
      </c>
      <c r="F1122" s="279" t="str">
        <f>IF(ISERROR(VLOOKUP($A1122&amp;" "&amp;F$6,D!$B:$H,7,FALSE))=TRUE,"",VLOOKUP($A1122&amp;" "&amp;F$6,D!$B:$H,7,FALSE))</f>
        <v/>
      </c>
      <c r="G1122" s="226">
        <f t="shared" si="53"/>
        <v>0</v>
      </c>
      <c r="H1122" s="279" t="str">
        <f>IF(ISERROR(VLOOKUP($A1122&amp;" "&amp;H$6,D!$B:$H,7,FALSE))=TRUE,"",VLOOKUP($A1122&amp;" "&amp;H$6,D!$B:$H,7,FALSE))</f>
        <v/>
      </c>
      <c r="I1122" s="223" t="str">
        <f>IF(D1122="","",VLOOKUP(A1122,D!A:H,7,FALSE))</f>
        <v/>
      </c>
      <c r="J1122" s="224" t="str">
        <f>IF(D1122="","",SUMIFS(リグ!H:H,リグ!F:F,"&lt;"&amp;C1122,リグ!G:G,"&gt;"&amp;C1122))</f>
        <v/>
      </c>
    </row>
    <row r="1123" spans="1:10">
      <c r="A1123" s="224" t="str">
        <f t="shared" si="54"/>
        <v>2024-04-21</v>
      </c>
      <c r="B1123" s="224" t="str">
        <f t="shared" si="52"/>
        <v>2024/04</v>
      </c>
      <c r="C1123" s="225">
        <v>45403</v>
      </c>
      <c r="D1123" s="279" t="str">
        <f>IF(ISERROR(VLOOKUP($A1123&amp;" "&amp;D$6,D!$B:$H,7,FALSE))=TRUE,"",VLOOKUP($A1123&amp;" "&amp;D$6,D!$B:$H,7,FALSE))</f>
        <v/>
      </c>
      <c r="E1123" s="279" t="str">
        <f>IF(ISERROR(VLOOKUP($A1123&amp;" "&amp;E$6,D!$B:$H,7,FALSE))=TRUE,"",VLOOKUP($A1123&amp;" "&amp;E$6,D!$B:$H,7,FALSE))</f>
        <v/>
      </c>
      <c r="F1123" s="279" t="str">
        <f>IF(ISERROR(VLOOKUP($A1123&amp;" "&amp;F$6,D!$B:$H,7,FALSE))=TRUE,"",VLOOKUP($A1123&amp;" "&amp;F$6,D!$B:$H,7,FALSE))</f>
        <v/>
      </c>
      <c r="G1123" s="226">
        <f t="shared" si="53"/>
        <v>0</v>
      </c>
      <c r="H1123" s="279" t="str">
        <f>IF(ISERROR(VLOOKUP($A1123&amp;" "&amp;H$6,D!$B:$H,7,FALSE))=TRUE,"",VLOOKUP($A1123&amp;" "&amp;H$6,D!$B:$H,7,FALSE))</f>
        <v/>
      </c>
      <c r="I1123" s="223" t="str">
        <f>IF(D1123="","",VLOOKUP(A1123,D!A:H,7,FALSE))</f>
        <v/>
      </c>
      <c r="J1123" s="224" t="str">
        <f>IF(D1123="","",SUMIFS(リグ!H:H,リグ!F:F,"&lt;"&amp;C1123,リグ!G:G,"&gt;"&amp;C1123))</f>
        <v/>
      </c>
    </row>
    <row r="1124" spans="1:10">
      <c r="A1124" s="224" t="str">
        <f t="shared" si="54"/>
        <v>2024-04-22</v>
      </c>
      <c r="B1124" s="224" t="str">
        <f t="shared" si="52"/>
        <v>2024/04</v>
      </c>
      <c r="C1124" s="225">
        <v>45404</v>
      </c>
      <c r="D1124" s="279" t="str">
        <f>IF(ISERROR(VLOOKUP($A1124&amp;" "&amp;D$6,D!$B:$H,7,FALSE))=TRUE,"",VLOOKUP($A1124&amp;" "&amp;D$6,D!$B:$H,7,FALSE))</f>
        <v/>
      </c>
      <c r="E1124" s="279" t="str">
        <f>IF(ISERROR(VLOOKUP($A1124&amp;" "&amp;E$6,D!$B:$H,7,FALSE))=TRUE,"",VLOOKUP($A1124&amp;" "&amp;E$6,D!$B:$H,7,FALSE))</f>
        <v/>
      </c>
      <c r="F1124" s="279" t="str">
        <f>IF(ISERROR(VLOOKUP($A1124&amp;" "&amp;F$6,D!$B:$H,7,FALSE))=TRUE,"",VLOOKUP($A1124&amp;" "&amp;F$6,D!$B:$H,7,FALSE))</f>
        <v/>
      </c>
      <c r="G1124" s="226">
        <f t="shared" si="53"/>
        <v>0</v>
      </c>
      <c r="H1124" s="279" t="str">
        <f>IF(ISERROR(VLOOKUP($A1124&amp;" "&amp;H$6,D!$B:$H,7,FALSE))=TRUE,"",VLOOKUP($A1124&amp;" "&amp;H$6,D!$B:$H,7,FALSE))</f>
        <v/>
      </c>
      <c r="I1124" s="223" t="str">
        <f>IF(D1124="","",VLOOKUP(A1124,D!A:H,7,FALSE))</f>
        <v/>
      </c>
      <c r="J1124" s="224" t="str">
        <f>IF(D1124="","",SUMIFS(リグ!H:H,リグ!F:F,"&lt;"&amp;C1124,リグ!G:G,"&gt;"&amp;C1124))</f>
        <v/>
      </c>
    </row>
    <row r="1125" spans="1:10">
      <c r="A1125" s="224" t="str">
        <f t="shared" si="54"/>
        <v>2024-04-23</v>
      </c>
      <c r="B1125" s="224" t="str">
        <f t="shared" si="52"/>
        <v>2024/04</v>
      </c>
      <c r="C1125" s="225">
        <v>45405</v>
      </c>
      <c r="D1125" s="279" t="str">
        <f>IF(ISERROR(VLOOKUP($A1125&amp;" "&amp;D$6,D!$B:$H,7,FALSE))=TRUE,"",VLOOKUP($A1125&amp;" "&amp;D$6,D!$B:$H,7,FALSE))</f>
        <v/>
      </c>
      <c r="E1125" s="279" t="str">
        <f>IF(ISERROR(VLOOKUP($A1125&amp;" "&amp;E$6,D!$B:$H,7,FALSE))=TRUE,"",VLOOKUP($A1125&amp;" "&amp;E$6,D!$B:$H,7,FALSE))</f>
        <v/>
      </c>
      <c r="F1125" s="279" t="str">
        <f>IF(ISERROR(VLOOKUP($A1125&amp;" "&amp;F$6,D!$B:$H,7,FALSE))=TRUE,"",VLOOKUP($A1125&amp;" "&amp;F$6,D!$B:$H,7,FALSE))</f>
        <v/>
      </c>
      <c r="G1125" s="226">
        <f t="shared" si="53"/>
        <v>0</v>
      </c>
      <c r="H1125" s="279" t="str">
        <f>IF(ISERROR(VLOOKUP($A1125&amp;" "&amp;H$6,D!$B:$H,7,FALSE))=TRUE,"",VLOOKUP($A1125&amp;" "&amp;H$6,D!$B:$H,7,FALSE))</f>
        <v/>
      </c>
      <c r="I1125" s="223" t="str">
        <f>IF(D1125="","",VLOOKUP(A1125,D!A:H,7,FALSE))</f>
        <v/>
      </c>
      <c r="J1125" s="224" t="str">
        <f>IF(D1125="","",SUMIFS(リグ!H:H,リグ!F:F,"&lt;"&amp;C1125,リグ!G:G,"&gt;"&amp;C1125))</f>
        <v/>
      </c>
    </row>
    <row r="1126" spans="1:10">
      <c r="A1126" s="224" t="str">
        <f t="shared" si="54"/>
        <v>2024-04-24</v>
      </c>
      <c r="B1126" s="224" t="str">
        <f t="shared" si="52"/>
        <v>2024/04</v>
      </c>
      <c r="C1126" s="225">
        <v>45406</v>
      </c>
      <c r="D1126" s="279" t="str">
        <f>IF(ISERROR(VLOOKUP($A1126&amp;" "&amp;D$6,D!$B:$H,7,FALSE))=TRUE,"",VLOOKUP($A1126&amp;" "&amp;D$6,D!$B:$H,7,FALSE))</f>
        <v/>
      </c>
      <c r="E1126" s="279" t="str">
        <f>IF(ISERROR(VLOOKUP($A1126&amp;" "&amp;E$6,D!$B:$H,7,FALSE))=TRUE,"",VLOOKUP($A1126&amp;" "&amp;E$6,D!$B:$H,7,FALSE))</f>
        <v/>
      </c>
      <c r="F1126" s="279" t="str">
        <f>IF(ISERROR(VLOOKUP($A1126&amp;" "&amp;F$6,D!$B:$H,7,FALSE))=TRUE,"",VLOOKUP($A1126&amp;" "&amp;F$6,D!$B:$H,7,FALSE))</f>
        <v/>
      </c>
      <c r="G1126" s="226">
        <f t="shared" si="53"/>
        <v>0</v>
      </c>
      <c r="H1126" s="279" t="str">
        <f>IF(ISERROR(VLOOKUP($A1126&amp;" "&amp;H$6,D!$B:$H,7,FALSE))=TRUE,"",VLOOKUP($A1126&amp;" "&amp;H$6,D!$B:$H,7,FALSE))</f>
        <v/>
      </c>
      <c r="I1126" s="223" t="str">
        <f>IF(D1126="","",VLOOKUP(A1126,D!A:H,7,FALSE))</f>
        <v/>
      </c>
      <c r="J1126" s="224" t="str">
        <f>IF(D1126="","",SUMIFS(リグ!H:H,リグ!F:F,"&lt;"&amp;C1126,リグ!G:G,"&gt;"&amp;C1126))</f>
        <v/>
      </c>
    </row>
    <row r="1127" spans="1:10">
      <c r="A1127" s="224" t="str">
        <f t="shared" si="54"/>
        <v>2024-04-25</v>
      </c>
      <c r="B1127" s="224" t="str">
        <f t="shared" si="52"/>
        <v>2024/04</v>
      </c>
      <c r="C1127" s="225">
        <v>45407</v>
      </c>
      <c r="D1127" s="279" t="str">
        <f>IF(ISERROR(VLOOKUP($A1127&amp;" "&amp;D$6,D!$B:$H,7,FALSE))=TRUE,"",VLOOKUP($A1127&amp;" "&amp;D$6,D!$B:$H,7,FALSE))</f>
        <v/>
      </c>
      <c r="E1127" s="279" t="str">
        <f>IF(ISERROR(VLOOKUP($A1127&amp;" "&amp;E$6,D!$B:$H,7,FALSE))=TRUE,"",VLOOKUP($A1127&amp;" "&amp;E$6,D!$B:$H,7,FALSE))</f>
        <v/>
      </c>
      <c r="F1127" s="279" t="str">
        <f>IF(ISERROR(VLOOKUP($A1127&amp;" "&amp;F$6,D!$B:$H,7,FALSE))=TRUE,"",VLOOKUP($A1127&amp;" "&amp;F$6,D!$B:$H,7,FALSE))</f>
        <v/>
      </c>
      <c r="G1127" s="226">
        <f t="shared" si="53"/>
        <v>0</v>
      </c>
      <c r="H1127" s="279" t="str">
        <f>IF(ISERROR(VLOOKUP($A1127&amp;" "&amp;H$6,D!$B:$H,7,FALSE))=TRUE,"",VLOOKUP($A1127&amp;" "&amp;H$6,D!$B:$H,7,FALSE))</f>
        <v/>
      </c>
      <c r="I1127" s="223" t="str">
        <f>IF(D1127="","",VLOOKUP(A1127,D!A:H,7,FALSE))</f>
        <v/>
      </c>
      <c r="J1127" s="224" t="str">
        <f>IF(D1127="","",SUMIFS(リグ!H:H,リグ!F:F,"&lt;"&amp;C1127,リグ!G:G,"&gt;"&amp;C1127))</f>
        <v/>
      </c>
    </row>
    <row r="1128" spans="1:10">
      <c r="A1128" s="224" t="str">
        <f t="shared" si="54"/>
        <v>2024-04-26</v>
      </c>
      <c r="B1128" s="224" t="str">
        <f t="shared" si="52"/>
        <v>2024/04</v>
      </c>
      <c r="C1128" s="225">
        <v>45408</v>
      </c>
      <c r="D1128" s="279" t="str">
        <f>IF(ISERROR(VLOOKUP($A1128&amp;" "&amp;D$6,D!$B:$H,7,FALSE))=TRUE,"",VLOOKUP($A1128&amp;" "&amp;D$6,D!$B:$H,7,FALSE))</f>
        <v/>
      </c>
      <c r="E1128" s="279" t="str">
        <f>IF(ISERROR(VLOOKUP($A1128&amp;" "&amp;E$6,D!$B:$H,7,FALSE))=TRUE,"",VLOOKUP($A1128&amp;" "&amp;E$6,D!$B:$H,7,FALSE))</f>
        <v/>
      </c>
      <c r="F1128" s="279" t="str">
        <f>IF(ISERROR(VLOOKUP($A1128&amp;" "&amp;F$6,D!$B:$H,7,FALSE))=TRUE,"",VLOOKUP($A1128&amp;" "&amp;F$6,D!$B:$H,7,FALSE))</f>
        <v/>
      </c>
      <c r="G1128" s="226">
        <f t="shared" si="53"/>
        <v>0</v>
      </c>
      <c r="H1128" s="279" t="str">
        <f>IF(ISERROR(VLOOKUP($A1128&amp;" "&amp;H$6,D!$B:$H,7,FALSE))=TRUE,"",VLOOKUP($A1128&amp;" "&amp;H$6,D!$B:$H,7,FALSE))</f>
        <v/>
      </c>
      <c r="I1128" s="223" t="str">
        <f>IF(D1128="","",VLOOKUP(A1128,D!A:H,7,FALSE))</f>
        <v/>
      </c>
      <c r="J1128" s="224" t="str">
        <f>IF(D1128="","",SUMIFS(リグ!H:H,リグ!F:F,"&lt;"&amp;C1128,リグ!G:G,"&gt;"&amp;C1128))</f>
        <v/>
      </c>
    </row>
    <row r="1129" spans="1:10">
      <c r="A1129" s="224" t="str">
        <f t="shared" si="54"/>
        <v>2024-04-27</v>
      </c>
      <c r="B1129" s="224" t="str">
        <f t="shared" si="52"/>
        <v>2024/04</v>
      </c>
      <c r="C1129" s="225">
        <v>45409</v>
      </c>
      <c r="D1129" s="279" t="str">
        <f>IF(ISERROR(VLOOKUP($A1129&amp;" "&amp;D$6,D!$B:$H,7,FALSE))=TRUE,"",VLOOKUP($A1129&amp;" "&amp;D$6,D!$B:$H,7,FALSE))</f>
        <v/>
      </c>
      <c r="E1129" s="279" t="str">
        <f>IF(ISERROR(VLOOKUP($A1129&amp;" "&amp;E$6,D!$B:$H,7,FALSE))=TRUE,"",VLOOKUP($A1129&amp;" "&amp;E$6,D!$B:$H,7,FALSE))</f>
        <v/>
      </c>
      <c r="F1129" s="279" t="str">
        <f>IF(ISERROR(VLOOKUP($A1129&amp;" "&amp;F$6,D!$B:$H,7,FALSE))=TRUE,"",VLOOKUP($A1129&amp;" "&amp;F$6,D!$B:$H,7,FALSE))</f>
        <v/>
      </c>
      <c r="G1129" s="226">
        <f t="shared" si="53"/>
        <v>0</v>
      </c>
      <c r="H1129" s="279" t="str">
        <f>IF(ISERROR(VLOOKUP($A1129&amp;" "&amp;H$6,D!$B:$H,7,FALSE))=TRUE,"",VLOOKUP($A1129&amp;" "&amp;H$6,D!$B:$H,7,FALSE))</f>
        <v/>
      </c>
      <c r="I1129" s="223" t="str">
        <f>IF(D1129="","",VLOOKUP(A1129,D!A:H,7,FALSE))</f>
        <v/>
      </c>
      <c r="J1129" s="224" t="str">
        <f>IF(D1129="","",SUMIFS(リグ!H:H,リグ!F:F,"&lt;"&amp;C1129,リグ!G:G,"&gt;"&amp;C1129))</f>
        <v/>
      </c>
    </row>
    <row r="1130" spans="1:10">
      <c r="A1130" s="224" t="str">
        <f t="shared" si="54"/>
        <v>2024-04-28</v>
      </c>
      <c r="B1130" s="224" t="str">
        <f t="shared" si="52"/>
        <v>2024/04</v>
      </c>
      <c r="C1130" s="225">
        <v>45410</v>
      </c>
      <c r="D1130" s="279" t="str">
        <f>IF(ISERROR(VLOOKUP($A1130&amp;" "&amp;D$6,D!$B:$H,7,FALSE))=TRUE,"",VLOOKUP($A1130&amp;" "&amp;D$6,D!$B:$H,7,FALSE))</f>
        <v/>
      </c>
      <c r="E1130" s="279" t="str">
        <f>IF(ISERROR(VLOOKUP($A1130&amp;" "&amp;E$6,D!$B:$H,7,FALSE))=TRUE,"",VLOOKUP($A1130&amp;" "&amp;E$6,D!$B:$H,7,FALSE))</f>
        <v/>
      </c>
      <c r="F1130" s="279" t="str">
        <f>IF(ISERROR(VLOOKUP($A1130&amp;" "&amp;F$6,D!$B:$H,7,FALSE))=TRUE,"",VLOOKUP($A1130&amp;" "&amp;F$6,D!$B:$H,7,FALSE))</f>
        <v/>
      </c>
      <c r="G1130" s="226">
        <f t="shared" si="53"/>
        <v>0</v>
      </c>
      <c r="H1130" s="279" t="str">
        <f>IF(ISERROR(VLOOKUP($A1130&amp;" "&amp;H$6,D!$B:$H,7,FALSE))=TRUE,"",VLOOKUP($A1130&amp;" "&amp;H$6,D!$B:$H,7,FALSE))</f>
        <v/>
      </c>
      <c r="I1130" s="223" t="str">
        <f>IF(D1130="","",VLOOKUP(A1130,D!A:H,7,FALSE))</f>
        <v/>
      </c>
      <c r="J1130" s="224" t="str">
        <f>IF(D1130="","",SUMIFS(リグ!H:H,リグ!F:F,"&lt;"&amp;C1130,リグ!G:G,"&gt;"&amp;C1130))</f>
        <v/>
      </c>
    </row>
    <row r="1131" spans="1:10">
      <c r="A1131" s="224" t="str">
        <f t="shared" si="54"/>
        <v>2024-04-29</v>
      </c>
      <c r="B1131" s="224" t="str">
        <f t="shared" si="52"/>
        <v>2024/04</v>
      </c>
      <c r="C1131" s="225">
        <v>45411</v>
      </c>
      <c r="D1131" s="279" t="str">
        <f>IF(ISERROR(VLOOKUP($A1131&amp;" "&amp;D$6,D!$B:$H,7,FALSE))=TRUE,"",VLOOKUP($A1131&amp;" "&amp;D$6,D!$B:$H,7,FALSE))</f>
        <v/>
      </c>
      <c r="E1131" s="279" t="str">
        <f>IF(ISERROR(VLOOKUP($A1131&amp;" "&amp;E$6,D!$B:$H,7,FALSE))=TRUE,"",VLOOKUP($A1131&amp;" "&amp;E$6,D!$B:$H,7,FALSE))</f>
        <v/>
      </c>
      <c r="F1131" s="279" t="str">
        <f>IF(ISERROR(VLOOKUP($A1131&amp;" "&amp;F$6,D!$B:$H,7,FALSE))=TRUE,"",VLOOKUP($A1131&amp;" "&amp;F$6,D!$B:$H,7,FALSE))</f>
        <v/>
      </c>
      <c r="G1131" s="226">
        <f t="shared" si="53"/>
        <v>0</v>
      </c>
      <c r="H1131" s="279" t="str">
        <f>IF(ISERROR(VLOOKUP($A1131&amp;" "&amp;H$6,D!$B:$H,7,FALSE))=TRUE,"",VLOOKUP($A1131&amp;" "&amp;H$6,D!$B:$H,7,FALSE))</f>
        <v/>
      </c>
      <c r="I1131" s="223" t="str">
        <f>IF(D1131="","",VLOOKUP(A1131,D!A:H,7,FALSE))</f>
        <v/>
      </c>
      <c r="J1131" s="224" t="str">
        <f>IF(D1131="","",SUMIFS(リグ!H:H,リグ!F:F,"&lt;"&amp;C1131,リグ!G:G,"&gt;"&amp;C1131))</f>
        <v/>
      </c>
    </row>
    <row r="1132" spans="1:10">
      <c r="A1132" s="224" t="str">
        <f t="shared" si="54"/>
        <v>2024-04-30</v>
      </c>
      <c r="B1132" s="224" t="str">
        <f t="shared" si="52"/>
        <v>2024/04</v>
      </c>
      <c r="C1132" s="225">
        <v>45412</v>
      </c>
      <c r="D1132" s="279" t="str">
        <f>IF(ISERROR(VLOOKUP($A1132&amp;" "&amp;D$6,D!$B:$H,7,FALSE))=TRUE,"",VLOOKUP($A1132&amp;" "&amp;D$6,D!$B:$H,7,FALSE))</f>
        <v/>
      </c>
      <c r="E1132" s="279" t="str">
        <f>IF(ISERROR(VLOOKUP($A1132&amp;" "&amp;E$6,D!$B:$H,7,FALSE))=TRUE,"",VLOOKUP($A1132&amp;" "&amp;E$6,D!$B:$H,7,FALSE))</f>
        <v/>
      </c>
      <c r="F1132" s="279" t="str">
        <f>IF(ISERROR(VLOOKUP($A1132&amp;" "&amp;F$6,D!$B:$H,7,FALSE))=TRUE,"",VLOOKUP($A1132&amp;" "&amp;F$6,D!$B:$H,7,FALSE))</f>
        <v/>
      </c>
      <c r="G1132" s="226">
        <f t="shared" si="53"/>
        <v>0</v>
      </c>
      <c r="H1132" s="279" t="str">
        <f>IF(ISERROR(VLOOKUP($A1132&amp;" "&amp;H$6,D!$B:$H,7,FALSE))=TRUE,"",VLOOKUP($A1132&amp;" "&amp;H$6,D!$B:$H,7,FALSE))</f>
        <v/>
      </c>
      <c r="I1132" s="223" t="str">
        <f>IF(D1132="","",VLOOKUP(A1132,D!A:H,7,FALSE))</f>
        <v/>
      </c>
      <c r="J1132" s="224" t="str">
        <f>IF(D1132="","",SUMIFS(リグ!H:H,リグ!F:F,"&lt;"&amp;C1132,リグ!G:G,"&gt;"&amp;C1132))</f>
        <v/>
      </c>
    </row>
    <row r="1133" spans="1:10">
      <c r="A1133" s="224" t="str">
        <f t="shared" si="54"/>
        <v>2024-05-01</v>
      </c>
      <c r="B1133" s="224" t="str">
        <f t="shared" si="52"/>
        <v>2024/05</v>
      </c>
      <c r="C1133" s="225">
        <v>45413</v>
      </c>
      <c r="D1133" s="279" t="str">
        <f>IF(ISERROR(VLOOKUP($A1133&amp;" "&amp;D$6,D!$B:$H,7,FALSE))=TRUE,"",VLOOKUP($A1133&amp;" "&amp;D$6,D!$B:$H,7,FALSE))</f>
        <v/>
      </c>
      <c r="E1133" s="279" t="str">
        <f>IF(ISERROR(VLOOKUP($A1133&amp;" "&amp;E$6,D!$B:$H,7,FALSE))=TRUE,"",VLOOKUP($A1133&amp;" "&amp;E$6,D!$B:$H,7,FALSE))</f>
        <v/>
      </c>
      <c r="F1133" s="279" t="str">
        <f>IF(ISERROR(VLOOKUP($A1133&amp;" "&amp;F$6,D!$B:$H,7,FALSE))=TRUE,"",VLOOKUP($A1133&amp;" "&amp;F$6,D!$B:$H,7,FALSE))</f>
        <v/>
      </c>
      <c r="G1133" s="226">
        <f t="shared" si="53"/>
        <v>0</v>
      </c>
      <c r="H1133" s="279" t="str">
        <f>IF(ISERROR(VLOOKUP($A1133&amp;" "&amp;H$6,D!$B:$H,7,FALSE))=TRUE,"",VLOOKUP($A1133&amp;" "&amp;H$6,D!$B:$H,7,FALSE))</f>
        <v/>
      </c>
      <c r="I1133" s="223" t="str">
        <f>IF(D1133="","",VLOOKUP(A1133,D!A:H,7,FALSE))</f>
        <v/>
      </c>
      <c r="J1133" s="224" t="str">
        <f>IF(D1133="","",SUMIFS(リグ!H:H,リグ!F:F,"&lt;"&amp;C1133,リグ!G:G,"&gt;"&amp;C1133))</f>
        <v/>
      </c>
    </row>
    <row r="1134" spans="1:10">
      <c r="A1134" s="224" t="str">
        <f t="shared" si="54"/>
        <v>2024-05-02</v>
      </c>
      <c r="B1134" s="224" t="str">
        <f t="shared" si="52"/>
        <v>2024/05</v>
      </c>
      <c r="C1134" s="225">
        <v>45414</v>
      </c>
      <c r="D1134" s="279" t="str">
        <f>IF(ISERROR(VLOOKUP($A1134&amp;" "&amp;D$6,D!$B:$H,7,FALSE))=TRUE,"",VLOOKUP($A1134&amp;" "&amp;D$6,D!$B:$H,7,FALSE))</f>
        <v/>
      </c>
      <c r="E1134" s="279" t="str">
        <f>IF(ISERROR(VLOOKUP($A1134&amp;" "&amp;E$6,D!$B:$H,7,FALSE))=TRUE,"",VLOOKUP($A1134&amp;" "&amp;E$6,D!$B:$H,7,FALSE))</f>
        <v/>
      </c>
      <c r="F1134" s="279" t="str">
        <f>IF(ISERROR(VLOOKUP($A1134&amp;" "&amp;F$6,D!$B:$H,7,FALSE))=TRUE,"",VLOOKUP($A1134&amp;" "&amp;F$6,D!$B:$H,7,FALSE))</f>
        <v/>
      </c>
      <c r="G1134" s="226">
        <f t="shared" si="53"/>
        <v>0</v>
      </c>
      <c r="H1134" s="279" t="str">
        <f>IF(ISERROR(VLOOKUP($A1134&amp;" "&amp;H$6,D!$B:$H,7,FALSE))=TRUE,"",VLOOKUP($A1134&amp;" "&amp;H$6,D!$B:$H,7,FALSE))</f>
        <v/>
      </c>
      <c r="I1134" s="223" t="str">
        <f>IF(D1134="","",VLOOKUP(A1134,D!A:H,7,FALSE))</f>
        <v/>
      </c>
      <c r="J1134" s="224" t="str">
        <f>IF(D1134="","",SUMIFS(リグ!H:H,リグ!F:F,"&lt;"&amp;C1134,リグ!G:G,"&gt;"&amp;C1134))</f>
        <v/>
      </c>
    </row>
    <row r="1135" spans="1:10">
      <c r="A1135" s="224" t="str">
        <f t="shared" si="54"/>
        <v>2024-05-03</v>
      </c>
      <c r="B1135" s="224" t="str">
        <f t="shared" si="52"/>
        <v>2024/05</v>
      </c>
      <c r="C1135" s="225">
        <v>45415</v>
      </c>
      <c r="D1135" s="279" t="str">
        <f>IF(ISERROR(VLOOKUP($A1135&amp;" "&amp;D$6,D!$B:$H,7,FALSE))=TRUE,"",VLOOKUP($A1135&amp;" "&amp;D$6,D!$B:$H,7,FALSE))</f>
        <v/>
      </c>
      <c r="E1135" s="279" t="str">
        <f>IF(ISERROR(VLOOKUP($A1135&amp;" "&amp;E$6,D!$B:$H,7,FALSE))=TRUE,"",VLOOKUP($A1135&amp;" "&amp;E$6,D!$B:$H,7,FALSE))</f>
        <v/>
      </c>
      <c r="F1135" s="279" t="str">
        <f>IF(ISERROR(VLOOKUP($A1135&amp;" "&amp;F$6,D!$B:$H,7,FALSE))=TRUE,"",VLOOKUP($A1135&amp;" "&amp;F$6,D!$B:$H,7,FALSE))</f>
        <v/>
      </c>
      <c r="G1135" s="226">
        <f t="shared" si="53"/>
        <v>0</v>
      </c>
      <c r="H1135" s="279" t="str">
        <f>IF(ISERROR(VLOOKUP($A1135&amp;" "&amp;H$6,D!$B:$H,7,FALSE))=TRUE,"",VLOOKUP($A1135&amp;" "&amp;H$6,D!$B:$H,7,FALSE))</f>
        <v/>
      </c>
      <c r="I1135" s="223" t="str">
        <f>IF(D1135="","",VLOOKUP(A1135,D!A:H,7,FALSE))</f>
        <v/>
      </c>
      <c r="J1135" s="224" t="str">
        <f>IF(D1135="","",SUMIFS(リグ!H:H,リグ!F:F,"&lt;"&amp;C1135,リグ!G:G,"&gt;"&amp;C1135))</f>
        <v/>
      </c>
    </row>
    <row r="1136" spans="1:10">
      <c r="A1136" s="224" t="str">
        <f t="shared" si="54"/>
        <v>2024-05-04</v>
      </c>
      <c r="B1136" s="224" t="str">
        <f t="shared" si="52"/>
        <v>2024/05</v>
      </c>
      <c r="C1136" s="225">
        <v>45416</v>
      </c>
      <c r="D1136" s="279" t="str">
        <f>IF(ISERROR(VLOOKUP($A1136&amp;" "&amp;D$6,D!$B:$H,7,FALSE))=TRUE,"",VLOOKUP($A1136&amp;" "&amp;D$6,D!$B:$H,7,FALSE))</f>
        <v/>
      </c>
      <c r="E1136" s="279" t="str">
        <f>IF(ISERROR(VLOOKUP($A1136&amp;" "&amp;E$6,D!$B:$H,7,FALSE))=TRUE,"",VLOOKUP($A1136&amp;" "&amp;E$6,D!$B:$H,7,FALSE))</f>
        <v/>
      </c>
      <c r="F1136" s="279" t="str">
        <f>IF(ISERROR(VLOOKUP($A1136&amp;" "&amp;F$6,D!$B:$H,7,FALSE))=TRUE,"",VLOOKUP($A1136&amp;" "&amp;F$6,D!$B:$H,7,FALSE))</f>
        <v/>
      </c>
      <c r="G1136" s="226">
        <f t="shared" si="53"/>
        <v>0</v>
      </c>
      <c r="H1136" s="279" t="str">
        <f>IF(ISERROR(VLOOKUP($A1136&amp;" "&amp;H$6,D!$B:$H,7,FALSE))=TRUE,"",VLOOKUP($A1136&amp;" "&amp;H$6,D!$B:$H,7,FALSE))</f>
        <v/>
      </c>
      <c r="I1136" s="223" t="str">
        <f>IF(D1136="","",VLOOKUP(A1136,D!A:H,7,FALSE))</f>
        <v/>
      </c>
      <c r="J1136" s="224" t="str">
        <f>IF(D1136="","",SUMIFS(リグ!H:H,リグ!F:F,"&lt;"&amp;C1136,リグ!G:G,"&gt;"&amp;C1136))</f>
        <v/>
      </c>
    </row>
    <row r="1137" spans="1:10">
      <c r="A1137" s="224" t="str">
        <f t="shared" si="54"/>
        <v>2024-05-05</v>
      </c>
      <c r="B1137" s="224" t="str">
        <f t="shared" si="52"/>
        <v>2024/05</v>
      </c>
      <c r="C1137" s="225">
        <v>45417</v>
      </c>
      <c r="D1137" s="279" t="str">
        <f>IF(ISERROR(VLOOKUP($A1137&amp;" "&amp;D$6,D!$B:$H,7,FALSE))=TRUE,"",VLOOKUP($A1137&amp;" "&amp;D$6,D!$B:$H,7,FALSE))</f>
        <v/>
      </c>
      <c r="E1137" s="279" t="str">
        <f>IF(ISERROR(VLOOKUP($A1137&amp;" "&amp;E$6,D!$B:$H,7,FALSE))=TRUE,"",VLOOKUP($A1137&amp;" "&amp;E$6,D!$B:$H,7,FALSE))</f>
        <v/>
      </c>
      <c r="F1137" s="279" t="str">
        <f>IF(ISERROR(VLOOKUP($A1137&amp;" "&amp;F$6,D!$B:$H,7,FALSE))=TRUE,"",VLOOKUP($A1137&amp;" "&amp;F$6,D!$B:$H,7,FALSE))</f>
        <v/>
      </c>
      <c r="G1137" s="226">
        <f t="shared" si="53"/>
        <v>0</v>
      </c>
      <c r="H1137" s="279" t="str">
        <f>IF(ISERROR(VLOOKUP($A1137&amp;" "&amp;H$6,D!$B:$H,7,FALSE))=TRUE,"",VLOOKUP($A1137&amp;" "&amp;H$6,D!$B:$H,7,FALSE))</f>
        <v/>
      </c>
      <c r="I1137" s="223" t="str">
        <f>IF(D1137="","",VLOOKUP(A1137,D!A:H,7,FALSE))</f>
        <v/>
      </c>
      <c r="J1137" s="224" t="str">
        <f>IF(D1137="","",SUMIFS(リグ!H:H,リグ!F:F,"&lt;"&amp;C1137,リグ!G:G,"&gt;"&amp;C1137))</f>
        <v/>
      </c>
    </row>
    <row r="1138" spans="1:10">
      <c r="A1138" s="224" t="str">
        <f t="shared" si="54"/>
        <v>2024-05-06</v>
      </c>
      <c r="B1138" s="224" t="str">
        <f t="shared" si="52"/>
        <v>2024/05</v>
      </c>
      <c r="C1138" s="225">
        <v>45418</v>
      </c>
      <c r="D1138" s="279" t="str">
        <f>IF(ISERROR(VLOOKUP($A1138&amp;" "&amp;D$6,D!$B:$H,7,FALSE))=TRUE,"",VLOOKUP($A1138&amp;" "&amp;D$6,D!$B:$H,7,FALSE))</f>
        <v/>
      </c>
      <c r="E1138" s="279" t="str">
        <f>IF(ISERROR(VLOOKUP($A1138&amp;" "&amp;E$6,D!$B:$H,7,FALSE))=TRUE,"",VLOOKUP($A1138&amp;" "&amp;E$6,D!$B:$H,7,FALSE))</f>
        <v/>
      </c>
      <c r="F1138" s="279" t="str">
        <f>IF(ISERROR(VLOOKUP($A1138&amp;" "&amp;F$6,D!$B:$H,7,FALSE))=TRUE,"",VLOOKUP($A1138&amp;" "&amp;F$6,D!$B:$H,7,FALSE))</f>
        <v/>
      </c>
      <c r="G1138" s="226">
        <f t="shared" si="53"/>
        <v>0</v>
      </c>
      <c r="H1138" s="279" t="str">
        <f>IF(ISERROR(VLOOKUP($A1138&amp;" "&amp;H$6,D!$B:$H,7,FALSE))=TRUE,"",VLOOKUP($A1138&amp;" "&amp;H$6,D!$B:$H,7,FALSE))</f>
        <v/>
      </c>
      <c r="I1138" s="223" t="str">
        <f>IF(D1138="","",VLOOKUP(A1138,D!A:H,7,FALSE))</f>
        <v/>
      </c>
      <c r="J1138" s="224" t="str">
        <f>IF(D1138="","",SUMIFS(リグ!H:H,リグ!F:F,"&lt;"&amp;C1138,リグ!G:G,"&gt;"&amp;C1138))</f>
        <v/>
      </c>
    </row>
    <row r="1139" spans="1:10">
      <c r="A1139" s="224" t="str">
        <f t="shared" si="54"/>
        <v>2024-05-07</v>
      </c>
      <c r="B1139" s="224" t="str">
        <f t="shared" si="52"/>
        <v>2024/05</v>
      </c>
      <c r="C1139" s="225">
        <v>45419</v>
      </c>
      <c r="D1139" s="279" t="str">
        <f>IF(ISERROR(VLOOKUP($A1139&amp;" "&amp;D$6,D!$B:$H,7,FALSE))=TRUE,"",VLOOKUP($A1139&amp;" "&amp;D$6,D!$B:$H,7,FALSE))</f>
        <v/>
      </c>
      <c r="E1139" s="279" t="str">
        <f>IF(ISERROR(VLOOKUP($A1139&amp;" "&amp;E$6,D!$B:$H,7,FALSE))=TRUE,"",VLOOKUP($A1139&amp;" "&amp;E$6,D!$B:$H,7,FALSE))</f>
        <v/>
      </c>
      <c r="F1139" s="279" t="str">
        <f>IF(ISERROR(VLOOKUP($A1139&amp;" "&amp;F$6,D!$B:$H,7,FALSE))=TRUE,"",VLOOKUP($A1139&amp;" "&amp;F$6,D!$B:$H,7,FALSE))</f>
        <v/>
      </c>
      <c r="G1139" s="226">
        <f t="shared" si="53"/>
        <v>0</v>
      </c>
      <c r="H1139" s="279" t="str">
        <f>IF(ISERROR(VLOOKUP($A1139&amp;" "&amp;H$6,D!$B:$H,7,FALSE))=TRUE,"",VLOOKUP($A1139&amp;" "&amp;H$6,D!$B:$H,7,FALSE))</f>
        <v/>
      </c>
      <c r="I1139" s="223" t="str">
        <f>IF(D1139="","",VLOOKUP(A1139,D!A:H,7,FALSE))</f>
        <v/>
      </c>
      <c r="J1139" s="224" t="str">
        <f>IF(D1139="","",SUMIFS(リグ!H:H,リグ!F:F,"&lt;"&amp;C1139,リグ!G:G,"&gt;"&amp;C1139))</f>
        <v/>
      </c>
    </row>
    <row r="1140" spans="1:10">
      <c r="A1140" s="224" t="str">
        <f t="shared" si="54"/>
        <v>2024-05-08</v>
      </c>
      <c r="B1140" s="224" t="str">
        <f t="shared" si="52"/>
        <v>2024/05</v>
      </c>
      <c r="C1140" s="225">
        <v>45420</v>
      </c>
      <c r="D1140" s="279" t="str">
        <f>IF(ISERROR(VLOOKUP($A1140&amp;" "&amp;D$6,D!$B:$H,7,FALSE))=TRUE,"",VLOOKUP($A1140&amp;" "&amp;D$6,D!$B:$H,7,FALSE))</f>
        <v/>
      </c>
      <c r="E1140" s="279" t="str">
        <f>IF(ISERROR(VLOOKUP($A1140&amp;" "&amp;E$6,D!$B:$H,7,FALSE))=TRUE,"",VLOOKUP($A1140&amp;" "&amp;E$6,D!$B:$H,7,FALSE))</f>
        <v/>
      </c>
      <c r="F1140" s="279" t="str">
        <f>IF(ISERROR(VLOOKUP($A1140&amp;" "&amp;F$6,D!$B:$H,7,FALSE))=TRUE,"",VLOOKUP($A1140&amp;" "&amp;F$6,D!$B:$H,7,FALSE))</f>
        <v/>
      </c>
      <c r="G1140" s="226">
        <f t="shared" si="53"/>
        <v>0</v>
      </c>
      <c r="H1140" s="279" t="str">
        <f>IF(ISERROR(VLOOKUP($A1140&amp;" "&amp;H$6,D!$B:$H,7,FALSE))=TRUE,"",VLOOKUP($A1140&amp;" "&amp;H$6,D!$B:$H,7,FALSE))</f>
        <v/>
      </c>
      <c r="I1140" s="223" t="str">
        <f>IF(D1140="","",VLOOKUP(A1140,D!A:H,7,FALSE))</f>
        <v/>
      </c>
      <c r="J1140" s="224" t="str">
        <f>IF(D1140="","",SUMIFS(リグ!H:H,リグ!F:F,"&lt;"&amp;C1140,リグ!G:G,"&gt;"&amp;C1140))</f>
        <v/>
      </c>
    </row>
    <row r="1141" spans="1:10">
      <c r="A1141" s="224" t="str">
        <f t="shared" si="54"/>
        <v>2024-05-09</v>
      </c>
      <c r="B1141" s="224" t="str">
        <f t="shared" ref="B1141:B1204" si="55">TEXT(C1141,"yyyy/mm")</f>
        <v>2024/05</v>
      </c>
      <c r="C1141" s="225">
        <v>45421</v>
      </c>
      <c r="D1141" s="279" t="str">
        <f>IF(ISERROR(VLOOKUP($A1141&amp;" "&amp;D$6,D!$B:$H,7,FALSE))=TRUE,"",VLOOKUP($A1141&amp;" "&amp;D$6,D!$B:$H,7,FALSE))</f>
        <v/>
      </c>
      <c r="E1141" s="279" t="str">
        <f>IF(ISERROR(VLOOKUP($A1141&amp;" "&amp;E$6,D!$B:$H,7,FALSE))=TRUE,"",VLOOKUP($A1141&amp;" "&amp;E$6,D!$B:$H,7,FALSE))</f>
        <v/>
      </c>
      <c r="F1141" s="279" t="str">
        <f>IF(ISERROR(VLOOKUP($A1141&amp;" "&amp;F$6,D!$B:$H,7,FALSE))=TRUE,"",VLOOKUP($A1141&amp;" "&amp;F$6,D!$B:$H,7,FALSE))</f>
        <v/>
      </c>
      <c r="G1141" s="226">
        <f t="shared" si="53"/>
        <v>0</v>
      </c>
      <c r="H1141" s="279" t="str">
        <f>IF(ISERROR(VLOOKUP($A1141&amp;" "&amp;H$6,D!$B:$H,7,FALSE))=TRUE,"",VLOOKUP($A1141&amp;" "&amp;H$6,D!$B:$H,7,FALSE))</f>
        <v/>
      </c>
      <c r="I1141" s="223" t="str">
        <f>IF(D1141="","",VLOOKUP(A1141,D!A:H,7,FALSE))</f>
        <v/>
      </c>
      <c r="J1141" s="224" t="str">
        <f>IF(D1141="","",SUMIFS(リグ!H:H,リグ!F:F,"&lt;"&amp;C1141,リグ!G:G,"&gt;"&amp;C1141))</f>
        <v/>
      </c>
    </row>
    <row r="1142" spans="1:10">
      <c r="A1142" s="224" t="str">
        <f t="shared" si="54"/>
        <v>2024-05-10</v>
      </c>
      <c r="B1142" s="224" t="str">
        <f t="shared" si="55"/>
        <v>2024/05</v>
      </c>
      <c r="C1142" s="225">
        <v>45422</v>
      </c>
      <c r="D1142" s="279" t="str">
        <f>IF(ISERROR(VLOOKUP($A1142&amp;" "&amp;D$6,D!$B:$H,7,FALSE))=TRUE,"",VLOOKUP($A1142&amp;" "&amp;D$6,D!$B:$H,7,FALSE))</f>
        <v/>
      </c>
      <c r="E1142" s="279" t="str">
        <f>IF(ISERROR(VLOOKUP($A1142&amp;" "&amp;E$6,D!$B:$H,7,FALSE))=TRUE,"",VLOOKUP($A1142&amp;" "&amp;E$6,D!$B:$H,7,FALSE))</f>
        <v/>
      </c>
      <c r="F1142" s="279" t="str">
        <f>IF(ISERROR(VLOOKUP($A1142&amp;" "&amp;F$6,D!$B:$H,7,FALSE))=TRUE,"",VLOOKUP($A1142&amp;" "&amp;F$6,D!$B:$H,7,FALSE))</f>
        <v/>
      </c>
      <c r="G1142" s="226">
        <f t="shared" si="53"/>
        <v>0</v>
      </c>
      <c r="H1142" s="279" t="str">
        <f>IF(ISERROR(VLOOKUP($A1142&amp;" "&amp;H$6,D!$B:$H,7,FALSE))=TRUE,"",VLOOKUP($A1142&amp;" "&amp;H$6,D!$B:$H,7,FALSE))</f>
        <v/>
      </c>
      <c r="I1142" s="223" t="str">
        <f>IF(D1142="","",VLOOKUP(A1142,D!A:H,7,FALSE))</f>
        <v/>
      </c>
      <c r="J1142" s="224" t="str">
        <f>IF(D1142="","",SUMIFS(リグ!H:H,リグ!F:F,"&lt;"&amp;C1142,リグ!G:G,"&gt;"&amp;C1142))</f>
        <v/>
      </c>
    </row>
    <row r="1143" spans="1:10">
      <c r="A1143" s="224" t="str">
        <f t="shared" si="54"/>
        <v>2024-05-11</v>
      </c>
      <c r="B1143" s="224" t="str">
        <f t="shared" si="55"/>
        <v>2024/05</v>
      </c>
      <c r="C1143" s="225">
        <v>45423</v>
      </c>
      <c r="D1143" s="279" t="str">
        <f>IF(ISERROR(VLOOKUP($A1143&amp;" "&amp;D$6,D!$B:$H,7,FALSE))=TRUE,"",VLOOKUP($A1143&amp;" "&amp;D$6,D!$B:$H,7,FALSE))</f>
        <v/>
      </c>
      <c r="E1143" s="279" t="str">
        <f>IF(ISERROR(VLOOKUP($A1143&amp;" "&amp;E$6,D!$B:$H,7,FALSE))=TRUE,"",VLOOKUP($A1143&amp;" "&amp;E$6,D!$B:$H,7,FALSE))</f>
        <v/>
      </c>
      <c r="F1143" s="279" t="str">
        <f>IF(ISERROR(VLOOKUP($A1143&amp;" "&amp;F$6,D!$B:$H,7,FALSE))=TRUE,"",VLOOKUP($A1143&amp;" "&amp;F$6,D!$B:$H,7,FALSE))</f>
        <v/>
      </c>
      <c r="G1143" s="226">
        <f t="shared" si="53"/>
        <v>0</v>
      </c>
      <c r="H1143" s="279" t="str">
        <f>IF(ISERROR(VLOOKUP($A1143&amp;" "&amp;H$6,D!$B:$H,7,FALSE))=TRUE,"",VLOOKUP($A1143&amp;" "&amp;H$6,D!$B:$H,7,FALSE))</f>
        <v/>
      </c>
      <c r="I1143" s="223" t="str">
        <f>IF(D1143="","",VLOOKUP(A1143,D!A:H,7,FALSE))</f>
        <v/>
      </c>
      <c r="J1143" s="224" t="str">
        <f>IF(D1143="","",SUMIFS(リグ!H:H,リグ!F:F,"&lt;"&amp;C1143,リグ!G:G,"&gt;"&amp;C1143))</f>
        <v/>
      </c>
    </row>
    <row r="1144" spans="1:10">
      <c r="A1144" s="224" t="str">
        <f t="shared" si="54"/>
        <v>2024-05-12</v>
      </c>
      <c r="B1144" s="224" t="str">
        <f t="shared" si="55"/>
        <v>2024/05</v>
      </c>
      <c r="C1144" s="225">
        <v>45424</v>
      </c>
      <c r="D1144" s="279" t="str">
        <f>IF(ISERROR(VLOOKUP($A1144&amp;" "&amp;D$6,D!$B:$H,7,FALSE))=TRUE,"",VLOOKUP($A1144&amp;" "&amp;D$6,D!$B:$H,7,FALSE))</f>
        <v/>
      </c>
      <c r="E1144" s="279" t="str">
        <f>IF(ISERROR(VLOOKUP($A1144&amp;" "&amp;E$6,D!$B:$H,7,FALSE))=TRUE,"",VLOOKUP($A1144&amp;" "&amp;E$6,D!$B:$H,7,FALSE))</f>
        <v/>
      </c>
      <c r="F1144" s="279" t="str">
        <f>IF(ISERROR(VLOOKUP($A1144&amp;" "&amp;F$6,D!$B:$H,7,FALSE))=TRUE,"",VLOOKUP($A1144&amp;" "&amp;F$6,D!$B:$H,7,FALSE))</f>
        <v/>
      </c>
      <c r="G1144" s="226">
        <f t="shared" si="53"/>
        <v>0</v>
      </c>
      <c r="H1144" s="279" t="str">
        <f>IF(ISERROR(VLOOKUP($A1144&amp;" "&amp;H$6,D!$B:$H,7,FALSE))=TRUE,"",VLOOKUP($A1144&amp;" "&amp;H$6,D!$B:$H,7,FALSE))</f>
        <v/>
      </c>
      <c r="I1144" s="223" t="str">
        <f>IF(D1144="","",VLOOKUP(A1144,D!A:H,7,FALSE))</f>
        <v/>
      </c>
      <c r="J1144" s="224" t="str">
        <f>IF(D1144="","",SUMIFS(リグ!H:H,リグ!F:F,"&lt;"&amp;C1144,リグ!G:G,"&gt;"&amp;C1144))</f>
        <v/>
      </c>
    </row>
    <row r="1145" spans="1:10">
      <c r="A1145" s="224" t="str">
        <f t="shared" si="54"/>
        <v>2024-05-13</v>
      </c>
      <c r="B1145" s="224" t="str">
        <f t="shared" si="55"/>
        <v>2024/05</v>
      </c>
      <c r="C1145" s="225">
        <v>45425</v>
      </c>
      <c r="D1145" s="279" t="str">
        <f>IF(ISERROR(VLOOKUP($A1145&amp;" "&amp;D$6,D!$B:$H,7,FALSE))=TRUE,"",VLOOKUP($A1145&amp;" "&amp;D$6,D!$B:$H,7,FALSE))</f>
        <v/>
      </c>
      <c r="E1145" s="279" t="str">
        <f>IF(ISERROR(VLOOKUP($A1145&amp;" "&amp;E$6,D!$B:$H,7,FALSE))=TRUE,"",VLOOKUP($A1145&amp;" "&amp;E$6,D!$B:$H,7,FALSE))</f>
        <v/>
      </c>
      <c r="F1145" s="279" t="str">
        <f>IF(ISERROR(VLOOKUP($A1145&amp;" "&amp;F$6,D!$B:$H,7,FALSE))=TRUE,"",VLOOKUP($A1145&amp;" "&amp;F$6,D!$B:$H,7,FALSE))</f>
        <v/>
      </c>
      <c r="G1145" s="226">
        <f t="shared" si="53"/>
        <v>0</v>
      </c>
      <c r="H1145" s="279" t="str">
        <f>IF(ISERROR(VLOOKUP($A1145&amp;" "&amp;H$6,D!$B:$H,7,FALSE))=TRUE,"",VLOOKUP($A1145&amp;" "&amp;H$6,D!$B:$H,7,FALSE))</f>
        <v/>
      </c>
      <c r="I1145" s="223" t="str">
        <f>IF(D1145="","",VLOOKUP(A1145,D!A:H,7,FALSE))</f>
        <v/>
      </c>
      <c r="J1145" s="224" t="str">
        <f>IF(D1145="","",SUMIFS(リグ!H:H,リグ!F:F,"&lt;"&amp;C1145,リグ!G:G,"&gt;"&amp;C1145))</f>
        <v/>
      </c>
    </row>
    <row r="1146" spans="1:10">
      <c r="A1146" s="224" t="str">
        <f t="shared" si="54"/>
        <v>2024-05-14</v>
      </c>
      <c r="B1146" s="224" t="str">
        <f t="shared" si="55"/>
        <v>2024/05</v>
      </c>
      <c r="C1146" s="225">
        <v>45426</v>
      </c>
      <c r="D1146" s="279" t="str">
        <f>IF(ISERROR(VLOOKUP($A1146&amp;" "&amp;D$6,D!$B:$H,7,FALSE))=TRUE,"",VLOOKUP($A1146&amp;" "&amp;D$6,D!$B:$H,7,FALSE))</f>
        <v/>
      </c>
      <c r="E1146" s="279" t="str">
        <f>IF(ISERROR(VLOOKUP($A1146&amp;" "&amp;E$6,D!$B:$H,7,FALSE))=TRUE,"",VLOOKUP($A1146&amp;" "&amp;E$6,D!$B:$H,7,FALSE))</f>
        <v/>
      </c>
      <c r="F1146" s="279" t="str">
        <f>IF(ISERROR(VLOOKUP($A1146&amp;" "&amp;F$6,D!$B:$H,7,FALSE))=TRUE,"",VLOOKUP($A1146&amp;" "&amp;F$6,D!$B:$H,7,FALSE))</f>
        <v/>
      </c>
      <c r="G1146" s="226">
        <f t="shared" si="53"/>
        <v>0</v>
      </c>
      <c r="H1146" s="279" t="str">
        <f>IF(ISERROR(VLOOKUP($A1146&amp;" "&amp;H$6,D!$B:$H,7,FALSE))=TRUE,"",VLOOKUP($A1146&amp;" "&amp;H$6,D!$B:$H,7,FALSE))</f>
        <v/>
      </c>
      <c r="I1146" s="223" t="str">
        <f>IF(D1146="","",VLOOKUP(A1146,D!A:H,7,FALSE))</f>
        <v/>
      </c>
      <c r="J1146" s="224" t="str">
        <f>IF(D1146="","",SUMIFS(リグ!H:H,リグ!F:F,"&lt;"&amp;C1146,リグ!G:G,"&gt;"&amp;C1146))</f>
        <v/>
      </c>
    </row>
    <row r="1147" spans="1:10">
      <c r="A1147" s="224" t="str">
        <f t="shared" si="54"/>
        <v>2024-05-15</v>
      </c>
      <c r="B1147" s="224" t="str">
        <f t="shared" si="55"/>
        <v>2024/05</v>
      </c>
      <c r="C1147" s="225">
        <v>45427</v>
      </c>
      <c r="D1147" s="279" t="str">
        <f>IF(ISERROR(VLOOKUP($A1147&amp;" "&amp;D$6,D!$B:$H,7,FALSE))=TRUE,"",VLOOKUP($A1147&amp;" "&amp;D$6,D!$B:$H,7,FALSE))</f>
        <v/>
      </c>
      <c r="E1147" s="279" t="str">
        <f>IF(ISERROR(VLOOKUP($A1147&amp;" "&amp;E$6,D!$B:$H,7,FALSE))=TRUE,"",VLOOKUP($A1147&amp;" "&amp;E$6,D!$B:$H,7,FALSE))</f>
        <v/>
      </c>
      <c r="F1147" s="279" t="str">
        <f>IF(ISERROR(VLOOKUP($A1147&amp;" "&amp;F$6,D!$B:$H,7,FALSE))=TRUE,"",VLOOKUP($A1147&amp;" "&amp;F$6,D!$B:$H,7,FALSE))</f>
        <v/>
      </c>
      <c r="G1147" s="226">
        <f t="shared" si="53"/>
        <v>0</v>
      </c>
      <c r="H1147" s="279" t="str">
        <f>IF(ISERROR(VLOOKUP($A1147&amp;" "&amp;H$6,D!$B:$H,7,FALSE))=TRUE,"",VLOOKUP($A1147&amp;" "&amp;H$6,D!$B:$H,7,FALSE))</f>
        <v/>
      </c>
      <c r="I1147" s="223" t="str">
        <f>IF(D1147="","",VLOOKUP(A1147,D!A:H,7,FALSE))</f>
        <v/>
      </c>
      <c r="J1147" s="224" t="str">
        <f>IF(D1147="","",SUMIFS(リグ!H:H,リグ!F:F,"&lt;"&amp;C1147,リグ!G:G,"&gt;"&amp;C1147))</f>
        <v/>
      </c>
    </row>
    <row r="1148" spans="1:10">
      <c r="A1148" s="224" t="str">
        <f t="shared" si="54"/>
        <v>2024-05-16</v>
      </c>
      <c r="B1148" s="224" t="str">
        <f t="shared" si="55"/>
        <v>2024/05</v>
      </c>
      <c r="C1148" s="225">
        <v>45428</v>
      </c>
      <c r="D1148" s="279" t="str">
        <f>IF(ISERROR(VLOOKUP($A1148&amp;" "&amp;D$6,D!$B:$H,7,FALSE))=TRUE,"",VLOOKUP($A1148&amp;" "&amp;D$6,D!$B:$H,7,FALSE))</f>
        <v/>
      </c>
      <c r="E1148" s="279" t="str">
        <f>IF(ISERROR(VLOOKUP($A1148&amp;" "&amp;E$6,D!$B:$H,7,FALSE))=TRUE,"",VLOOKUP($A1148&amp;" "&amp;E$6,D!$B:$H,7,FALSE))</f>
        <v/>
      </c>
      <c r="F1148" s="279" t="str">
        <f>IF(ISERROR(VLOOKUP($A1148&amp;" "&amp;F$6,D!$B:$H,7,FALSE))=TRUE,"",VLOOKUP($A1148&amp;" "&amp;F$6,D!$B:$H,7,FALSE))</f>
        <v/>
      </c>
      <c r="G1148" s="226">
        <f t="shared" si="53"/>
        <v>0</v>
      </c>
      <c r="H1148" s="279" t="str">
        <f>IF(ISERROR(VLOOKUP($A1148&amp;" "&amp;H$6,D!$B:$H,7,FALSE))=TRUE,"",VLOOKUP($A1148&amp;" "&amp;H$6,D!$B:$H,7,FALSE))</f>
        <v/>
      </c>
      <c r="I1148" s="223" t="str">
        <f>IF(D1148="","",VLOOKUP(A1148,D!A:H,7,FALSE))</f>
        <v/>
      </c>
      <c r="J1148" s="224" t="str">
        <f>IF(D1148="","",SUMIFS(リグ!H:H,リグ!F:F,"&lt;"&amp;C1148,リグ!G:G,"&gt;"&amp;C1148))</f>
        <v/>
      </c>
    </row>
    <row r="1149" spans="1:10">
      <c r="A1149" s="224" t="str">
        <f t="shared" si="54"/>
        <v>2024-05-17</v>
      </c>
      <c r="B1149" s="224" t="str">
        <f t="shared" si="55"/>
        <v>2024/05</v>
      </c>
      <c r="C1149" s="225">
        <v>45429</v>
      </c>
      <c r="D1149" s="279" t="str">
        <f>IF(ISERROR(VLOOKUP($A1149&amp;" "&amp;D$6,D!$B:$H,7,FALSE))=TRUE,"",VLOOKUP($A1149&amp;" "&amp;D$6,D!$B:$H,7,FALSE))</f>
        <v/>
      </c>
      <c r="E1149" s="279" t="str">
        <f>IF(ISERROR(VLOOKUP($A1149&amp;" "&amp;E$6,D!$B:$H,7,FALSE))=TRUE,"",VLOOKUP($A1149&amp;" "&amp;E$6,D!$B:$H,7,FALSE))</f>
        <v/>
      </c>
      <c r="F1149" s="279" t="str">
        <f>IF(ISERROR(VLOOKUP($A1149&amp;" "&amp;F$6,D!$B:$H,7,FALSE))=TRUE,"",VLOOKUP($A1149&amp;" "&amp;F$6,D!$B:$H,7,FALSE))</f>
        <v/>
      </c>
      <c r="G1149" s="226">
        <f t="shared" si="53"/>
        <v>0</v>
      </c>
      <c r="H1149" s="279" t="str">
        <f>IF(ISERROR(VLOOKUP($A1149&amp;" "&amp;H$6,D!$B:$H,7,FALSE))=TRUE,"",VLOOKUP($A1149&amp;" "&amp;H$6,D!$B:$H,7,FALSE))</f>
        <v/>
      </c>
      <c r="I1149" s="223" t="str">
        <f>IF(D1149="","",VLOOKUP(A1149,D!A:H,7,FALSE))</f>
        <v/>
      </c>
      <c r="J1149" s="224" t="str">
        <f>IF(D1149="","",SUMIFS(リグ!H:H,リグ!F:F,"&lt;"&amp;C1149,リグ!G:G,"&gt;"&amp;C1149))</f>
        <v/>
      </c>
    </row>
    <row r="1150" spans="1:10">
      <c r="A1150" s="224" t="str">
        <f t="shared" si="54"/>
        <v>2024-05-18</v>
      </c>
      <c r="B1150" s="224" t="str">
        <f t="shared" si="55"/>
        <v>2024/05</v>
      </c>
      <c r="C1150" s="225">
        <v>45430</v>
      </c>
      <c r="D1150" s="279" t="str">
        <f>IF(ISERROR(VLOOKUP($A1150&amp;" "&amp;D$6,D!$B:$H,7,FALSE))=TRUE,"",VLOOKUP($A1150&amp;" "&amp;D$6,D!$B:$H,7,FALSE))</f>
        <v/>
      </c>
      <c r="E1150" s="279" t="str">
        <f>IF(ISERROR(VLOOKUP($A1150&amp;" "&amp;E$6,D!$B:$H,7,FALSE))=TRUE,"",VLOOKUP($A1150&amp;" "&amp;E$6,D!$B:$H,7,FALSE))</f>
        <v/>
      </c>
      <c r="F1150" s="279" t="str">
        <f>IF(ISERROR(VLOOKUP($A1150&amp;" "&amp;F$6,D!$B:$H,7,FALSE))=TRUE,"",VLOOKUP($A1150&amp;" "&amp;F$6,D!$B:$H,7,FALSE))</f>
        <v/>
      </c>
      <c r="G1150" s="226">
        <f t="shared" si="53"/>
        <v>0</v>
      </c>
      <c r="H1150" s="279" t="str">
        <f>IF(ISERROR(VLOOKUP($A1150&amp;" "&amp;H$6,D!$B:$H,7,FALSE))=TRUE,"",VLOOKUP($A1150&amp;" "&amp;H$6,D!$B:$H,7,FALSE))</f>
        <v/>
      </c>
      <c r="I1150" s="223" t="str">
        <f>IF(D1150="","",VLOOKUP(A1150,D!A:H,7,FALSE))</f>
        <v/>
      </c>
      <c r="J1150" s="224" t="str">
        <f>IF(D1150="","",SUMIFS(リグ!H:H,リグ!F:F,"&lt;"&amp;C1150,リグ!G:G,"&gt;"&amp;C1150))</f>
        <v/>
      </c>
    </row>
    <row r="1151" spans="1:10">
      <c r="A1151" s="224" t="str">
        <f t="shared" si="54"/>
        <v>2024-05-19</v>
      </c>
      <c r="B1151" s="224" t="str">
        <f t="shared" si="55"/>
        <v>2024/05</v>
      </c>
      <c r="C1151" s="225">
        <v>45431</v>
      </c>
      <c r="D1151" s="279" t="str">
        <f>IF(ISERROR(VLOOKUP($A1151&amp;" "&amp;D$6,D!$B:$H,7,FALSE))=TRUE,"",VLOOKUP($A1151&amp;" "&amp;D$6,D!$B:$H,7,FALSE))</f>
        <v/>
      </c>
      <c r="E1151" s="279" t="str">
        <f>IF(ISERROR(VLOOKUP($A1151&amp;" "&amp;E$6,D!$B:$H,7,FALSE))=TRUE,"",VLOOKUP($A1151&amp;" "&amp;E$6,D!$B:$H,7,FALSE))</f>
        <v/>
      </c>
      <c r="F1151" s="279" t="str">
        <f>IF(ISERROR(VLOOKUP($A1151&amp;" "&amp;F$6,D!$B:$H,7,FALSE))=TRUE,"",VLOOKUP($A1151&amp;" "&amp;F$6,D!$B:$H,7,FALSE))</f>
        <v/>
      </c>
      <c r="G1151" s="226">
        <f t="shared" si="53"/>
        <v>0</v>
      </c>
      <c r="H1151" s="279" t="str">
        <f>IF(ISERROR(VLOOKUP($A1151&amp;" "&amp;H$6,D!$B:$H,7,FALSE))=TRUE,"",VLOOKUP($A1151&amp;" "&amp;H$6,D!$B:$H,7,FALSE))</f>
        <v/>
      </c>
      <c r="I1151" s="223" t="str">
        <f>IF(D1151="","",VLOOKUP(A1151,D!A:H,7,FALSE))</f>
        <v/>
      </c>
      <c r="J1151" s="224" t="str">
        <f>IF(D1151="","",SUMIFS(リグ!H:H,リグ!F:F,"&lt;"&amp;C1151,リグ!G:G,"&gt;"&amp;C1151))</f>
        <v/>
      </c>
    </row>
    <row r="1152" spans="1:10">
      <c r="A1152" s="224" t="str">
        <f t="shared" si="54"/>
        <v>2024-05-20</v>
      </c>
      <c r="B1152" s="224" t="str">
        <f t="shared" si="55"/>
        <v>2024/05</v>
      </c>
      <c r="C1152" s="225">
        <v>45432</v>
      </c>
      <c r="D1152" s="279" t="str">
        <f>IF(ISERROR(VLOOKUP($A1152&amp;" "&amp;D$6,D!$B:$H,7,FALSE))=TRUE,"",VLOOKUP($A1152&amp;" "&amp;D$6,D!$B:$H,7,FALSE))</f>
        <v/>
      </c>
      <c r="E1152" s="279" t="str">
        <f>IF(ISERROR(VLOOKUP($A1152&amp;" "&amp;E$6,D!$B:$H,7,FALSE))=TRUE,"",VLOOKUP($A1152&amp;" "&amp;E$6,D!$B:$H,7,FALSE))</f>
        <v/>
      </c>
      <c r="F1152" s="279" t="str">
        <f>IF(ISERROR(VLOOKUP($A1152&amp;" "&amp;F$6,D!$B:$H,7,FALSE))=TRUE,"",VLOOKUP($A1152&amp;" "&amp;F$6,D!$B:$H,7,FALSE))</f>
        <v/>
      </c>
      <c r="G1152" s="226">
        <f t="shared" si="53"/>
        <v>0</v>
      </c>
      <c r="H1152" s="279" t="str">
        <f>IF(ISERROR(VLOOKUP($A1152&amp;" "&amp;H$6,D!$B:$H,7,FALSE))=TRUE,"",VLOOKUP($A1152&amp;" "&amp;H$6,D!$B:$H,7,FALSE))</f>
        <v/>
      </c>
      <c r="I1152" s="223" t="str">
        <f>IF(D1152="","",VLOOKUP(A1152,D!A:H,7,FALSE))</f>
        <v/>
      </c>
      <c r="J1152" s="224" t="str">
        <f>IF(D1152="","",SUMIFS(リグ!H:H,リグ!F:F,"&lt;"&amp;C1152,リグ!G:G,"&gt;"&amp;C1152))</f>
        <v/>
      </c>
    </row>
    <row r="1153" spans="1:10">
      <c r="A1153" s="224" t="str">
        <f t="shared" si="54"/>
        <v>2024-05-21</v>
      </c>
      <c r="B1153" s="224" t="str">
        <f t="shared" si="55"/>
        <v>2024/05</v>
      </c>
      <c r="C1153" s="225">
        <v>45433</v>
      </c>
      <c r="D1153" s="279" t="str">
        <f>IF(ISERROR(VLOOKUP($A1153&amp;" "&amp;D$6,D!$B:$H,7,FALSE))=TRUE,"",VLOOKUP($A1153&amp;" "&amp;D$6,D!$B:$H,7,FALSE))</f>
        <v/>
      </c>
      <c r="E1153" s="279" t="str">
        <f>IF(ISERROR(VLOOKUP($A1153&amp;" "&amp;E$6,D!$B:$H,7,FALSE))=TRUE,"",VLOOKUP($A1153&amp;" "&amp;E$6,D!$B:$H,7,FALSE))</f>
        <v/>
      </c>
      <c r="F1153" s="279" t="str">
        <f>IF(ISERROR(VLOOKUP($A1153&amp;" "&amp;F$6,D!$B:$H,7,FALSE))=TRUE,"",VLOOKUP($A1153&amp;" "&amp;F$6,D!$B:$H,7,FALSE))</f>
        <v/>
      </c>
      <c r="G1153" s="226">
        <f t="shared" si="53"/>
        <v>0</v>
      </c>
      <c r="H1153" s="279" t="str">
        <f>IF(ISERROR(VLOOKUP($A1153&amp;" "&amp;H$6,D!$B:$H,7,FALSE))=TRUE,"",VLOOKUP($A1153&amp;" "&amp;H$6,D!$B:$H,7,FALSE))</f>
        <v/>
      </c>
      <c r="I1153" s="223" t="str">
        <f>IF(D1153="","",VLOOKUP(A1153,D!A:H,7,FALSE))</f>
        <v/>
      </c>
      <c r="J1153" s="224" t="str">
        <f>IF(D1153="","",SUMIFS(リグ!H:H,リグ!F:F,"&lt;"&amp;C1153,リグ!G:G,"&gt;"&amp;C1153))</f>
        <v/>
      </c>
    </row>
    <row r="1154" spans="1:10">
      <c r="A1154" s="224" t="str">
        <f t="shared" si="54"/>
        <v>2024-05-22</v>
      </c>
      <c r="B1154" s="224" t="str">
        <f t="shared" si="55"/>
        <v>2024/05</v>
      </c>
      <c r="C1154" s="225">
        <v>45434</v>
      </c>
      <c r="D1154" s="279" t="str">
        <f>IF(ISERROR(VLOOKUP($A1154&amp;" "&amp;D$6,D!$B:$H,7,FALSE))=TRUE,"",VLOOKUP($A1154&amp;" "&amp;D$6,D!$B:$H,7,FALSE))</f>
        <v/>
      </c>
      <c r="E1154" s="279" t="str">
        <f>IF(ISERROR(VLOOKUP($A1154&amp;" "&amp;E$6,D!$B:$H,7,FALSE))=TRUE,"",VLOOKUP($A1154&amp;" "&amp;E$6,D!$B:$H,7,FALSE))</f>
        <v/>
      </c>
      <c r="F1154" s="279" t="str">
        <f>IF(ISERROR(VLOOKUP($A1154&amp;" "&amp;F$6,D!$B:$H,7,FALSE))=TRUE,"",VLOOKUP($A1154&amp;" "&amp;F$6,D!$B:$H,7,FALSE))</f>
        <v/>
      </c>
      <c r="G1154" s="226">
        <f t="shared" si="53"/>
        <v>0</v>
      </c>
      <c r="H1154" s="279" t="str">
        <f>IF(ISERROR(VLOOKUP($A1154&amp;" "&amp;H$6,D!$B:$H,7,FALSE))=TRUE,"",VLOOKUP($A1154&amp;" "&amp;H$6,D!$B:$H,7,FALSE))</f>
        <v/>
      </c>
      <c r="I1154" s="223" t="str">
        <f>IF(D1154="","",VLOOKUP(A1154,D!A:H,7,FALSE))</f>
        <v/>
      </c>
      <c r="J1154" s="224" t="str">
        <f>IF(D1154="","",SUMIFS(リグ!H:H,リグ!F:F,"&lt;"&amp;C1154,リグ!G:G,"&gt;"&amp;C1154))</f>
        <v/>
      </c>
    </row>
    <row r="1155" spans="1:10">
      <c r="A1155" s="224" t="str">
        <f t="shared" si="54"/>
        <v>2024-05-23</v>
      </c>
      <c r="B1155" s="224" t="str">
        <f t="shared" si="55"/>
        <v>2024/05</v>
      </c>
      <c r="C1155" s="225">
        <v>45435</v>
      </c>
      <c r="D1155" s="279" t="str">
        <f>IF(ISERROR(VLOOKUP($A1155&amp;" "&amp;D$6,D!$B:$H,7,FALSE))=TRUE,"",VLOOKUP($A1155&amp;" "&amp;D$6,D!$B:$H,7,FALSE))</f>
        <v/>
      </c>
      <c r="E1155" s="279" t="str">
        <f>IF(ISERROR(VLOOKUP($A1155&amp;" "&amp;E$6,D!$B:$H,7,FALSE))=TRUE,"",VLOOKUP($A1155&amp;" "&amp;E$6,D!$B:$H,7,FALSE))</f>
        <v/>
      </c>
      <c r="F1155" s="279" t="str">
        <f>IF(ISERROR(VLOOKUP($A1155&amp;" "&amp;F$6,D!$B:$H,7,FALSE))=TRUE,"",VLOOKUP($A1155&amp;" "&amp;F$6,D!$B:$H,7,FALSE))</f>
        <v/>
      </c>
      <c r="G1155" s="226">
        <f t="shared" si="53"/>
        <v>0</v>
      </c>
      <c r="H1155" s="279" t="str">
        <f>IF(ISERROR(VLOOKUP($A1155&amp;" "&amp;H$6,D!$B:$H,7,FALSE))=TRUE,"",VLOOKUP($A1155&amp;" "&amp;H$6,D!$B:$H,7,FALSE))</f>
        <v/>
      </c>
      <c r="I1155" s="223" t="str">
        <f>IF(D1155="","",VLOOKUP(A1155,D!A:H,7,FALSE))</f>
        <v/>
      </c>
      <c r="J1155" s="224" t="str">
        <f>IF(D1155="","",SUMIFS(リグ!H:H,リグ!F:F,"&lt;"&amp;C1155,リグ!G:G,"&gt;"&amp;C1155))</f>
        <v/>
      </c>
    </row>
    <row r="1156" spans="1:10">
      <c r="A1156" s="224" t="str">
        <f t="shared" si="54"/>
        <v>2024-05-24</v>
      </c>
      <c r="B1156" s="224" t="str">
        <f t="shared" si="55"/>
        <v>2024/05</v>
      </c>
      <c r="C1156" s="225">
        <v>45436</v>
      </c>
      <c r="D1156" s="279" t="str">
        <f>IF(ISERROR(VLOOKUP($A1156&amp;" "&amp;D$6,D!$B:$H,7,FALSE))=TRUE,"",VLOOKUP($A1156&amp;" "&amp;D$6,D!$B:$H,7,FALSE))</f>
        <v/>
      </c>
      <c r="E1156" s="279" t="str">
        <f>IF(ISERROR(VLOOKUP($A1156&amp;" "&amp;E$6,D!$B:$H,7,FALSE))=TRUE,"",VLOOKUP($A1156&amp;" "&amp;E$6,D!$B:$H,7,FALSE))</f>
        <v/>
      </c>
      <c r="F1156" s="279" t="str">
        <f>IF(ISERROR(VLOOKUP($A1156&amp;" "&amp;F$6,D!$B:$H,7,FALSE))=TRUE,"",VLOOKUP($A1156&amp;" "&amp;F$6,D!$B:$H,7,FALSE))</f>
        <v/>
      </c>
      <c r="G1156" s="226">
        <f t="shared" ref="G1156:G1219" si="56">SUM(D1156:F1156)</f>
        <v>0</v>
      </c>
      <c r="H1156" s="279" t="str">
        <f>IF(ISERROR(VLOOKUP($A1156&amp;" "&amp;H$6,D!$B:$H,7,FALSE))=TRUE,"",VLOOKUP($A1156&amp;" "&amp;H$6,D!$B:$H,7,FALSE))</f>
        <v/>
      </c>
      <c r="I1156" s="223" t="str">
        <f>IF(D1156="","",VLOOKUP(A1156,D!A:H,7,FALSE))</f>
        <v/>
      </c>
      <c r="J1156" s="224" t="str">
        <f>IF(D1156="","",SUMIFS(リグ!H:H,リグ!F:F,"&lt;"&amp;C1156,リグ!G:G,"&gt;"&amp;C1156))</f>
        <v/>
      </c>
    </row>
    <row r="1157" spans="1:10">
      <c r="A1157" s="224" t="str">
        <f t="shared" si="54"/>
        <v>2024-05-25</v>
      </c>
      <c r="B1157" s="224" t="str">
        <f t="shared" si="55"/>
        <v>2024/05</v>
      </c>
      <c r="C1157" s="225">
        <v>45437</v>
      </c>
      <c r="D1157" s="279" t="str">
        <f>IF(ISERROR(VLOOKUP($A1157&amp;" "&amp;D$6,D!$B:$H,7,FALSE))=TRUE,"",VLOOKUP($A1157&amp;" "&amp;D$6,D!$B:$H,7,FALSE))</f>
        <v/>
      </c>
      <c r="E1157" s="279" t="str">
        <f>IF(ISERROR(VLOOKUP($A1157&amp;" "&amp;E$6,D!$B:$H,7,FALSE))=TRUE,"",VLOOKUP($A1157&amp;" "&amp;E$6,D!$B:$H,7,FALSE))</f>
        <v/>
      </c>
      <c r="F1157" s="279" t="str">
        <f>IF(ISERROR(VLOOKUP($A1157&amp;" "&amp;F$6,D!$B:$H,7,FALSE))=TRUE,"",VLOOKUP($A1157&amp;" "&amp;F$6,D!$B:$H,7,FALSE))</f>
        <v/>
      </c>
      <c r="G1157" s="226">
        <f t="shared" si="56"/>
        <v>0</v>
      </c>
      <c r="H1157" s="279" t="str">
        <f>IF(ISERROR(VLOOKUP($A1157&amp;" "&amp;H$6,D!$B:$H,7,FALSE))=TRUE,"",VLOOKUP($A1157&amp;" "&amp;H$6,D!$B:$H,7,FALSE))</f>
        <v/>
      </c>
      <c r="I1157" s="223" t="str">
        <f>IF(D1157="","",VLOOKUP(A1157,D!A:H,7,FALSE))</f>
        <v/>
      </c>
      <c r="J1157" s="224" t="str">
        <f>IF(D1157="","",SUMIFS(リグ!H:H,リグ!F:F,"&lt;"&amp;C1157,リグ!G:G,"&gt;"&amp;C1157))</f>
        <v/>
      </c>
    </row>
    <row r="1158" spans="1:10">
      <c r="A1158" s="224" t="str">
        <f t="shared" si="54"/>
        <v>2024-05-26</v>
      </c>
      <c r="B1158" s="224" t="str">
        <f t="shared" si="55"/>
        <v>2024/05</v>
      </c>
      <c r="C1158" s="225">
        <v>45438</v>
      </c>
      <c r="D1158" s="279" t="str">
        <f>IF(ISERROR(VLOOKUP($A1158&amp;" "&amp;D$6,D!$B:$H,7,FALSE))=TRUE,"",VLOOKUP($A1158&amp;" "&amp;D$6,D!$B:$H,7,FALSE))</f>
        <v/>
      </c>
      <c r="E1158" s="279" t="str">
        <f>IF(ISERROR(VLOOKUP($A1158&amp;" "&amp;E$6,D!$B:$H,7,FALSE))=TRUE,"",VLOOKUP($A1158&amp;" "&amp;E$6,D!$B:$H,7,FALSE))</f>
        <v/>
      </c>
      <c r="F1158" s="279" t="str">
        <f>IF(ISERROR(VLOOKUP($A1158&amp;" "&amp;F$6,D!$B:$H,7,FALSE))=TRUE,"",VLOOKUP($A1158&amp;" "&amp;F$6,D!$B:$H,7,FALSE))</f>
        <v/>
      </c>
      <c r="G1158" s="226">
        <f t="shared" si="56"/>
        <v>0</v>
      </c>
      <c r="H1158" s="279" t="str">
        <f>IF(ISERROR(VLOOKUP($A1158&amp;" "&amp;H$6,D!$B:$H,7,FALSE))=TRUE,"",VLOOKUP($A1158&amp;" "&amp;H$6,D!$B:$H,7,FALSE))</f>
        <v/>
      </c>
      <c r="I1158" s="223" t="str">
        <f>IF(D1158="","",VLOOKUP(A1158,D!A:H,7,FALSE))</f>
        <v/>
      </c>
      <c r="J1158" s="224" t="str">
        <f>IF(D1158="","",SUMIFS(リグ!H:H,リグ!F:F,"&lt;"&amp;C1158,リグ!G:G,"&gt;"&amp;C1158))</f>
        <v/>
      </c>
    </row>
    <row r="1159" spans="1:10">
      <c r="A1159" s="224" t="str">
        <f t="shared" si="54"/>
        <v>2024-05-27</v>
      </c>
      <c r="B1159" s="224" t="str">
        <f t="shared" si="55"/>
        <v>2024/05</v>
      </c>
      <c r="C1159" s="225">
        <v>45439</v>
      </c>
      <c r="D1159" s="279" t="str">
        <f>IF(ISERROR(VLOOKUP($A1159&amp;" "&amp;D$6,D!$B:$H,7,FALSE))=TRUE,"",VLOOKUP($A1159&amp;" "&amp;D$6,D!$B:$H,7,FALSE))</f>
        <v/>
      </c>
      <c r="E1159" s="279" t="str">
        <f>IF(ISERROR(VLOOKUP($A1159&amp;" "&amp;E$6,D!$B:$H,7,FALSE))=TRUE,"",VLOOKUP($A1159&amp;" "&amp;E$6,D!$B:$H,7,FALSE))</f>
        <v/>
      </c>
      <c r="F1159" s="279" t="str">
        <f>IF(ISERROR(VLOOKUP($A1159&amp;" "&amp;F$6,D!$B:$H,7,FALSE))=TRUE,"",VLOOKUP($A1159&amp;" "&amp;F$6,D!$B:$H,7,FALSE))</f>
        <v/>
      </c>
      <c r="G1159" s="226">
        <f t="shared" si="56"/>
        <v>0</v>
      </c>
      <c r="H1159" s="279" t="str">
        <f>IF(ISERROR(VLOOKUP($A1159&amp;" "&amp;H$6,D!$B:$H,7,FALSE))=TRUE,"",VLOOKUP($A1159&amp;" "&amp;H$6,D!$B:$H,7,FALSE))</f>
        <v/>
      </c>
      <c r="I1159" s="223" t="str">
        <f>IF(D1159="","",VLOOKUP(A1159,D!A:H,7,FALSE))</f>
        <v/>
      </c>
      <c r="J1159" s="224" t="str">
        <f>IF(D1159="","",SUMIFS(リグ!H:H,リグ!F:F,"&lt;"&amp;C1159,リグ!G:G,"&gt;"&amp;C1159))</f>
        <v/>
      </c>
    </row>
    <row r="1160" spans="1:10">
      <c r="A1160" s="224" t="str">
        <f t="shared" si="54"/>
        <v>2024-05-28</v>
      </c>
      <c r="B1160" s="224" t="str">
        <f t="shared" si="55"/>
        <v>2024/05</v>
      </c>
      <c r="C1160" s="225">
        <v>45440</v>
      </c>
      <c r="D1160" s="279" t="str">
        <f>IF(ISERROR(VLOOKUP($A1160&amp;" "&amp;D$6,D!$B:$H,7,FALSE))=TRUE,"",VLOOKUP($A1160&amp;" "&amp;D$6,D!$B:$H,7,FALSE))</f>
        <v/>
      </c>
      <c r="E1160" s="279" t="str">
        <f>IF(ISERROR(VLOOKUP($A1160&amp;" "&amp;E$6,D!$B:$H,7,FALSE))=TRUE,"",VLOOKUP($A1160&amp;" "&amp;E$6,D!$B:$H,7,FALSE))</f>
        <v/>
      </c>
      <c r="F1160" s="279" t="str">
        <f>IF(ISERROR(VLOOKUP($A1160&amp;" "&amp;F$6,D!$B:$H,7,FALSE))=TRUE,"",VLOOKUP($A1160&amp;" "&amp;F$6,D!$B:$H,7,FALSE))</f>
        <v/>
      </c>
      <c r="G1160" s="226">
        <f t="shared" si="56"/>
        <v>0</v>
      </c>
      <c r="H1160" s="279" t="str">
        <f>IF(ISERROR(VLOOKUP($A1160&amp;" "&amp;H$6,D!$B:$H,7,FALSE))=TRUE,"",VLOOKUP($A1160&amp;" "&amp;H$6,D!$B:$H,7,FALSE))</f>
        <v/>
      </c>
      <c r="I1160" s="223" t="str">
        <f>IF(D1160="","",VLOOKUP(A1160,D!A:H,7,FALSE))</f>
        <v/>
      </c>
      <c r="J1160" s="224" t="str">
        <f>IF(D1160="","",SUMIFS(リグ!H:H,リグ!F:F,"&lt;"&amp;C1160,リグ!G:G,"&gt;"&amp;C1160))</f>
        <v/>
      </c>
    </row>
    <row r="1161" spans="1:10">
      <c r="A1161" s="224" t="str">
        <f t="shared" ref="A1161:A1224" si="57">TEXT(C1161,"yyyy-mm-dd")</f>
        <v>2024-05-29</v>
      </c>
      <c r="B1161" s="224" t="str">
        <f t="shared" si="55"/>
        <v>2024/05</v>
      </c>
      <c r="C1161" s="225">
        <v>45441</v>
      </c>
      <c r="D1161" s="279" t="str">
        <f>IF(ISERROR(VLOOKUP($A1161&amp;" "&amp;D$6,D!$B:$H,7,FALSE))=TRUE,"",VLOOKUP($A1161&amp;" "&amp;D$6,D!$B:$H,7,FALSE))</f>
        <v/>
      </c>
      <c r="E1161" s="279" t="str">
        <f>IF(ISERROR(VLOOKUP($A1161&amp;" "&amp;E$6,D!$B:$H,7,FALSE))=TRUE,"",VLOOKUP($A1161&amp;" "&amp;E$6,D!$B:$H,7,FALSE))</f>
        <v/>
      </c>
      <c r="F1161" s="279" t="str">
        <f>IF(ISERROR(VLOOKUP($A1161&amp;" "&amp;F$6,D!$B:$H,7,FALSE))=TRUE,"",VLOOKUP($A1161&amp;" "&amp;F$6,D!$B:$H,7,FALSE))</f>
        <v/>
      </c>
      <c r="G1161" s="226">
        <f t="shared" si="56"/>
        <v>0</v>
      </c>
      <c r="H1161" s="279" t="str">
        <f>IF(ISERROR(VLOOKUP($A1161&amp;" "&amp;H$6,D!$B:$H,7,FALSE))=TRUE,"",VLOOKUP($A1161&amp;" "&amp;H$6,D!$B:$H,7,FALSE))</f>
        <v/>
      </c>
      <c r="I1161" s="223" t="str">
        <f>IF(D1161="","",VLOOKUP(A1161,D!A:H,7,FALSE))</f>
        <v/>
      </c>
      <c r="J1161" s="224" t="str">
        <f>IF(D1161="","",SUMIFS(リグ!H:H,リグ!F:F,"&lt;"&amp;C1161,リグ!G:G,"&gt;"&amp;C1161))</f>
        <v/>
      </c>
    </row>
    <row r="1162" spans="1:10">
      <c r="A1162" s="224" t="str">
        <f t="shared" si="57"/>
        <v>2024-05-30</v>
      </c>
      <c r="B1162" s="224" t="str">
        <f t="shared" si="55"/>
        <v>2024/05</v>
      </c>
      <c r="C1162" s="225">
        <v>45442</v>
      </c>
      <c r="D1162" s="279" t="str">
        <f>IF(ISERROR(VLOOKUP($A1162&amp;" "&amp;D$6,D!$B:$H,7,FALSE))=TRUE,"",VLOOKUP($A1162&amp;" "&amp;D$6,D!$B:$H,7,FALSE))</f>
        <v/>
      </c>
      <c r="E1162" s="279" t="str">
        <f>IF(ISERROR(VLOOKUP($A1162&amp;" "&amp;E$6,D!$B:$H,7,FALSE))=TRUE,"",VLOOKUP($A1162&amp;" "&amp;E$6,D!$B:$H,7,FALSE))</f>
        <v/>
      </c>
      <c r="F1162" s="279" t="str">
        <f>IF(ISERROR(VLOOKUP($A1162&amp;" "&amp;F$6,D!$B:$H,7,FALSE))=TRUE,"",VLOOKUP($A1162&amp;" "&amp;F$6,D!$B:$H,7,FALSE))</f>
        <v/>
      </c>
      <c r="G1162" s="226">
        <f t="shared" si="56"/>
        <v>0</v>
      </c>
      <c r="H1162" s="279" t="str">
        <f>IF(ISERROR(VLOOKUP($A1162&amp;" "&amp;H$6,D!$B:$H,7,FALSE))=TRUE,"",VLOOKUP($A1162&amp;" "&amp;H$6,D!$B:$H,7,FALSE))</f>
        <v/>
      </c>
      <c r="I1162" s="223" t="str">
        <f>IF(D1162="","",VLOOKUP(A1162,D!A:H,7,FALSE))</f>
        <v/>
      </c>
      <c r="J1162" s="224" t="str">
        <f>IF(D1162="","",SUMIFS(リグ!H:H,リグ!F:F,"&lt;"&amp;C1162,リグ!G:G,"&gt;"&amp;C1162))</f>
        <v/>
      </c>
    </row>
    <row r="1163" spans="1:10">
      <c r="A1163" s="224" t="str">
        <f t="shared" si="57"/>
        <v>2024-05-31</v>
      </c>
      <c r="B1163" s="224" t="str">
        <f t="shared" si="55"/>
        <v>2024/05</v>
      </c>
      <c r="C1163" s="225">
        <v>45443</v>
      </c>
      <c r="D1163" s="279" t="str">
        <f>IF(ISERROR(VLOOKUP($A1163&amp;" "&amp;D$6,D!$B:$H,7,FALSE))=TRUE,"",VLOOKUP($A1163&amp;" "&amp;D$6,D!$B:$H,7,FALSE))</f>
        <v/>
      </c>
      <c r="E1163" s="279" t="str">
        <f>IF(ISERROR(VLOOKUP($A1163&amp;" "&amp;E$6,D!$B:$H,7,FALSE))=TRUE,"",VLOOKUP($A1163&amp;" "&amp;E$6,D!$B:$H,7,FALSE))</f>
        <v/>
      </c>
      <c r="F1163" s="279" t="str">
        <f>IF(ISERROR(VLOOKUP($A1163&amp;" "&amp;F$6,D!$B:$H,7,FALSE))=TRUE,"",VLOOKUP($A1163&amp;" "&amp;F$6,D!$B:$H,7,FALSE))</f>
        <v/>
      </c>
      <c r="G1163" s="226">
        <f t="shared" si="56"/>
        <v>0</v>
      </c>
      <c r="H1163" s="279" t="str">
        <f>IF(ISERROR(VLOOKUP($A1163&amp;" "&amp;H$6,D!$B:$H,7,FALSE))=TRUE,"",VLOOKUP($A1163&amp;" "&amp;H$6,D!$B:$H,7,FALSE))</f>
        <v/>
      </c>
      <c r="I1163" s="223" t="str">
        <f>IF(D1163="","",VLOOKUP(A1163,D!A:H,7,FALSE))</f>
        <v/>
      </c>
      <c r="J1163" s="224" t="str">
        <f>IF(D1163="","",SUMIFS(リグ!H:H,リグ!F:F,"&lt;"&amp;C1163,リグ!G:G,"&gt;"&amp;C1163))</f>
        <v/>
      </c>
    </row>
    <row r="1164" spans="1:10">
      <c r="A1164" s="224" t="str">
        <f t="shared" si="57"/>
        <v>2024-06-01</v>
      </c>
      <c r="B1164" s="224" t="str">
        <f t="shared" si="55"/>
        <v>2024/06</v>
      </c>
      <c r="C1164" s="225">
        <v>45444</v>
      </c>
      <c r="D1164" s="279" t="str">
        <f>IF(ISERROR(VLOOKUP($A1164&amp;" "&amp;D$6,D!$B:$H,7,FALSE))=TRUE,"",VLOOKUP($A1164&amp;" "&amp;D$6,D!$B:$H,7,FALSE))</f>
        <v/>
      </c>
      <c r="E1164" s="279" t="str">
        <f>IF(ISERROR(VLOOKUP($A1164&amp;" "&amp;E$6,D!$B:$H,7,FALSE))=TRUE,"",VLOOKUP($A1164&amp;" "&amp;E$6,D!$B:$H,7,FALSE))</f>
        <v/>
      </c>
      <c r="F1164" s="279" t="str">
        <f>IF(ISERROR(VLOOKUP($A1164&amp;" "&amp;F$6,D!$B:$H,7,FALSE))=TRUE,"",VLOOKUP($A1164&amp;" "&amp;F$6,D!$B:$H,7,FALSE))</f>
        <v/>
      </c>
      <c r="G1164" s="226">
        <f t="shared" si="56"/>
        <v>0</v>
      </c>
      <c r="H1164" s="279" t="str">
        <f>IF(ISERROR(VLOOKUP($A1164&amp;" "&amp;H$6,D!$B:$H,7,FALSE))=TRUE,"",VLOOKUP($A1164&amp;" "&amp;H$6,D!$B:$H,7,FALSE))</f>
        <v/>
      </c>
      <c r="I1164" s="223" t="str">
        <f>IF(D1164="","",VLOOKUP(A1164,D!A:H,7,FALSE))</f>
        <v/>
      </c>
      <c r="J1164" s="224" t="str">
        <f>IF(D1164="","",SUMIFS(リグ!H:H,リグ!F:F,"&lt;"&amp;C1164,リグ!G:G,"&gt;"&amp;C1164))</f>
        <v/>
      </c>
    </row>
    <row r="1165" spans="1:10">
      <c r="A1165" s="224" t="str">
        <f t="shared" si="57"/>
        <v>2024-06-02</v>
      </c>
      <c r="B1165" s="224" t="str">
        <f t="shared" si="55"/>
        <v>2024/06</v>
      </c>
      <c r="C1165" s="225">
        <v>45445</v>
      </c>
      <c r="D1165" s="279" t="str">
        <f>IF(ISERROR(VLOOKUP($A1165&amp;" "&amp;D$6,D!$B:$H,7,FALSE))=TRUE,"",VLOOKUP($A1165&amp;" "&amp;D$6,D!$B:$H,7,FALSE))</f>
        <v/>
      </c>
      <c r="E1165" s="279" t="str">
        <f>IF(ISERROR(VLOOKUP($A1165&amp;" "&amp;E$6,D!$B:$H,7,FALSE))=TRUE,"",VLOOKUP($A1165&amp;" "&amp;E$6,D!$B:$H,7,FALSE))</f>
        <v/>
      </c>
      <c r="F1165" s="279" t="str">
        <f>IF(ISERROR(VLOOKUP($A1165&amp;" "&amp;F$6,D!$B:$H,7,FALSE))=TRUE,"",VLOOKUP($A1165&amp;" "&amp;F$6,D!$B:$H,7,FALSE))</f>
        <v/>
      </c>
      <c r="G1165" s="226">
        <f t="shared" si="56"/>
        <v>0</v>
      </c>
      <c r="H1165" s="279" t="str">
        <f>IF(ISERROR(VLOOKUP($A1165&amp;" "&amp;H$6,D!$B:$H,7,FALSE))=TRUE,"",VLOOKUP($A1165&amp;" "&amp;H$6,D!$B:$H,7,FALSE))</f>
        <v/>
      </c>
      <c r="I1165" s="223" t="str">
        <f>IF(D1165="","",VLOOKUP(A1165,D!A:H,7,FALSE))</f>
        <v/>
      </c>
      <c r="J1165" s="224" t="str">
        <f>IF(D1165="","",SUMIFS(リグ!H:H,リグ!F:F,"&lt;"&amp;C1165,リグ!G:G,"&gt;"&amp;C1165))</f>
        <v/>
      </c>
    </row>
    <row r="1166" spans="1:10">
      <c r="A1166" s="224" t="str">
        <f t="shared" si="57"/>
        <v>2024-06-03</v>
      </c>
      <c r="B1166" s="224" t="str">
        <f t="shared" si="55"/>
        <v>2024/06</v>
      </c>
      <c r="C1166" s="225">
        <v>45446</v>
      </c>
      <c r="D1166" s="279" t="str">
        <f>IF(ISERROR(VLOOKUP($A1166&amp;" "&amp;D$6,D!$B:$H,7,FALSE))=TRUE,"",VLOOKUP($A1166&amp;" "&amp;D$6,D!$B:$H,7,FALSE))</f>
        <v/>
      </c>
      <c r="E1166" s="279" t="str">
        <f>IF(ISERROR(VLOOKUP($A1166&amp;" "&amp;E$6,D!$B:$H,7,FALSE))=TRUE,"",VLOOKUP($A1166&amp;" "&amp;E$6,D!$B:$H,7,FALSE))</f>
        <v/>
      </c>
      <c r="F1166" s="279" t="str">
        <f>IF(ISERROR(VLOOKUP($A1166&amp;" "&amp;F$6,D!$B:$H,7,FALSE))=TRUE,"",VLOOKUP($A1166&amp;" "&amp;F$6,D!$B:$H,7,FALSE))</f>
        <v/>
      </c>
      <c r="G1166" s="226">
        <f t="shared" si="56"/>
        <v>0</v>
      </c>
      <c r="H1166" s="279" t="str">
        <f>IF(ISERROR(VLOOKUP($A1166&amp;" "&amp;H$6,D!$B:$H,7,FALSE))=TRUE,"",VLOOKUP($A1166&amp;" "&amp;H$6,D!$B:$H,7,FALSE))</f>
        <v/>
      </c>
      <c r="I1166" s="223" t="str">
        <f>IF(D1166="","",VLOOKUP(A1166,D!A:H,7,FALSE))</f>
        <v/>
      </c>
      <c r="J1166" s="224" t="str">
        <f>IF(D1166="","",SUMIFS(リグ!H:H,リグ!F:F,"&lt;"&amp;C1166,リグ!G:G,"&gt;"&amp;C1166))</f>
        <v/>
      </c>
    </row>
    <row r="1167" spans="1:10">
      <c r="A1167" s="224" t="str">
        <f t="shared" si="57"/>
        <v>2024-06-04</v>
      </c>
      <c r="B1167" s="224" t="str">
        <f t="shared" si="55"/>
        <v>2024/06</v>
      </c>
      <c r="C1167" s="225">
        <v>45447</v>
      </c>
      <c r="D1167" s="279" t="str">
        <f>IF(ISERROR(VLOOKUP($A1167&amp;" "&amp;D$6,D!$B:$H,7,FALSE))=TRUE,"",VLOOKUP($A1167&amp;" "&amp;D$6,D!$B:$H,7,FALSE))</f>
        <v/>
      </c>
      <c r="E1167" s="279" t="str">
        <f>IF(ISERROR(VLOOKUP($A1167&amp;" "&amp;E$6,D!$B:$H,7,FALSE))=TRUE,"",VLOOKUP($A1167&amp;" "&amp;E$6,D!$B:$H,7,FALSE))</f>
        <v/>
      </c>
      <c r="F1167" s="279" t="str">
        <f>IF(ISERROR(VLOOKUP($A1167&amp;" "&amp;F$6,D!$B:$H,7,FALSE))=TRUE,"",VLOOKUP($A1167&amp;" "&amp;F$6,D!$B:$H,7,FALSE))</f>
        <v/>
      </c>
      <c r="G1167" s="226">
        <f t="shared" si="56"/>
        <v>0</v>
      </c>
      <c r="H1167" s="279" t="str">
        <f>IF(ISERROR(VLOOKUP($A1167&amp;" "&amp;H$6,D!$B:$H,7,FALSE))=TRUE,"",VLOOKUP($A1167&amp;" "&amp;H$6,D!$B:$H,7,FALSE))</f>
        <v/>
      </c>
      <c r="I1167" s="223" t="str">
        <f>IF(D1167="","",VLOOKUP(A1167,D!A:H,7,FALSE))</f>
        <v/>
      </c>
      <c r="J1167" s="224" t="str">
        <f>IF(D1167="","",SUMIFS(リグ!H:H,リグ!F:F,"&lt;"&amp;C1167,リグ!G:G,"&gt;"&amp;C1167))</f>
        <v/>
      </c>
    </row>
    <row r="1168" spans="1:10">
      <c r="A1168" s="224" t="str">
        <f t="shared" si="57"/>
        <v>2024-06-05</v>
      </c>
      <c r="B1168" s="224" t="str">
        <f t="shared" si="55"/>
        <v>2024/06</v>
      </c>
      <c r="C1168" s="225">
        <v>45448</v>
      </c>
      <c r="D1168" s="279" t="str">
        <f>IF(ISERROR(VLOOKUP($A1168&amp;" "&amp;D$6,D!$B:$H,7,FALSE))=TRUE,"",VLOOKUP($A1168&amp;" "&amp;D$6,D!$B:$H,7,FALSE))</f>
        <v/>
      </c>
      <c r="E1168" s="279" t="str">
        <f>IF(ISERROR(VLOOKUP($A1168&amp;" "&amp;E$6,D!$B:$H,7,FALSE))=TRUE,"",VLOOKUP($A1168&amp;" "&amp;E$6,D!$B:$H,7,FALSE))</f>
        <v/>
      </c>
      <c r="F1168" s="279" t="str">
        <f>IF(ISERROR(VLOOKUP($A1168&amp;" "&amp;F$6,D!$B:$H,7,FALSE))=TRUE,"",VLOOKUP($A1168&amp;" "&amp;F$6,D!$B:$H,7,FALSE))</f>
        <v/>
      </c>
      <c r="G1168" s="226">
        <f t="shared" si="56"/>
        <v>0</v>
      </c>
      <c r="H1168" s="279" t="str">
        <f>IF(ISERROR(VLOOKUP($A1168&amp;" "&amp;H$6,D!$B:$H,7,FALSE))=TRUE,"",VLOOKUP($A1168&amp;" "&amp;H$6,D!$B:$H,7,FALSE))</f>
        <v/>
      </c>
      <c r="I1168" s="223" t="str">
        <f>IF(D1168="","",VLOOKUP(A1168,D!A:H,7,FALSE))</f>
        <v/>
      </c>
      <c r="J1168" s="224" t="str">
        <f>IF(D1168="","",SUMIFS(リグ!H:H,リグ!F:F,"&lt;"&amp;C1168,リグ!G:G,"&gt;"&amp;C1168))</f>
        <v/>
      </c>
    </row>
    <row r="1169" spans="1:10">
      <c r="A1169" s="224" t="str">
        <f t="shared" si="57"/>
        <v>2024-06-06</v>
      </c>
      <c r="B1169" s="224" t="str">
        <f t="shared" si="55"/>
        <v>2024/06</v>
      </c>
      <c r="C1169" s="225">
        <v>45449</v>
      </c>
      <c r="D1169" s="279" t="str">
        <f>IF(ISERROR(VLOOKUP($A1169&amp;" "&amp;D$6,D!$B:$H,7,FALSE))=TRUE,"",VLOOKUP($A1169&amp;" "&amp;D$6,D!$B:$H,7,FALSE))</f>
        <v/>
      </c>
      <c r="E1169" s="279" t="str">
        <f>IF(ISERROR(VLOOKUP($A1169&amp;" "&amp;E$6,D!$B:$H,7,FALSE))=TRUE,"",VLOOKUP($A1169&amp;" "&amp;E$6,D!$B:$H,7,FALSE))</f>
        <v/>
      </c>
      <c r="F1169" s="279" t="str">
        <f>IF(ISERROR(VLOOKUP($A1169&amp;" "&amp;F$6,D!$B:$H,7,FALSE))=TRUE,"",VLOOKUP($A1169&amp;" "&amp;F$6,D!$B:$H,7,FALSE))</f>
        <v/>
      </c>
      <c r="G1169" s="226">
        <f t="shared" si="56"/>
        <v>0</v>
      </c>
      <c r="H1169" s="279" t="str">
        <f>IF(ISERROR(VLOOKUP($A1169&amp;" "&amp;H$6,D!$B:$H,7,FALSE))=TRUE,"",VLOOKUP($A1169&amp;" "&amp;H$6,D!$B:$H,7,FALSE))</f>
        <v/>
      </c>
      <c r="I1169" s="223" t="str">
        <f>IF(D1169="","",VLOOKUP(A1169,D!A:H,7,FALSE))</f>
        <v/>
      </c>
      <c r="J1169" s="224" t="str">
        <f>IF(D1169="","",SUMIFS(リグ!H:H,リグ!F:F,"&lt;"&amp;C1169,リグ!G:G,"&gt;"&amp;C1169))</f>
        <v/>
      </c>
    </row>
    <row r="1170" spans="1:10">
      <c r="A1170" s="224" t="str">
        <f t="shared" si="57"/>
        <v>2024-06-07</v>
      </c>
      <c r="B1170" s="224" t="str">
        <f t="shared" si="55"/>
        <v>2024/06</v>
      </c>
      <c r="C1170" s="225">
        <v>45450</v>
      </c>
      <c r="D1170" s="279" t="str">
        <f>IF(ISERROR(VLOOKUP($A1170&amp;" "&amp;D$6,D!$B:$H,7,FALSE))=TRUE,"",VLOOKUP($A1170&amp;" "&amp;D$6,D!$B:$H,7,FALSE))</f>
        <v/>
      </c>
      <c r="E1170" s="279" t="str">
        <f>IF(ISERROR(VLOOKUP($A1170&amp;" "&amp;E$6,D!$B:$H,7,FALSE))=TRUE,"",VLOOKUP($A1170&amp;" "&amp;E$6,D!$B:$H,7,FALSE))</f>
        <v/>
      </c>
      <c r="F1170" s="279" t="str">
        <f>IF(ISERROR(VLOOKUP($A1170&amp;" "&amp;F$6,D!$B:$H,7,FALSE))=TRUE,"",VLOOKUP($A1170&amp;" "&amp;F$6,D!$B:$H,7,FALSE))</f>
        <v/>
      </c>
      <c r="G1170" s="226">
        <f t="shared" si="56"/>
        <v>0</v>
      </c>
      <c r="H1170" s="279" t="str">
        <f>IF(ISERROR(VLOOKUP($A1170&amp;" "&amp;H$6,D!$B:$H,7,FALSE))=TRUE,"",VLOOKUP($A1170&amp;" "&amp;H$6,D!$B:$H,7,FALSE))</f>
        <v/>
      </c>
      <c r="I1170" s="223" t="str">
        <f>IF(D1170="","",VLOOKUP(A1170,D!A:H,7,FALSE))</f>
        <v/>
      </c>
      <c r="J1170" s="224" t="str">
        <f>IF(D1170="","",SUMIFS(リグ!H:H,リグ!F:F,"&lt;"&amp;C1170,リグ!G:G,"&gt;"&amp;C1170))</f>
        <v/>
      </c>
    </row>
    <row r="1171" spans="1:10">
      <c r="A1171" s="224" t="str">
        <f t="shared" si="57"/>
        <v>2024-06-08</v>
      </c>
      <c r="B1171" s="224" t="str">
        <f t="shared" si="55"/>
        <v>2024/06</v>
      </c>
      <c r="C1171" s="225">
        <v>45451</v>
      </c>
      <c r="D1171" s="279" t="str">
        <f>IF(ISERROR(VLOOKUP($A1171&amp;" "&amp;D$6,D!$B:$H,7,FALSE))=TRUE,"",VLOOKUP($A1171&amp;" "&amp;D$6,D!$B:$H,7,FALSE))</f>
        <v/>
      </c>
      <c r="E1171" s="279" t="str">
        <f>IF(ISERROR(VLOOKUP($A1171&amp;" "&amp;E$6,D!$B:$H,7,FALSE))=TRUE,"",VLOOKUP($A1171&amp;" "&amp;E$6,D!$B:$H,7,FALSE))</f>
        <v/>
      </c>
      <c r="F1171" s="279" t="str">
        <f>IF(ISERROR(VLOOKUP($A1171&amp;" "&amp;F$6,D!$B:$H,7,FALSE))=TRUE,"",VLOOKUP($A1171&amp;" "&amp;F$6,D!$B:$H,7,FALSE))</f>
        <v/>
      </c>
      <c r="G1171" s="226">
        <f t="shared" si="56"/>
        <v>0</v>
      </c>
      <c r="H1171" s="279" t="str">
        <f>IF(ISERROR(VLOOKUP($A1171&amp;" "&amp;H$6,D!$B:$H,7,FALSE))=TRUE,"",VLOOKUP($A1171&amp;" "&amp;H$6,D!$B:$H,7,FALSE))</f>
        <v/>
      </c>
      <c r="I1171" s="223" t="str">
        <f>IF(D1171="","",VLOOKUP(A1171,D!A:H,7,FALSE))</f>
        <v/>
      </c>
      <c r="J1171" s="224" t="str">
        <f>IF(D1171="","",SUMIFS(リグ!H:H,リグ!F:F,"&lt;"&amp;C1171,リグ!G:G,"&gt;"&amp;C1171))</f>
        <v/>
      </c>
    </row>
    <row r="1172" spans="1:10">
      <c r="A1172" s="224" t="str">
        <f t="shared" si="57"/>
        <v>2024-06-09</v>
      </c>
      <c r="B1172" s="224" t="str">
        <f t="shared" si="55"/>
        <v>2024/06</v>
      </c>
      <c r="C1172" s="225">
        <v>45452</v>
      </c>
      <c r="D1172" s="279" t="str">
        <f>IF(ISERROR(VLOOKUP($A1172&amp;" "&amp;D$6,D!$B:$H,7,FALSE))=TRUE,"",VLOOKUP($A1172&amp;" "&amp;D$6,D!$B:$H,7,FALSE))</f>
        <v/>
      </c>
      <c r="E1172" s="279" t="str">
        <f>IF(ISERROR(VLOOKUP($A1172&amp;" "&amp;E$6,D!$B:$H,7,FALSE))=TRUE,"",VLOOKUP($A1172&amp;" "&amp;E$6,D!$B:$H,7,FALSE))</f>
        <v/>
      </c>
      <c r="F1172" s="279" t="str">
        <f>IF(ISERROR(VLOOKUP($A1172&amp;" "&amp;F$6,D!$B:$H,7,FALSE))=TRUE,"",VLOOKUP($A1172&amp;" "&amp;F$6,D!$B:$H,7,FALSE))</f>
        <v/>
      </c>
      <c r="G1172" s="226">
        <f t="shared" si="56"/>
        <v>0</v>
      </c>
      <c r="H1172" s="279" t="str">
        <f>IF(ISERROR(VLOOKUP($A1172&amp;" "&amp;H$6,D!$B:$H,7,FALSE))=TRUE,"",VLOOKUP($A1172&amp;" "&amp;H$6,D!$B:$H,7,FALSE))</f>
        <v/>
      </c>
      <c r="I1172" s="223" t="str">
        <f>IF(D1172="","",VLOOKUP(A1172,D!A:H,7,FALSE))</f>
        <v/>
      </c>
      <c r="J1172" s="224" t="str">
        <f>IF(D1172="","",SUMIFS(リグ!H:H,リグ!F:F,"&lt;"&amp;C1172,リグ!G:G,"&gt;"&amp;C1172))</f>
        <v/>
      </c>
    </row>
    <row r="1173" spans="1:10">
      <c r="A1173" s="224" t="str">
        <f t="shared" si="57"/>
        <v>2024-06-10</v>
      </c>
      <c r="B1173" s="224" t="str">
        <f t="shared" si="55"/>
        <v>2024/06</v>
      </c>
      <c r="C1173" s="225">
        <v>45453</v>
      </c>
      <c r="D1173" s="279" t="str">
        <f>IF(ISERROR(VLOOKUP($A1173&amp;" "&amp;D$6,D!$B:$H,7,FALSE))=TRUE,"",VLOOKUP($A1173&amp;" "&amp;D$6,D!$B:$H,7,FALSE))</f>
        <v/>
      </c>
      <c r="E1173" s="279" t="str">
        <f>IF(ISERROR(VLOOKUP($A1173&amp;" "&amp;E$6,D!$B:$H,7,FALSE))=TRUE,"",VLOOKUP($A1173&amp;" "&amp;E$6,D!$B:$H,7,FALSE))</f>
        <v/>
      </c>
      <c r="F1173" s="279" t="str">
        <f>IF(ISERROR(VLOOKUP($A1173&amp;" "&amp;F$6,D!$B:$H,7,FALSE))=TRUE,"",VLOOKUP($A1173&amp;" "&amp;F$6,D!$B:$H,7,FALSE))</f>
        <v/>
      </c>
      <c r="G1173" s="226">
        <f t="shared" si="56"/>
        <v>0</v>
      </c>
      <c r="H1173" s="279" t="str">
        <f>IF(ISERROR(VLOOKUP($A1173&amp;" "&amp;H$6,D!$B:$H,7,FALSE))=TRUE,"",VLOOKUP($A1173&amp;" "&amp;H$6,D!$B:$H,7,FALSE))</f>
        <v/>
      </c>
      <c r="I1173" s="223" t="str">
        <f>IF(D1173="","",VLOOKUP(A1173,D!A:H,7,FALSE))</f>
        <v/>
      </c>
      <c r="J1173" s="224" t="str">
        <f>IF(D1173="","",SUMIFS(リグ!H:H,リグ!F:F,"&lt;"&amp;C1173,リグ!G:G,"&gt;"&amp;C1173))</f>
        <v/>
      </c>
    </row>
    <row r="1174" spans="1:10">
      <c r="A1174" s="224" t="str">
        <f t="shared" si="57"/>
        <v>2024-06-11</v>
      </c>
      <c r="B1174" s="224" t="str">
        <f t="shared" si="55"/>
        <v>2024/06</v>
      </c>
      <c r="C1174" s="225">
        <v>45454</v>
      </c>
      <c r="D1174" s="279" t="str">
        <f>IF(ISERROR(VLOOKUP($A1174&amp;" "&amp;D$6,D!$B:$H,7,FALSE))=TRUE,"",VLOOKUP($A1174&amp;" "&amp;D$6,D!$B:$H,7,FALSE))</f>
        <v/>
      </c>
      <c r="E1174" s="279" t="str">
        <f>IF(ISERROR(VLOOKUP($A1174&amp;" "&amp;E$6,D!$B:$H,7,FALSE))=TRUE,"",VLOOKUP($A1174&amp;" "&amp;E$6,D!$B:$H,7,FALSE))</f>
        <v/>
      </c>
      <c r="F1174" s="279" t="str">
        <f>IF(ISERROR(VLOOKUP($A1174&amp;" "&amp;F$6,D!$B:$H,7,FALSE))=TRUE,"",VLOOKUP($A1174&amp;" "&amp;F$6,D!$B:$H,7,FALSE))</f>
        <v/>
      </c>
      <c r="G1174" s="226">
        <f t="shared" si="56"/>
        <v>0</v>
      </c>
      <c r="H1174" s="279" t="str">
        <f>IF(ISERROR(VLOOKUP($A1174&amp;" "&amp;H$6,D!$B:$H,7,FALSE))=TRUE,"",VLOOKUP($A1174&amp;" "&amp;H$6,D!$B:$H,7,FALSE))</f>
        <v/>
      </c>
      <c r="I1174" s="223" t="str">
        <f>IF(D1174="","",VLOOKUP(A1174,D!A:H,7,FALSE))</f>
        <v/>
      </c>
      <c r="J1174" s="224" t="str">
        <f>IF(D1174="","",SUMIFS(リグ!H:H,リグ!F:F,"&lt;"&amp;C1174,リグ!G:G,"&gt;"&amp;C1174))</f>
        <v/>
      </c>
    </row>
    <row r="1175" spans="1:10">
      <c r="A1175" s="224" t="str">
        <f t="shared" si="57"/>
        <v>2024-06-12</v>
      </c>
      <c r="B1175" s="224" t="str">
        <f t="shared" si="55"/>
        <v>2024/06</v>
      </c>
      <c r="C1175" s="225">
        <v>45455</v>
      </c>
      <c r="D1175" s="279" t="str">
        <f>IF(ISERROR(VLOOKUP($A1175&amp;" "&amp;D$6,D!$B:$H,7,FALSE))=TRUE,"",VLOOKUP($A1175&amp;" "&amp;D$6,D!$B:$H,7,FALSE))</f>
        <v/>
      </c>
      <c r="E1175" s="279" t="str">
        <f>IF(ISERROR(VLOOKUP($A1175&amp;" "&amp;E$6,D!$B:$H,7,FALSE))=TRUE,"",VLOOKUP($A1175&amp;" "&amp;E$6,D!$B:$H,7,FALSE))</f>
        <v/>
      </c>
      <c r="F1175" s="279" t="str">
        <f>IF(ISERROR(VLOOKUP($A1175&amp;" "&amp;F$6,D!$B:$H,7,FALSE))=TRUE,"",VLOOKUP($A1175&amp;" "&amp;F$6,D!$B:$H,7,FALSE))</f>
        <v/>
      </c>
      <c r="G1175" s="226">
        <f t="shared" si="56"/>
        <v>0</v>
      </c>
      <c r="H1175" s="279" t="str">
        <f>IF(ISERROR(VLOOKUP($A1175&amp;" "&amp;H$6,D!$B:$H,7,FALSE))=TRUE,"",VLOOKUP($A1175&amp;" "&amp;H$6,D!$B:$H,7,FALSE))</f>
        <v/>
      </c>
      <c r="I1175" s="223" t="str">
        <f>IF(D1175="","",VLOOKUP(A1175,D!A:H,7,FALSE))</f>
        <v/>
      </c>
      <c r="J1175" s="224" t="str">
        <f>IF(D1175="","",SUMIFS(リグ!H:H,リグ!F:F,"&lt;"&amp;C1175,リグ!G:G,"&gt;"&amp;C1175))</f>
        <v/>
      </c>
    </row>
    <row r="1176" spans="1:10">
      <c r="A1176" s="224" t="str">
        <f t="shared" si="57"/>
        <v>2024-06-13</v>
      </c>
      <c r="B1176" s="224" t="str">
        <f t="shared" si="55"/>
        <v>2024/06</v>
      </c>
      <c r="C1176" s="225">
        <v>45456</v>
      </c>
      <c r="D1176" s="279" t="str">
        <f>IF(ISERROR(VLOOKUP($A1176&amp;" "&amp;D$6,D!$B:$H,7,FALSE))=TRUE,"",VLOOKUP($A1176&amp;" "&amp;D$6,D!$B:$H,7,FALSE))</f>
        <v/>
      </c>
      <c r="E1176" s="279" t="str">
        <f>IF(ISERROR(VLOOKUP($A1176&amp;" "&amp;E$6,D!$B:$H,7,FALSE))=TRUE,"",VLOOKUP($A1176&amp;" "&amp;E$6,D!$B:$H,7,FALSE))</f>
        <v/>
      </c>
      <c r="F1176" s="279" t="str">
        <f>IF(ISERROR(VLOOKUP($A1176&amp;" "&amp;F$6,D!$B:$H,7,FALSE))=TRUE,"",VLOOKUP($A1176&amp;" "&amp;F$6,D!$B:$H,7,FALSE))</f>
        <v/>
      </c>
      <c r="G1176" s="226">
        <f t="shared" si="56"/>
        <v>0</v>
      </c>
      <c r="H1176" s="279" t="str">
        <f>IF(ISERROR(VLOOKUP($A1176&amp;" "&amp;H$6,D!$B:$H,7,FALSE))=TRUE,"",VLOOKUP($A1176&amp;" "&amp;H$6,D!$B:$H,7,FALSE))</f>
        <v/>
      </c>
      <c r="I1176" s="223" t="str">
        <f>IF(D1176="","",VLOOKUP(A1176,D!A:H,7,FALSE))</f>
        <v/>
      </c>
      <c r="J1176" s="224" t="str">
        <f>IF(D1176="","",SUMIFS(リグ!H:H,リグ!F:F,"&lt;"&amp;C1176,リグ!G:G,"&gt;"&amp;C1176))</f>
        <v/>
      </c>
    </row>
    <row r="1177" spans="1:10">
      <c r="A1177" s="224" t="str">
        <f t="shared" si="57"/>
        <v>2024-06-14</v>
      </c>
      <c r="B1177" s="224" t="str">
        <f t="shared" si="55"/>
        <v>2024/06</v>
      </c>
      <c r="C1177" s="225">
        <v>45457</v>
      </c>
      <c r="D1177" s="279" t="str">
        <f>IF(ISERROR(VLOOKUP($A1177&amp;" "&amp;D$6,D!$B:$H,7,FALSE))=TRUE,"",VLOOKUP($A1177&amp;" "&amp;D$6,D!$B:$H,7,FALSE))</f>
        <v/>
      </c>
      <c r="E1177" s="279" t="str">
        <f>IF(ISERROR(VLOOKUP($A1177&amp;" "&amp;E$6,D!$B:$H,7,FALSE))=TRUE,"",VLOOKUP($A1177&amp;" "&amp;E$6,D!$B:$H,7,FALSE))</f>
        <v/>
      </c>
      <c r="F1177" s="279" t="str">
        <f>IF(ISERROR(VLOOKUP($A1177&amp;" "&amp;F$6,D!$B:$H,7,FALSE))=TRUE,"",VLOOKUP($A1177&amp;" "&amp;F$6,D!$B:$H,7,FALSE))</f>
        <v/>
      </c>
      <c r="G1177" s="226">
        <f t="shared" si="56"/>
        <v>0</v>
      </c>
      <c r="H1177" s="279" t="str">
        <f>IF(ISERROR(VLOOKUP($A1177&amp;" "&amp;H$6,D!$B:$H,7,FALSE))=TRUE,"",VLOOKUP($A1177&amp;" "&amp;H$6,D!$B:$H,7,FALSE))</f>
        <v/>
      </c>
      <c r="I1177" s="223" t="str">
        <f>IF(D1177="","",VLOOKUP(A1177,D!A:H,7,FALSE))</f>
        <v/>
      </c>
      <c r="J1177" s="224" t="str">
        <f>IF(D1177="","",SUMIFS(リグ!H:H,リグ!F:F,"&lt;"&amp;C1177,リグ!G:G,"&gt;"&amp;C1177))</f>
        <v/>
      </c>
    </row>
    <row r="1178" spans="1:10">
      <c r="A1178" s="224" t="str">
        <f t="shared" si="57"/>
        <v>2024-06-15</v>
      </c>
      <c r="B1178" s="224" t="str">
        <f t="shared" si="55"/>
        <v>2024/06</v>
      </c>
      <c r="C1178" s="225">
        <v>45458</v>
      </c>
      <c r="D1178" s="279" t="str">
        <f>IF(ISERROR(VLOOKUP($A1178&amp;" "&amp;D$6,D!$B:$H,7,FALSE))=TRUE,"",VLOOKUP($A1178&amp;" "&amp;D$6,D!$B:$H,7,FALSE))</f>
        <v/>
      </c>
      <c r="E1178" s="279" t="str">
        <f>IF(ISERROR(VLOOKUP($A1178&amp;" "&amp;E$6,D!$B:$H,7,FALSE))=TRUE,"",VLOOKUP($A1178&amp;" "&amp;E$6,D!$B:$H,7,FALSE))</f>
        <v/>
      </c>
      <c r="F1178" s="279" t="str">
        <f>IF(ISERROR(VLOOKUP($A1178&amp;" "&amp;F$6,D!$B:$H,7,FALSE))=TRUE,"",VLOOKUP($A1178&amp;" "&amp;F$6,D!$B:$H,7,FALSE))</f>
        <v/>
      </c>
      <c r="G1178" s="226">
        <f t="shared" si="56"/>
        <v>0</v>
      </c>
      <c r="H1178" s="279" t="str">
        <f>IF(ISERROR(VLOOKUP($A1178&amp;" "&amp;H$6,D!$B:$H,7,FALSE))=TRUE,"",VLOOKUP($A1178&amp;" "&amp;H$6,D!$B:$H,7,FALSE))</f>
        <v/>
      </c>
      <c r="I1178" s="223" t="str">
        <f>IF(D1178="","",VLOOKUP(A1178,D!A:H,7,FALSE))</f>
        <v/>
      </c>
      <c r="J1178" s="224" t="str">
        <f>IF(D1178="","",SUMIFS(リグ!H:H,リグ!F:F,"&lt;"&amp;C1178,リグ!G:G,"&gt;"&amp;C1178))</f>
        <v/>
      </c>
    </row>
    <row r="1179" spans="1:10">
      <c r="A1179" s="224" t="str">
        <f t="shared" si="57"/>
        <v>2024-06-16</v>
      </c>
      <c r="B1179" s="224" t="str">
        <f t="shared" si="55"/>
        <v>2024/06</v>
      </c>
      <c r="C1179" s="225">
        <v>45459</v>
      </c>
      <c r="D1179" s="279" t="str">
        <f>IF(ISERROR(VLOOKUP($A1179&amp;" "&amp;D$6,D!$B:$H,7,FALSE))=TRUE,"",VLOOKUP($A1179&amp;" "&amp;D$6,D!$B:$H,7,FALSE))</f>
        <v/>
      </c>
      <c r="E1179" s="279" t="str">
        <f>IF(ISERROR(VLOOKUP($A1179&amp;" "&amp;E$6,D!$B:$H,7,FALSE))=TRUE,"",VLOOKUP($A1179&amp;" "&amp;E$6,D!$B:$H,7,FALSE))</f>
        <v/>
      </c>
      <c r="F1179" s="279" t="str">
        <f>IF(ISERROR(VLOOKUP($A1179&amp;" "&amp;F$6,D!$B:$H,7,FALSE))=TRUE,"",VLOOKUP($A1179&amp;" "&amp;F$6,D!$B:$H,7,FALSE))</f>
        <v/>
      </c>
      <c r="G1179" s="226">
        <f t="shared" si="56"/>
        <v>0</v>
      </c>
      <c r="H1179" s="279" t="str">
        <f>IF(ISERROR(VLOOKUP($A1179&amp;" "&amp;H$6,D!$B:$H,7,FALSE))=TRUE,"",VLOOKUP($A1179&amp;" "&amp;H$6,D!$B:$H,7,FALSE))</f>
        <v/>
      </c>
      <c r="I1179" s="223" t="str">
        <f>IF(D1179="","",VLOOKUP(A1179,D!A:H,7,FALSE))</f>
        <v/>
      </c>
      <c r="J1179" s="224" t="str">
        <f>IF(D1179="","",SUMIFS(リグ!H:H,リグ!F:F,"&lt;"&amp;C1179,リグ!G:G,"&gt;"&amp;C1179))</f>
        <v/>
      </c>
    </row>
    <row r="1180" spans="1:10">
      <c r="A1180" s="224" t="str">
        <f t="shared" si="57"/>
        <v>2024-06-17</v>
      </c>
      <c r="B1180" s="224" t="str">
        <f t="shared" si="55"/>
        <v>2024/06</v>
      </c>
      <c r="C1180" s="225">
        <v>45460</v>
      </c>
      <c r="D1180" s="279" t="str">
        <f>IF(ISERROR(VLOOKUP($A1180&amp;" "&amp;D$6,D!$B:$H,7,FALSE))=TRUE,"",VLOOKUP($A1180&amp;" "&amp;D$6,D!$B:$H,7,FALSE))</f>
        <v/>
      </c>
      <c r="E1180" s="279" t="str">
        <f>IF(ISERROR(VLOOKUP($A1180&amp;" "&amp;E$6,D!$B:$H,7,FALSE))=TRUE,"",VLOOKUP($A1180&amp;" "&amp;E$6,D!$B:$H,7,FALSE))</f>
        <v/>
      </c>
      <c r="F1180" s="279" t="str">
        <f>IF(ISERROR(VLOOKUP($A1180&amp;" "&amp;F$6,D!$B:$H,7,FALSE))=TRUE,"",VLOOKUP($A1180&amp;" "&amp;F$6,D!$B:$H,7,FALSE))</f>
        <v/>
      </c>
      <c r="G1180" s="226">
        <f t="shared" si="56"/>
        <v>0</v>
      </c>
      <c r="H1180" s="279" t="str">
        <f>IF(ISERROR(VLOOKUP($A1180&amp;" "&amp;H$6,D!$B:$H,7,FALSE))=TRUE,"",VLOOKUP($A1180&amp;" "&amp;H$6,D!$B:$H,7,FALSE))</f>
        <v/>
      </c>
      <c r="I1180" s="223" t="str">
        <f>IF(D1180="","",VLOOKUP(A1180,D!A:H,7,FALSE))</f>
        <v/>
      </c>
      <c r="J1180" s="224" t="str">
        <f>IF(D1180="","",SUMIFS(リグ!H:H,リグ!F:F,"&lt;"&amp;C1180,リグ!G:G,"&gt;"&amp;C1180))</f>
        <v/>
      </c>
    </row>
    <row r="1181" spans="1:10">
      <c r="A1181" s="224" t="str">
        <f t="shared" si="57"/>
        <v>2024-06-18</v>
      </c>
      <c r="B1181" s="224" t="str">
        <f t="shared" si="55"/>
        <v>2024/06</v>
      </c>
      <c r="C1181" s="225">
        <v>45461</v>
      </c>
      <c r="D1181" s="279" t="str">
        <f>IF(ISERROR(VLOOKUP($A1181&amp;" "&amp;D$6,D!$B:$H,7,FALSE))=TRUE,"",VLOOKUP($A1181&amp;" "&amp;D$6,D!$B:$H,7,FALSE))</f>
        <v/>
      </c>
      <c r="E1181" s="279" t="str">
        <f>IF(ISERROR(VLOOKUP($A1181&amp;" "&amp;E$6,D!$B:$H,7,FALSE))=TRUE,"",VLOOKUP($A1181&amp;" "&amp;E$6,D!$B:$H,7,FALSE))</f>
        <v/>
      </c>
      <c r="F1181" s="279" t="str">
        <f>IF(ISERROR(VLOOKUP($A1181&amp;" "&amp;F$6,D!$B:$H,7,FALSE))=TRUE,"",VLOOKUP($A1181&amp;" "&amp;F$6,D!$B:$H,7,FALSE))</f>
        <v/>
      </c>
      <c r="G1181" s="226">
        <f t="shared" si="56"/>
        <v>0</v>
      </c>
      <c r="H1181" s="279" t="str">
        <f>IF(ISERROR(VLOOKUP($A1181&amp;" "&amp;H$6,D!$B:$H,7,FALSE))=TRUE,"",VLOOKUP($A1181&amp;" "&amp;H$6,D!$B:$H,7,FALSE))</f>
        <v/>
      </c>
      <c r="I1181" s="223" t="str">
        <f>IF(D1181="","",VLOOKUP(A1181,D!A:H,7,FALSE))</f>
        <v/>
      </c>
      <c r="J1181" s="224" t="str">
        <f>IF(D1181="","",SUMIFS(リグ!H:H,リグ!F:F,"&lt;"&amp;C1181,リグ!G:G,"&gt;"&amp;C1181))</f>
        <v/>
      </c>
    </row>
    <row r="1182" spans="1:10">
      <c r="A1182" s="224" t="str">
        <f t="shared" si="57"/>
        <v>2024-06-19</v>
      </c>
      <c r="B1182" s="224" t="str">
        <f t="shared" si="55"/>
        <v>2024/06</v>
      </c>
      <c r="C1182" s="225">
        <v>45462</v>
      </c>
      <c r="D1182" s="279" t="str">
        <f>IF(ISERROR(VLOOKUP($A1182&amp;" "&amp;D$6,D!$B:$H,7,FALSE))=TRUE,"",VLOOKUP($A1182&amp;" "&amp;D$6,D!$B:$H,7,FALSE))</f>
        <v/>
      </c>
      <c r="E1182" s="279" t="str">
        <f>IF(ISERROR(VLOOKUP($A1182&amp;" "&amp;E$6,D!$B:$H,7,FALSE))=TRUE,"",VLOOKUP($A1182&amp;" "&amp;E$6,D!$B:$H,7,FALSE))</f>
        <v/>
      </c>
      <c r="F1182" s="279" t="str">
        <f>IF(ISERROR(VLOOKUP($A1182&amp;" "&amp;F$6,D!$B:$H,7,FALSE))=TRUE,"",VLOOKUP($A1182&amp;" "&amp;F$6,D!$B:$H,7,FALSE))</f>
        <v/>
      </c>
      <c r="G1182" s="226">
        <f t="shared" si="56"/>
        <v>0</v>
      </c>
      <c r="H1182" s="279" t="str">
        <f>IF(ISERROR(VLOOKUP($A1182&amp;" "&amp;H$6,D!$B:$H,7,FALSE))=TRUE,"",VLOOKUP($A1182&amp;" "&amp;H$6,D!$B:$H,7,FALSE))</f>
        <v/>
      </c>
      <c r="I1182" s="223" t="str">
        <f>IF(D1182="","",VLOOKUP(A1182,D!A:H,7,FALSE))</f>
        <v/>
      </c>
      <c r="J1182" s="224" t="str">
        <f>IF(D1182="","",SUMIFS(リグ!H:H,リグ!F:F,"&lt;"&amp;C1182,リグ!G:G,"&gt;"&amp;C1182))</f>
        <v/>
      </c>
    </row>
    <row r="1183" spans="1:10">
      <c r="A1183" s="224" t="str">
        <f t="shared" si="57"/>
        <v>2024-06-20</v>
      </c>
      <c r="B1183" s="224" t="str">
        <f t="shared" si="55"/>
        <v>2024/06</v>
      </c>
      <c r="C1183" s="225">
        <v>45463</v>
      </c>
      <c r="D1183" s="279" t="str">
        <f>IF(ISERROR(VLOOKUP($A1183&amp;" "&amp;D$6,D!$B:$H,7,FALSE))=TRUE,"",VLOOKUP($A1183&amp;" "&amp;D$6,D!$B:$H,7,FALSE))</f>
        <v/>
      </c>
      <c r="E1183" s="279" t="str">
        <f>IF(ISERROR(VLOOKUP($A1183&amp;" "&amp;E$6,D!$B:$H,7,FALSE))=TRUE,"",VLOOKUP($A1183&amp;" "&amp;E$6,D!$B:$H,7,FALSE))</f>
        <v/>
      </c>
      <c r="F1183" s="279" t="str">
        <f>IF(ISERROR(VLOOKUP($A1183&amp;" "&amp;F$6,D!$B:$H,7,FALSE))=TRUE,"",VLOOKUP($A1183&amp;" "&amp;F$6,D!$B:$H,7,FALSE))</f>
        <v/>
      </c>
      <c r="G1183" s="226">
        <f t="shared" si="56"/>
        <v>0</v>
      </c>
      <c r="H1183" s="279" t="str">
        <f>IF(ISERROR(VLOOKUP($A1183&amp;" "&amp;H$6,D!$B:$H,7,FALSE))=TRUE,"",VLOOKUP($A1183&amp;" "&amp;H$6,D!$B:$H,7,FALSE))</f>
        <v/>
      </c>
      <c r="I1183" s="223" t="str">
        <f>IF(D1183="","",VLOOKUP(A1183,D!A:H,7,FALSE))</f>
        <v/>
      </c>
      <c r="J1183" s="224" t="str">
        <f>IF(D1183="","",SUMIFS(リグ!H:H,リグ!F:F,"&lt;"&amp;C1183,リグ!G:G,"&gt;"&amp;C1183))</f>
        <v/>
      </c>
    </row>
    <row r="1184" spans="1:10">
      <c r="A1184" s="224" t="str">
        <f t="shared" si="57"/>
        <v>2024-06-21</v>
      </c>
      <c r="B1184" s="224" t="str">
        <f t="shared" si="55"/>
        <v>2024/06</v>
      </c>
      <c r="C1184" s="225">
        <v>45464</v>
      </c>
      <c r="D1184" s="279" t="str">
        <f>IF(ISERROR(VLOOKUP($A1184&amp;" "&amp;D$6,D!$B:$H,7,FALSE))=TRUE,"",VLOOKUP($A1184&amp;" "&amp;D$6,D!$B:$H,7,FALSE))</f>
        <v/>
      </c>
      <c r="E1184" s="279" t="str">
        <f>IF(ISERROR(VLOOKUP($A1184&amp;" "&amp;E$6,D!$B:$H,7,FALSE))=TRUE,"",VLOOKUP($A1184&amp;" "&amp;E$6,D!$B:$H,7,FALSE))</f>
        <v/>
      </c>
      <c r="F1184" s="279" t="str">
        <f>IF(ISERROR(VLOOKUP($A1184&amp;" "&amp;F$6,D!$B:$H,7,FALSE))=TRUE,"",VLOOKUP($A1184&amp;" "&amp;F$6,D!$B:$H,7,FALSE))</f>
        <v/>
      </c>
      <c r="G1184" s="226">
        <f t="shared" si="56"/>
        <v>0</v>
      </c>
      <c r="H1184" s="279" t="str">
        <f>IF(ISERROR(VLOOKUP($A1184&amp;" "&amp;H$6,D!$B:$H,7,FALSE))=TRUE,"",VLOOKUP($A1184&amp;" "&amp;H$6,D!$B:$H,7,FALSE))</f>
        <v/>
      </c>
      <c r="I1184" s="223" t="str">
        <f>IF(D1184="","",VLOOKUP(A1184,D!A:H,7,FALSE))</f>
        <v/>
      </c>
      <c r="J1184" s="224" t="str">
        <f>IF(D1184="","",SUMIFS(リグ!H:H,リグ!F:F,"&lt;"&amp;C1184,リグ!G:G,"&gt;"&amp;C1184))</f>
        <v/>
      </c>
    </row>
    <row r="1185" spans="1:10">
      <c r="A1185" s="224" t="str">
        <f t="shared" si="57"/>
        <v>2024-06-22</v>
      </c>
      <c r="B1185" s="224" t="str">
        <f t="shared" si="55"/>
        <v>2024/06</v>
      </c>
      <c r="C1185" s="225">
        <v>45465</v>
      </c>
      <c r="D1185" s="279" t="str">
        <f>IF(ISERROR(VLOOKUP($A1185&amp;" "&amp;D$6,D!$B:$H,7,FALSE))=TRUE,"",VLOOKUP($A1185&amp;" "&amp;D$6,D!$B:$H,7,FALSE))</f>
        <v/>
      </c>
      <c r="E1185" s="279" t="str">
        <f>IF(ISERROR(VLOOKUP($A1185&amp;" "&amp;E$6,D!$B:$H,7,FALSE))=TRUE,"",VLOOKUP($A1185&amp;" "&amp;E$6,D!$B:$H,7,FALSE))</f>
        <v/>
      </c>
      <c r="F1185" s="279" t="str">
        <f>IF(ISERROR(VLOOKUP($A1185&amp;" "&amp;F$6,D!$B:$H,7,FALSE))=TRUE,"",VLOOKUP($A1185&amp;" "&amp;F$6,D!$B:$H,7,FALSE))</f>
        <v/>
      </c>
      <c r="G1185" s="226">
        <f t="shared" si="56"/>
        <v>0</v>
      </c>
      <c r="H1185" s="279" t="str">
        <f>IF(ISERROR(VLOOKUP($A1185&amp;" "&amp;H$6,D!$B:$H,7,FALSE))=TRUE,"",VLOOKUP($A1185&amp;" "&amp;H$6,D!$B:$H,7,FALSE))</f>
        <v/>
      </c>
      <c r="I1185" s="223" t="str">
        <f>IF(D1185="","",VLOOKUP(A1185,D!A:H,7,FALSE))</f>
        <v/>
      </c>
      <c r="J1185" s="224" t="str">
        <f>IF(D1185="","",SUMIFS(リグ!H:H,リグ!F:F,"&lt;"&amp;C1185,リグ!G:G,"&gt;"&amp;C1185))</f>
        <v/>
      </c>
    </row>
    <row r="1186" spans="1:10">
      <c r="A1186" s="224" t="str">
        <f t="shared" si="57"/>
        <v>2024-06-23</v>
      </c>
      <c r="B1186" s="224" t="str">
        <f t="shared" si="55"/>
        <v>2024/06</v>
      </c>
      <c r="C1186" s="225">
        <v>45466</v>
      </c>
      <c r="D1186" s="279" t="str">
        <f>IF(ISERROR(VLOOKUP($A1186&amp;" "&amp;D$6,D!$B:$H,7,FALSE))=TRUE,"",VLOOKUP($A1186&amp;" "&amp;D$6,D!$B:$H,7,FALSE))</f>
        <v/>
      </c>
      <c r="E1186" s="279" t="str">
        <f>IF(ISERROR(VLOOKUP($A1186&amp;" "&amp;E$6,D!$B:$H,7,FALSE))=TRUE,"",VLOOKUP($A1186&amp;" "&amp;E$6,D!$B:$H,7,FALSE))</f>
        <v/>
      </c>
      <c r="F1186" s="279" t="str">
        <f>IF(ISERROR(VLOOKUP($A1186&amp;" "&amp;F$6,D!$B:$H,7,FALSE))=TRUE,"",VLOOKUP($A1186&amp;" "&amp;F$6,D!$B:$H,7,FALSE))</f>
        <v/>
      </c>
      <c r="G1186" s="226">
        <f t="shared" si="56"/>
        <v>0</v>
      </c>
      <c r="H1186" s="279" t="str">
        <f>IF(ISERROR(VLOOKUP($A1186&amp;" "&amp;H$6,D!$B:$H,7,FALSE))=TRUE,"",VLOOKUP($A1186&amp;" "&amp;H$6,D!$B:$H,7,FALSE))</f>
        <v/>
      </c>
      <c r="I1186" s="223" t="str">
        <f>IF(D1186="","",VLOOKUP(A1186,D!A:H,7,FALSE))</f>
        <v/>
      </c>
      <c r="J1186" s="224" t="str">
        <f>IF(D1186="","",SUMIFS(リグ!H:H,リグ!F:F,"&lt;"&amp;C1186,リグ!G:G,"&gt;"&amp;C1186))</f>
        <v/>
      </c>
    </row>
    <row r="1187" spans="1:10">
      <c r="A1187" s="224" t="str">
        <f t="shared" si="57"/>
        <v>2024-06-24</v>
      </c>
      <c r="B1187" s="224" t="str">
        <f t="shared" si="55"/>
        <v>2024/06</v>
      </c>
      <c r="C1187" s="225">
        <v>45467</v>
      </c>
      <c r="D1187" s="279" t="str">
        <f>IF(ISERROR(VLOOKUP($A1187&amp;" "&amp;D$6,D!$B:$H,7,FALSE))=TRUE,"",VLOOKUP($A1187&amp;" "&amp;D$6,D!$B:$H,7,FALSE))</f>
        <v/>
      </c>
      <c r="E1187" s="279" t="str">
        <f>IF(ISERROR(VLOOKUP($A1187&amp;" "&amp;E$6,D!$B:$H,7,FALSE))=TRUE,"",VLOOKUP($A1187&amp;" "&amp;E$6,D!$B:$H,7,FALSE))</f>
        <v/>
      </c>
      <c r="F1187" s="279" t="str">
        <f>IF(ISERROR(VLOOKUP($A1187&amp;" "&amp;F$6,D!$B:$H,7,FALSE))=TRUE,"",VLOOKUP($A1187&amp;" "&amp;F$6,D!$B:$H,7,FALSE))</f>
        <v/>
      </c>
      <c r="G1187" s="226">
        <f t="shared" si="56"/>
        <v>0</v>
      </c>
      <c r="H1187" s="279" t="str">
        <f>IF(ISERROR(VLOOKUP($A1187&amp;" "&amp;H$6,D!$B:$H,7,FALSE))=TRUE,"",VLOOKUP($A1187&amp;" "&amp;H$6,D!$B:$H,7,FALSE))</f>
        <v/>
      </c>
      <c r="I1187" s="223" t="str">
        <f>IF(D1187="","",VLOOKUP(A1187,D!A:H,7,FALSE))</f>
        <v/>
      </c>
      <c r="J1187" s="224" t="str">
        <f>IF(D1187="","",SUMIFS(リグ!H:H,リグ!F:F,"&lt;"&amp;C1187,リグ!G:G,"&gt;"&amp;C1187))</f>
        <v/>
      </c>
    </row>
    <row r="1188" spans="1:10">
      <c r="A1188" s="224" t="str">
        <f t="shared" si="57"/>
        <v>2024-06-25</v>
      </c>
      <c r="B1188" s="224" t="str">
        <f t="shared" si="55"/>
        <v>2024/06</v>
      </c>
      <c r="C1188" s="225">
        <v>45468</v>
      </c>
      <c r="D1188" s="279" t="str">
        <f>IF(ISERROR(VLOOKUP($A1188&amp;" "&amp;D$6,D!$B:$H,7,FALSE))=TRUE,"",VLOOKUP($A1188&amp;" "&amp;D$6,D!$B:$H,7,FALSE))</f>
        <v/>
      </c>
      <c r="E1188" s="279" t="str">
        <f>IF(ISERROR(VLOOKUP($A1188&amp;" "&amp;E$6,D!$B:$H,7,FALSE))=TRUE,"",VLOOKUP($A1188&amp;" "&amp;E$6,D!$B:$H,7,FALSE))</f>
        <v/>
      </c>
      <c r="F1188" s="279" t="str">
        <f>IF(ISERROR(VLOOKUP($A1188&amp;" "&amp;F$6,D!$B:$H,7,FALSE))=TRUE,"",VLOOKUP($A1188&amp;" "&amp;F$6,D!$B:$H,7,FALSE))</f>
        <v/>
      </c>
      <c r="G1188" s="226">
        <f t="shared" si="56"/>
        <v>0</v>
      </c>
      <c r="H1188" s="279" t="str">
        <f>IF(ISERROR(VLOOKUP($A1188&amp;" "&amp;H$6,D!$B:$H,7,FALSE))=TRUE,"",VLOOKUP($A1188&amp;" "&amp;H$6,D!$B:$H,7,FALSE))</f>
        <v/>
      </c>
      <c r="I1188" s="223" t="str">
        <f>IF(D1188="","",VLOOKUP(A1188,D!A:H,7,FALSE))</f>
        <v/>
      </c>
      <c r="J1188" s="224" t="str">
        <f>IF(D1188="","",SUMIFS(リグ!H:H,リグ!F:F,"&lt;"&amp;C1188,リグ!G:G,"&gt;"&amp;C1188))</f>
        <v/>
      </c>
    </row>
    <row r="1189" spans="1:10">
      <c r="A1189" s="224" t="str">
        <f t="shared" si="57"/>
        <v>2024-06-26</v>
      </c>
      <c r="B1189" s="224" t="str">
        <f t="shared" si="55"/>
        <v>2024/06</v>
      </c>
      <c r="C1189" s="225">
        <v>45469</v>
      </c>
      <c r="D1189" s="279" t="str">
        <f>IF(ISERROR(VLOOKUP($A1189&amp;" "&amp;D$6,D!$B:$H,7,FALSE))=TRUE,"",VLOOKUP($A1189&amp;" "&amp;D$6,D!$B:$H,7,FALSE))</f>
        <v/>
      </c>
      <c r="E1189" s="279" t="str">
        <f>IF(ISERROR(VLOOKUP($A1189&amp;" "&amp;E$6,D!$B:$H,7,FALSE))=TRUE,"",VLOOKUP($A1189&amp;" "&amp;E$6,D!$B:$H,7,FALSE))</f>
        <v/>
      </c>
      <c r="F1189" s="279" t="str">
        <f>IF(ISERROR(VLOOKUP($A1189&amp;" "&amp;F$6,D!$B:$H,7,FALSE))=TRUE,"",VLOOKUP($A1189&amp;" "&amp;F$6,D!$B:$H,7,FALSE))</f>
        <v/>
      </c>
      <c r="G1189" s="226">
        <f t="shared" si="56"/>
        <v>0</v>
      </c>
      <c r="H1189" s="279" t="str">
        <f>IF(ISERROR(VLOOKUP($A1189&amp;" "&amp;H$6,D!$B:$H,7,FALSE))=TRUE,"",VLOOKUP($A1189&amp;" "&amp;H$6,D!$B:$H,7,FALSE))</f>
        <v/>
      </c>
      <c r="I1189" s="223" t="str">
        <f>IF(D1189="","",VLOOKUP(A1189,D!A:H,7,FALSE))</f>
        <v/>
      </c>
      <c r="J1189" s="224" t="str">
        <f>IF(D1189="","",SUMIFS(リグ!H:H,リグ!F:F,"&lt;"&amp;C1189,リグ!G:G,"&gt;"&amp;C1189))</f>
        <v/>
      </c>
    </row>
    <row r="1190" spans="1:10">
      <c r="A1190" s="224" t="str">
        <f t="shared" si="57"/>
        <v>2024-06-27</v>
      </c>
      <c r="B1190" s="224" t="str">
        <f t="shared" si="55"/>
        <v>2024/06</v>
      </c>
      <c r="C1190" s="225">
        <v>45470</v>
      </c>
      <c r="D1190" s="279" t="str">
        <f>IF(ISERROR(VLOOKUP($A1190&amp;" "&amp;D$6,D!$B:$H,7,FALSE))=TRUE,"",VLOOKUP($A1190&amp;" "&amp;D$6,D!$B:$H,7,FALSE))</f>
        <v/>
      </c>
      <c r="E1190" s="279" t="str">
        <f>IF(ISERROR(VLOOKUP($A1190&amp;" "&amp;E$6,D!$B:$H,7,FALSE))=TRUE,"",VLOOKUP($A1190&amp;" "&amp;E$6,D!$B:$H,7,FALSE))</f>
        <v/>
      </c>
      <c r="F1190" s="279" t="str">
        <f>IF(ISERROR(VLOOKUP($A1190&amp;" "&amp;F$6,D!$B:$H,7,FALSE))=TRUE,"",VLOOKUP($A1190&amp;" "&amp;F$6,D!$B:$H,7,FALSE))</f>
        <v/>
      </c>
      <c r="G1190" s="226">
        <f t="shared" si="56"/>
        <v>0</v>
      </c>
      <c r="H1190" s="279" t="str">
        <f>IF(ISERROR(VLOOKUP($A1190&amp;" "&amp;H$6,D!$B:$H,7,FALSE))=TRUE,"",VLOOKUP($A1190&amp;" "&amp;H$6,D!$B:$H,7,FALSE))</f>
        <v/>
      </c>
      <c r="I1190" s="223" t="str">
        <f>IF(D1190="","",VLOOKUP(A1190,D!A:H,7,FALSE))</f>
        <v/>
      </c>
      <c r="J1190" s="224" t="str">
        <f>IF(D1190="","",SUMIFS(リグ!H:H,リグ!F:F,"&lt;"&amp;C1190,リグ!G:G,"&gt;"&amp;C1190))</f>
        <v/>
      </c>
    </row>
    <row r="1191" spans="1:10">
      <c r="A1191" s="224" t="str">
        <f t="shared" si="57"/>
        <v>2024-06-28</v>
      </c>
      <c r="B1191" s="224" t="str">
        <f t="shared" si="55"/>
        <v>2024/06</v>
      </c>
      <c r="C1191" s="225">
        <v>45471</v>
      </c>
      <c r="D1191" s="279" t="str">
        <f>IF(ISERROR(VLOOKUP($A1191&amp;" "&amp;D$6,D!$B:$H,7,FALSE))=TRUE,"",VLOOKUP($A1191&amp;" "&amp;D$6,D!$B:$H,7,FALSE))</f>
        <v/>
      </c>
      <c r="E1191" s="279" t="str">
        <f>IF(ISERROR(VLOOKUP($A1191&amp;" "&amp;E$6,D!$B:$H,7,FALSE))=TRUE,"",VLOOKUP($A1191&amp;" "&amp;E$6,D!$B:$H,7,FALSE))</f>
        <v/>
      </c>
      <c r="F1191" s="279" t="str">
        <f>IF(ISERROR(VLOOKUP($A1191&amp;" "&amp;F$6,D!$B:$H,7,FALSE))=TRUE,"",VLOOKUP($A1191&amp;" "&amp;F$6,D!$B:$H,7,FALSE))</f>
        <v/>
      </c>
      <c r="G1191" s="226">
        <f t="shared" si="56"/>
        <v>0</v>
      </c>
      <c r="H1191" s="279" t="str">
        <f>IF(ISERROR(VLOOKUP($A1191&amp;" "&amp;H$6,D!$B:$H,7,FALSE))=TRUE,"",VLOOKUP($A1191&amp;" "&amp;H$6,D!$B:$H,7,FALSE))</f>
        <v/>
      </c>
      <c r="I1191" s="223" t="str">
        <f>IF(D1191="","",VLOOKUP(A1191,D!A:H,7,FALSE))</f>
        <v/>
      </c>
      <c r="J1191" s="224" t="str">
        <f>IF(D1191="","",SUMIFS(リグ!H:H,リグ!F:F,"&lt;"&amp;C1191,リグ!G:G,"&gt;"&amp;C1191))</f>
        <v/>
      </c>
    </row>
    <row r="1192" spans="1:10">
      <c r="A1192" s="224" t="str">
        <f t="shared" si="57"/>
        <v>2024-06-29</v>
      </c>
      <c r="B1192" s="224" t="str">
        <f t="shared" si="55"/>
        <v>2024/06</v>
      </c>
      <c r="C1192" s="225">
        <v>45472</v>
      </c>
      <c r="D1192" s="279" t="str">
        <f>IF(ISERROR(VLOOKUP($A1192&amp;" "&amp;D$6,D!$B:$H,7,FALSE))=TRUE,"",VLOOKUP($A1192&amp;" "&amp;D$6,D!$B:$H,7,FALSE))</f>
        <v/>
      </c>
      <c r="E1192" s="279" t="str">
        <f>IF(ISERROR(VLOOKUP($A1192&amp;" "&amp;E$6,D!$B:$H,7,FALSE))=TRUE,"",VLOOKUP($A1192&amp;" "&amp;E$6,D!$B:$H,7,FALSE))</f>
        <v/>
      </c>
      <c r="F1192" s="279" t="str">
        <f>IF(ISERROR(VLOOKUP($A1192&amp;" "&amp;F$6,D!$B:$H,7,FALSE))=TRUE,"",VLOOKUP($A1192&amp;" "&amp;F$6,D!$B:$H,7,FALSE))</f>
        <v/>
      </c>
      <c r="G1192" s="226">
        <f t="shared" si="56"/>
        <v>0</v>
      </c>
      <c r="H1192" s="279" t="str">
        <f>IF(ISERROR(VLOOKUP($A1192&amp;" "&amp;H$6,D!$B:$H,7,FALSE))=TRUE,"",VLOOKUP($A1192&amp;" "&amp;H$6,D!$B:$H,7,FALSE))</f>
        <v/>
      </c>
      <c r="I1192" s="223" t="str">
        <f>IF(D1192="","",VLOOKUP(A1192,D!A:H,7,FALSE))</f>
        <v/>
      </c>
      <c r="J1192" s="224" t="str">
        <f>IF(D1192="","",SUMIFS(リグ!H:H,リグ!F:F,"&lt;"&amp;C1192,リグ!G:G,"&gt;"&amp;C1192))</f>
        <v/>
      </c>
    </row>
    <row r="1193" spans="1:10">
      <c r="A1193" s="224" t="str">
        <f t="shared" si="57"/>
        <v>2024-06-30</v>
      </c>
      <c r="B1193" s="224" t="str">
        <f t="shared" si="55"/>
        <v>2024/06</v>
      </c>
      <c r="C1193" s="225">
        <v>45473</v>
      </c>
      <c r="D1193" s="279" t="str">
        <f>IF(ISERROR(VLOOKUP($A1193&amp;" "&amp;D$6,D!$B:$H,7,FALSE))=TRUE,"",VLOOKUP($A1193&amp;" "&amp;D$6,D!$B:$H,7,FALSE))</f>
        <v/>
      </c>
      <c r="E1193" s="279" t="str">
        <f>IF(ISERROR(VLOOKUP($A1193&amp;" "&amp;E$6,D!$B:$H,7,FALSE))=TRUE,"",VLOOKUP($A1193&amp;" "&amp;E$6,D!$B:$H,7,FALSE))</f>
        <v/>
      </c>
      <c r="F1193" s="279" t="str">
        <f>IF(ISERROR(VLOOKUP($A1193&amp;" "&amp;F$6,D!$B:$H,7,FALSE))=TRUE,"",VLOOKUP($A1193&amp;" "&amp;F$6,D!$B:$H,7,FALSE))</f>
        <v/>
      </c>
      <c r="G1193" s="226">
        <f t="shared" si="56"/>
        <v>0</v>
      </c>
      <c r="H1193" s="279" t="str">
        <f>IF(ISERROR(VLOOKUP($A1193&amp;" "&amp;H$6,D!$B:$H,7,FALSE))=TRUE,"",VLOOKUP($A1193&amp;" "&amp;H$6,D!$B:$H,7,FALSE))</f>
        <v/>
      </c>
      <c r="I1193" s="223" t="str">
        <f>IF(D1193="","",VLOOKUP(A1193,D!A:H,7,FALSE))</f>
        <v/>
      </c>
      <c r="J1193" s="224" t="str">
        <f>IF(D1193="","",SUMIFS(リグ!H:H,リグ!F:F,"&lt;"&amp;C1193,リグ!G:G,"&gt;"&amp;C1193))</f>
        <v/>
      </c>
    </row>
    <row r="1194" spans="1:10">
      <c r="A1194" s="224" t="str">
        <f t="shared" si="57"/>
        <v>2024-07-01</v>
      </c>
      <c r="B1194" s="224" t="str">
        <f t="shared" si="55"/>
        <v>2024/07</v>
      </c>
      <c r="C1194" s="225">
        <v>45474</v>
      </c>
      <c r="D1194" s="279" t="str">
        <f>IF(ISERROR(VLOOKUP($A1194&amp;" "&amp;D$6,D!$B:$H,7,FALSE))=TRUE,"",VLOOKUP($A1194&amp;" "&amp;D$6,D!$B:$H,7,FALSE))</f>
        <v/>
      </c>
      <c r="E1194" s="279" t="str">
        <f>IF(ISERROR(VLOOKUP($A1194&amp;" "&amp;E$6,D!$B:$H,7,FALSE))=TRUE,"",VLOOKUP($A1194&amp;" "&amp;E$6,D!$B:$H,7,FALSE))</f>
        <v/>
      </c>
      <c r="F1194" s="279" t="str">
        <f>IF(ISERROR(VLOOKUP($A1194&amp;" "&amp;F$6,D!$B:$H,7,FALSE))=TRUE,"",VLOOKUP($A1194&amp;" "&amp;F$6,D!$B:$H,7,FALSE))</f>
        <v/>
      </c>
      <c r="G1194" s="226">
        <f t="shared" si="56"/>
        <v>0</v>
      </c>
      <c r="H1194" s="279" t="str">
        <f>IF(ISERROR(VLOOKUP($A1194&amp;" "&amp;H$6,D!$B:$H,7,FALSE))=TRUE,"",VLOOKUP($A1194&amp;" "&amp;H$6,D!$B:$H,7,FALSE))</f>
        <v/>
      </c>
      <c r="I1194" s="223" t="str">
        <f>IF(D1194="","",VLOOKUP(A1194,D!A:H,7,FALSE))</f>
        <v/>
      </c>
      <c r="J1194" s="224" t="str">
        <f>IF(D1194="","",SUMIFS(リグ!H:H,リグ!F:F,"&lt;"&amp;C1194,リグ!G:G,"&gt;"&amp;C1194))</f>
        <v/>
      </c>
    </row>
    <row r="1195" spans="1:10">
      <c r="A1195" s="224" t="str">
        <f t="shared" si="57"/>
        <v>2024-07-02</v>
      </c>
      <c r="B1195" s="224" t="str">
        <f t="shared" si="55"/>
        <v>2024/07</v>
      </c>
      <c r="C1195" s="225">
        <v>45475</v>
      </c>
      <c r="D1195" s="279" t="str">
        <f>IF(ISERROR(VLOOKUP($A1195&amp;" "&amp;D$6,D!$B:$H,7,FALSE))=TRUE,"",VLOOKUP($A1195&amp;" "&amp;D$6,D!$B:$H,7,FALSE))</f>
        <v/>
      </c>
      <c r="E1195" s="279" t="str">
        <f>IF(ISERROR(VLOOKUP($A1195&amp;" "&amp;E$6,D!$B:$H,7,FALSE))=TRUE,"",VLOOKUP($A1195&amp;" "&amp;E$6,D!$B:$H,7,FALSE))</f>
        <v/>
      </c>
      <c r="F1195" s="279" t="str">
        <f>IF(ISERROR(VLOOKUP($A1195&amp;" "&amp;F$6,D!$B:$H,7,FALSE))=TRUE,"",VLOOKUP($A1195&amp;" "&amp;F$6,D!$B:$H,7,FALSE))</f>
        <v/>
      </c>
      <c r="G1195" s="226">
        <f t="shared" si="56"/>
        <v>0</v>
      </c>
      <c r="H1195" s="279" t="str">
        <f>IF(ISERROR(VLOOKUP($A1195&amp;" "&amp;H$6,D!$B:$H,7,FALSE))=TRUE,"",VLOOKUP($A1195&amp;" "&amp;H$6,D!$B:$H,7,FALSE))</f>
        <v/>
      </c>
      <c r="I1195" s="223" t="str">
        <f>IF(D1195="","",VLOOKUP(A1195,D!A:H,7,FALSE))</f>
        <v/>
      </c>
      <c r="J1195" s="224" t="str">
        <f>IF(D1195="","",SUMIFS(リグ!H:H,リグ!F:F,"&lt;"&amp;C1195,リグ!G:G,"&gt;"&amp;C1195))</f>
        <v/>
      </c>
    </row>
    <row r="1196" spans="1:10">
      <c r="A1196" s="224" t="str">
        <f t="shared" si="57"/>
        <v>2024-07-03</v>
      </c>
      <c r="B1196" s="224" t="str">
        <f t="shared" si="55"/>
        <v>2024/07</v>
      </c>
      <c r="C1196" s="225">
        <v>45476</v>
      </c>
      <c r="D1196" s="279" t="str">
        <f>IF(ISERROR(VLOOKUP($A1196&amp;" "&amp;D$6,D!$B:$H,7,FALSE))=TRUE,"",VLOOKUP($A1196&amp;" "&amp;D$6,D!$B:$H,7,FALSE))</f>
        <v/>
      </c>
      <c r="E1196" s="279" t="str">
        <f>IF(ISERROR(VLOOKUP($A1196&amp;" "&amp;E$6,D!$B:$H,7,FALSE))=TRUE,"",VLOOKUP($A1196&amp;" "&amp;E$6,D!$B:$H,7,FALSE))</f>
        <v/>
      </c>
      <c r="F1196" s="279" t="str">
        <f>IF(ISERROR(VLOOKUP($A1196&amp;" "&amp;F$6,D!$B:$H,7,FALSE))=TRUE,"",VLOOKUP($A1196&amp;" "&amp;F$6,D!$B:$H,7,FALSE))</f>
        <v/>
      </c>
      <c r="G1196" s="226">
        <f t="shared" si="56"/>
        <v>0</v>
      </c>
      <c r="H1196" s="279" t="str">
        <f>IF(ISERROR(VLOOKUP($A1196&amp;" "&amp;H$6,D!$B:$H,7,FALSE))=TRUE,"",VLOOKUP($A1196&amp;" "&amp;H$6,D!$B:$H,7,FALSE))</f>
        <v/>
      </c>
      <c r="I1196" s="223" t="str">
        <f>IF(D1196="","",VLOOKUP(A1196,D!A:H,7,FALSE))</f>
        <v/>
      </c>
      <c r="J1196" s="224" t="str">
        <f>IF(D1196="","",SUMIFS(リグ!H:H,リグ!F:F,"&lt;"&amp;C1196,リグ!G:G,"&gt;"&amp;C1196))</f>
        <v/>
      </c>
    </row>
    <row r="1197" spans="1:10">
      <c r="A1197" s="224" t="str">
        <f t="shared" si="57"/>
        <v>2024-07-04</v>
      </c>
      <c r="B1197" s="224" t="str">
        <f t="shared" si="55"/>
        <v>2024/07</v>
      </c>
      <c r="C1197" s="225">
        <v>45477</v>
      </c>
      <c r="D1197" s="279" t="str">
        <f>IF(ISERROR(VLOOKUP($A1197&amp;" "&amp;D$6,D!$B:$H,7,FALSE))=TRUE,"",VLOOKUP($A1197&amp;" "&amp;D$6,D!$B:$H,7,FALSE))</f>
        <v/>
      </c>
      <c r="E1197" s="279" t="str">
        <f>IF(ISERROR(VLOOKUP($A1197&amp;" "&amp;E$6,D!$B:$H,7,FALSE))=TRUE,"",VLOOKUP($A1197&amp;" "&amp;E$6,D!$B:$H,7,FALSE))</f>
        <v/>
      </c>
      <c r="F1197" s="279" t="str">
        <f>IF(ISERROR(VLOOKUP($A1197&amp;" "&amp;F$6,D!$B:$H,7,FALSE))=TRUE,"",VLOOKUP($A1197&amp;" "&amp;F$6,D!$B:$H,7,FALSE))</f>
        <v/>
      </c>
      <c r="G1197" s="226">
        <f t="shared" si="56"/>
        <v>0</v>
      </c>
      <c r="H1197" s="279" t="str">
        <f>IF(ISERROR(VLOOKUP($A1197&amp;" "&amp;H$6,D!$B:$H,7,FALSE))=TRUE,"",VLOOKUP($A1197&amp;" "&amp;H$6,D!$B:$H,7,FALSE))</f>
        <v/>
      </c>
      <c r="I1197" s="223" t="str">
        <f>IF(D1197="","",VLOOKUP(A1197,D!A:H,7,FALSE))</f>
        <v/>
      </c>
      <c r="J1197" s="224" t="str">
        <f>IF(D1197="","",SUMIFS(リグ!H:H,リグ!F:F,"&lt;"&amp;C1197,リグ!G:G,"&gt;"&amp;C1197))</f>
        <v/>
      </c>
    </row>
    <row r="1198" spans="1:10">
      <c r="A1198" s="224" t="str">
        <f t="shared" si="57"/>
        <v>2024-07-05</v>
      </c>
      <c r="B1198" s="224" t="str">
        <f t="shared" si="55"/>
        <v>2024/07</v>
      </c>
      <c r="C1198" s="225">
        <v>45478</v>
      </c>
      <c r="D1198" s="279" t="str">
        <f>IF(ISERROR(VLOOKUP($A1198&amp;" "&amp;D$6,D!$B:$H,7,FALSE))=TRUE,"",VLOOKUP($A1198&amp;" "&amp;D$6,D!$B:$H,7,FALSE))</f>
        <v/>
      </c>
      <c r="E1198" s="279" t="str">
        <f>IF(ISERROR(VLOOKUP($A1198&amp;" "&amp;E$6,D!$B:$H,7,FALSE))=TRUE,"",VLOOKUP($A1198&amp;" "&amp;E$6,D!$B:$H,7,FALSE))</f>
        <v/>
      </c>
      <c r="F1198" s="279" t="str">
        <f>IF(ISERROR(VLOOKUP($A1198&amp;" "&amp;F$6,D!$B:$H,7,FALSE))=TRUE,"",VLOOKUP($A1198&amp;" "&amp;F$6,D!$B:$H,7,FALSE))</f>
        <v/>
      </c>
      <c r="G1198" s="226">
        <f t="shared" si="56"/>
        <v>0</v>
      </c>
      <c r="H1198" s="279" t="str">
        <f>IF(ISERROR(VLOOKUP($A1198&amp;" "&amp;H$6,D!$B:$H,7,FALSE))=TRUE,"",VLOOKUP($A1198&amp;" "&amp;H$6,D!$B:$H,7,FALSE))</f>
        <v/>
      </c>
      <c r="I1198" s="223" t="str">
        <f>IF(D1198="","",VLOOKUP(A1198,D!A:H,7,FALSE))</f>
        <v/>
      </c>
      <c r="J1198" s="224" t="str">
        <f>IF(D1198="","",SUMIFS(リグ!H:H,リグ!F:F,"&lt;"&amp;C1198,リグ!G:G,"&gt;"&amp;C1198))</f>
        <v/>
      </c>
    </row>
    <row r="1199" spans="1:10">
      <c r="A1199" s="224" t="str">
        <f t="shared" si="57"/>
        <v>2024-07-06</v>
      </c>
      <c r="B1199" s="224" t="str">
        <f t="shared" si="55"/>
        <v>2024/07</v>
      </c>
      <c r="C1199" s="225">
        <v>45479</v>
      </c>
      <c r="D1199" s="279" t="str">
        <f>IF(ISERROR(VLOOKUP($A1199&amp;" "&amp;D$6,D!$B:$H,7,FALSE))=TRUE,"",VLOOKUP($A1199&amp;" "&amp;D$6,D!$B:$H,7,FALSE))</f>
        <v/>
      </c>
      <c r="E1199" s="279" t="str">
        <f>IF(ISERROR(VLOOKUP($A1199&amp;" "&amp;E$6,D!$B:$H,7,FALSE))=TRUE,"",VLOOKUP($A1199&amp;" "&amp;E$6,D!$B:$H,7,FALSE))</f>
        <v/>
      </c>
      <c r="F1199" s="279" t="str">
        <f>IF(ISERROR(VLOOKUP($A1199&amp;" "&amp;F$6,D!$B:$H,7,FALSE))=TRUE,"",VLOOKUP($A1199&amp;" "&amp;F$6,D!$B:$H,7,FALSE))</f>
        <v/>
      </c>
      <c r="G1199" s="226">
        <f t="shared" si="56"/>
        <v>0</v>
      </c>
      <c r="H1199" s="279" t="str">
        <f>IF(ISERROR(VLOOKUP($A1199&amp;" "&amp;H$6,D!$B:$H,7,FALSE))=TRUE,"",VLOOKUP($A1199&amp;" "&amp;H$6,D!$B:$H,7,FALSE))</f>
        <v/>
      </c>
      <c r="I1199" s="223" t="str">
        <f>IF(D1199="","",VLOOKUP(A1199,D!A:H,7,FALSE))</f>
        <v/>
      </c>
      <c r="J1199" s="224" t="str">
        <f>IF(D1199="","",SUMIFS(リグ!H:H,リグ!F:F,"&lt;"&amp;C1199,リグ!G:G,"&gt;"&amp;C1199))</f>
        <v/>
      </c>
    </row>
    <row r="1200" spans="1:10">
      <c r="A1200" s="224" t="str">
        <f t="shared" si="57"/>
        <v>2024-07-07</v>
      </c>
      <c r="B1200" s="224" t="str">
        <f t="shared" si="55"/>
        <v>2024/07</v>
      </c>
      <c r="C1200" s="225">
        <v>45480</v>
      </c>
      <c r="D1200" s="279" t="str">
        <f>IF(ISERROR(VLOOKUP($A1200&amp;" "&amp;D$6,D!$B:$H,7,FALSE))=TRUE,"",VLOOKUP($A1200&amp;" "&amp;D$6,D!$B:$H,7,FALSE))</f>
        <v/>
      </c>
      <c r="E1200" s="279" t="str">
        <f>IF(ISERROR(VLOOKUP($A1200&amp;" "&amp;E$6,D!$B:$H,7,FALSE))=TRUE,"",VLOOKUP($A1200&amp;" "&amp;E$6,D!$B:$H,7,FALSE))</f>
        <v/>
      </c>
      <c r="F1200" s="279" t="str">
        <f>IF(ISERROR(VLOOKUP($A1200&amp;" "&amp;F$6,D!$B:$H,7,FALSE))=TRUE,"",VLOOKUP($A1200&amp;" "&amp;F$6,D!$B:$H,7,FALSE))</f>
        <v/>
      </c>
      <c r="G1200" s="226">
        <f t="shared" si="56"/>
        <v>0</v>
      </c>
      <c r="H1200" s="279" t="str">
        <f>IF(ISERROR(VLOOKUP($A1200&amp;" "&amp;H$6,D!$B:$H,7,FALSE))=TRUE,"",VLOOKUP($A1200&amp;" "&amp;H$6,D!$B:$H,7,FALSE))</f>
        <v/>
      </c>
      <c r="I1200" s="223" t="str">
        <f>IF(D1200="","",VLOOKUP(A1200,D!A:H,7,FALSE))</f>
        <v/>
      </c>
      <c r="J1200" s="224" t="str">
        <f>IF(D1200="","",SUMIFS(リグ!H:H,リグ!F:F,"&lt;"&amp;C1200,リグ!G:G,"&gt;"&amp;C1200))</f>
        <v/>
      </c>
    </row>
    <row r="1201" spans="1:10">
      <c r="A1201" s="224" t="str">
        <f t="shared" si="57"/>
        <v>2024-07-08</v>
      </c>
      <c r="B1201" s="224" t="str">
        <f t="shared" si="55"/>
        <v>2024/07</v>
      </c>
      <c r="C1201" s="225">
        <v>45481</v>
      </c>
      <c r="D1201" s="279" t="str">
        <f>IF(ISERROR(VLOOKUP($A1201&amp;" "&amp;D$6,D!$B:$H,7,FALSE))=TRUE,"",VLOOKUP($A1201&amp;" "&amp;D$6,D!$B:$H,7,FALSE))</f>
        <v/>
      </c>
      <c r="E1201" s="279" t="str">
        <f>IF(ISERROR(VLOOKUP($A1201&amp;" "&amp;E$6,D!$B:$H,7,FALSE))=TRUE,"",VLOOKUP($A1201&amp;" "&amp;E$6,D!$B:$H,7,FALSE))</f>
        <v/>
      </c>
      <c r="F1201" s="279" t="str">
        <f>IF(ISERROR(VLOOKUP($A1201&amp;" "&amp;F$6,D!$B:$H,7,FALSE))=TRUE,"",VLOOKUP($A1201&amp;" "&amp;F$6,D!$B:$H,7,FALSE))</f>
        <v/>
      </c>
      <c r="G1201" s="226">
        <f t="shared" si="56"/>
        <v>0</v>
      </c>
      <c r="H1201" s="279" t="str">
        <f>IF(ISERROR(VLOOKUP($A1201&amp;" "&amp;H$6,D!$B:$H,7,FALSE))=TRUE,"",VLOOKUP($A1201&amp;" "&amp;H$6,D!$B:$H,7,FALSE))</f>
        <v/>
      </c>
      <c r="I1201" s="223" t="str">
        <f>IF(D1201="","",VLOOKUP(A1201,D!A:H,7,FALSE))</f>
        <v/>
      </c>
      <c r="J1201" s="224" t="str">
        <f>IF(D1201="","",SUMIFS(リグ!H:H,リグ!F:F,"&lt;"&amp;C1201,リグ!G:G,"&gt;"&amp;C1201))</f>
        <v/>
      </c>
    </row>
    <row r="1202" spans="1:10">
      <c r="A1202" s="224" t="str">
        <f t="shared" si="57"/>
        <v>2024-07-09</v>
      </c>
      <c r="B1202" s="224" t="str">
        <f t="shared" si="55"/>
        <v>2024/07</v>
      </c>
      <c r="C1202" s="225">
        <v>45482</v>
      </c>
      <c r="D1202" s="279" t="str">
        <f>IF(ISERROR(VLOOKUP($A1202&amp;" "&amp;D$6,D!$B:$H,7,FALSE))=TRUE,"",VLOOKUP($A1202&amp;" "&amp;D$6,D!$B:$H,7,FALSE))</f>
        <v/>
      </c>
      <c r="E1202" s="279" t="str">
        <f>IF(ISERROR(VLOOKUP($A1202&amp;" "&amp;E$6,D!$B:$H,7,FALSE))=TRUE,"",VLOOKUP($A1202&amp;" "&amp;E$6,D!$B:$H,7,FALSE))</f>
        <v/>
      </c>
      <c r="F1202" s="279" t="str">
        <f>IF(ISERROR(VLOOKUP($A1202&amp;" "&amp;F$6,D!$B:$H,7,FALSE))=TRUE,"",VLOOKUP($A1202&amp;" "&amp;F$6,D!$B:$H,7,FALSE))</f>
        <v/>
      </c>
      <c r="G1202" s="226">
        <f t="shared" si="56"/>
        <v>0</v>
      </c>
      <c r="H1202" s="279" t="str">
        <f>IF(ISERROR(VLOOKUP($A1202&amp;" "&amp;H$6,D!$B:$H,7,FALSE))=TRUE,"",VLOOKUP($A1202&amp;" "&amp;H$6,D!$B:$H,7,FALSE))</f>
        <v/>
      </c>
      <c r="I1202" s="223" t="str">
        <f>IF(D1202="","",VLOOKUP(A1202,D!A:H,7,FALSE))</f>
        <v/>
      </c>
      <c r="J1202" s="224" t="str">
        <f>IF(D1202="","",SUMIFS(リグ!H:H,リグ!F:F,"&lt;"&amp;C1202,リグ!G:G,"&gt;"&amp;C1202))</f>
        <v/>
      </c>
    </row>
    <row r="1203" spans="1:10">
      <c r="A1203" s="224" t="str">
        <f t="shared" si="57"/>
        <v>2024-07-10</v>
      </c>
      <c r="B1203" s="224" t="str">
        <f t="shared" si="55"/>
        <v>2024/07</v>
      </c>
      <c r="C1203" s="225">
        <v>45483</v>
      </c>
      <c r="D1203" s="279" t="str">
        <f>IF(ISERROR(VLOOKUP($A1203&amp;" "&amp;D$6,D!$B:$H,7,FALSE))=TRUE,"",VLOOKUP($A1203&amp;" "&amp;D$6,D!$B:$H,7,FALSE))</f>
        <v/>
      </c>
      <c r="E1203" s="279" t="str">
        <f>IF(ISERROR(VLOOKUP($A1203&amp;" "&amp;E$6,D!$B:$H,7,FALSE))=TRUE,"",VLOOKUP($A1203&amp;" "&amp;E$6,D!$B:$H,7,FALSE))</f>
        <v/>
      </c>
      <c r="F1203" s="279" t="str">
        <f>IF(ISERROR(VLOOKUP($A1203&amp;" "&amp;F$6,D!$B:$H,7,FALSE))=TRUE,"",VLOOKUP($A1203&amp;" "&amp;F$6,D!$B:$H,7,FALSE))</f>
        <v/>
      </c>
      <c r="G1203" s="226">
        <f t="shared" si="56"/>
        <v>0</v>
      </c>
      <c r="H1203" s="279" t="str">
        <f>IF(ISERROR(VLOOKUP($A1203&amp;" "&amp;H$6,D!$B:$H,7,FALSE))=TRUE,"",VLOOKUP($A1203&amp;" "&amp;H$6,D!$B:$H,7,FALSE))</f>
        <v/>
      </c>
      <c r="I1203" s="223" t="str">
        <f>IF(D1203="","",VLOOKUP(A1203,D!A:H,7,FALSE))</f>
        <v/>
      </c>
      <c r="J1203" s="224" t="str">
        <f>IF(D1203="","",SUMIFS(リグ!H:H,リグ!F:F,"&lt;"&amp;C1203,リグ!G:G,"&gt;"&amp;C1203))</f>
        <v/>
      </c>
    </row>
    <row r="1204" spans="1:10">
      <c r="A1204" s="224" t="str">
        <f t="shared" si="57"/>
        <v>2024-07-11</v>
      </c>
      <c r="B1204" s="224" t="str">
        <f t="shared" si="55"/>
        <v>2024/07</v>
      </c>
      <c r="C1204" s="225">
        <v>45484</v>
      </c>
      <c r="D1204" s="279" t="str">
        <f>IF(ISERROR(VLOOKUP($A1204&amp;" "&amp;D$6,D!$B:$H,7,FALSE))=TRUE,"",VLOOKUP($A1204&amp;" "&amp;D$6,D!$B:$H,7,FALSE))</f>
        <v/>
      </c>
      <c r="E1204" s="279" t="str">
        <f>IF(ISERROR(VLOOKUP($A1204&amp;" "&amp;E$6,D!$B:$H,7,FALSE))=TRUE,"",VLOOKUP($A1204&amp;" "&amp;E$6,D!$B:$H,7,FALSE))</f>
        <v/>
      </c>
      <c r="F1204" s="279" t="str">
        <f>IF(ISERROR(VLOOKUP($A1204&amp;" "&amp;F$6,D!$B:$H,7,FALSE))=TRUE,"",VLOOKUP($A1204&amp;" "&amp;F$6,D!$B:$H,7,FALSE))</f>
        <v/>
      </c>
      <c r="G1204" s="226">
        <f t="shared" si="56"/>
        <v>0</v>
      </c>
      <c r="H1204" s="279" t="str">
        <f>IF(ISERROR(VLOOKUP($A1204&amp;" "&amp;H$6,D!$B:$H,7,FALSE))=TRUE,"",VLOOKUP($A1204&amp;" "&amp;H$6,D!$B:$H,7,FALSE))</f>
        <v/>
      </c>
      <c r="I1204" s="223" t="str">
        <f>IF(D1204="","",VLOOKUP(A1204,D!A:H,7,FALSE))</f>
        <v/>
      </c>
      <c r="J1204" s="224" t="str">
        <f>IF(D1204="","",SUMIFS(リグ!H:H,リグ!F:F,"&lt;"&amp;C1204,リグ!G:G,"&gt;"&amp;C1204))</f>
        <v/>
      </c>
    </row>
    <row r="1205" spans="1:10">
      <c r="A1205" s="224" t="str">
        <f t="shared" si="57"/>
        <v>2024-07-12</v>
      </c>
      <c r="B1205" s="224" t="str">
        <f t="shared" ref="B1205:B1268" si="58">TEXT(C1205,"yyyy/mm")</f>
        <v>2024/07</v>
      </c>
      <c r="C1205" s="225">
        <v>45485</v>
      </c>
      <c r="D1205" s="279" t="str">
        <f>IF(ISERROR(VLOOKUP($A1205&amp;" "&amp;D$6,D!$B:$H,7,FALSE))=TRUE,"",VLOOKUP($A1205&amp;" "&amp;D$6,D!$B:$H,7,FALSE))</f>
        <v/>
      </c>
      <c r="E1205" s="279" t="str">
        <f>IF(ISERROR(VLOOKUP($A1205&amp;" "&amp;E$6,D!$B:$H,7,FALSE))=TRUE,"",VLOOKUP($A1205&amp;" "&amp;E$6,D!$B:$H,7,FALSE))</f>
        <v/>
      </c>
      <c r="F1205" s="279" t="str">
        <f>IF(ISERROR(VLOOKUP($A1205&amp;" "&amp;F$6,D!$B:$H,7,FALSE))=TRUE,"",VLOOKUP($A1205&amp;" "&amp;F$6,D!$B:$H,7,FALSE))</f>
        <v/>
      </c>
      <c r="G1205" s="226">
        <f t="shared" si="56"/>
        <v>0</v>
      </c>
      <c r="H1205" s="279" t="str">
        <f>IF(ISERROR(VLOOKUP($A1205&amp;" "&amp;H$6,D!$B:$H,7,FALSE))=TRUE,"",VLOOKUP($A1205&amp;" "&amp;H$6,D!$B:$H,7,FALSE))</f>
        <v/>
      </c>
      <c r="I1205" s="223" t="str">
        <f>IF(D1205="","",VLOOKUP(A1205,D!A:H,7,FALSE))</f>
        <v/>
      </c>
      <c r="J1205" s="224" t="str">
        <f>IF(D1205="","",SUMIFS(リグ!H:H,リグ!F:F,"&lt;"&amp;C1205,リグ!G:G,"&gt;"&amp;C1205))</f>
        <v/>
      </c>
    </row>
    <row r="1206" spans="1:10">
      <c r="A1206" s="224" t="str">
        <f t="shared" si="57"/>
        <v>2024-07-13</v>
      </c>
      <c r="B1206" s="224" t="str">
        <f t="shared" si="58"/>
        <v>2024/07</v>
      </c>
      <c r="C1206" s="225">
        <v>45486</v>
      </c>
      <c r="D1206" s="279" t="str">
        <f>IF(ISERROR(VLOOKUP($A1206&amp;" "&amp;D$6,D!$B:$H,7,FALSE))=TRUE,"",VLOOKUP($A1206&amp;" "&amp;D$6,D!$B:$H,7,FALSE))</f>
        <v/>
      </c>
      <c r="E1206" s="279" t="str">
        <f>IF(ISERROR(VLOOKUP($A1206&amp;" "&amp;E$6,D!$B:$H,7,FALSE))=TRUE,"",VLOOKUP($A1206&amp;" "&amp;E$6,D!$B:$H,7,FALSE))</f>
        <v/>
      </c>
      <c r="F1206" s="279" t="str">
        <f>IF(ISERROR(VLOOKUP($A1206&amp;" "&amp;F$6,D!$B:$H,7,FALSE))=TRUE,"",VLOOKUP($A1206&amp;" "&amp;F$6,D!$B:$H,7,FALSE))</f>
        <v/>
      </c>
      <c r="G1206" s="226">
        <f t="shared" si="56"/>
        <v>0</v>
      </c>
      <c r="H1206" s="279" t="str">
        <f>IF(ISERROR(VLOOKUP($A1206&amp;" "&amp;H$6,D!$B:$H,7,FALSE))=TRUE,"",VLOOKUP($A1206&amp;" "&amp;H$6,D!$B:$H,7,FALSE))</f>
        <v/>
      </c>
      <c r="I1206" s="223" t="str">
        <f>IF(D1206="","",VLOOKUP(A1206,D!A:H,7,FALSE))</f>
        <v/>
      </c>
      <c r="J1206" s="224" t="str">
        <f>IF(D1206="","",SUMIFS(リグ!H:H,リグ!F:F,"&lt;"&amp;C1206,リグ!G:G,"&gt;"&amp;C1206))</f>
        <v/>
      </c>
    </row>
    <row r="1207" spans="1:10">
      <c r="A1207" s="224" t="str">
        <f t="shared" si="57"/>
        <v>2024-07-14</v>
      </c>
      <c r="B1207" s="224" t="str">
        <f t="shared" si="58"/>
        <v>2024/07</v>
      </c>
      <c r="C1207" s="225">
        <v>45487</v>
      </c>
      <c r="D1207" s="279" t="str">
        <f>IF(ISERROR(VLOOKUP($A1207&amp;" "&amp;D$6,D!$B:$H,7,FALSE))=TRUE,"",VLOOKUP($A1207&amp;" "&amp;D$6,D!$B:$H,7,FALSE))</f>
        <v/>
      </c>
      <c r="E1207" s="279" t="str">
        <f>IF(ISERROR(VLOOKUP($A1207&amp;" "&amp;E$6,D!$B:$H,7,FALSE))=TRUE,"",VLOOKUP($A1207&amp;" "&amp;E$6,D!$B:$H,7,FALSE))</f>
        <v/>
      </c>
      <c r="F1207" s="279" t="str">
        <f>IF(ISERROR(VLOOKUP($A1207&amp;" "&amp;F$6,D!$B:$H,7,FALSE))=TRUE,"",VLOOKUP($A1207&amp;" "&amp;F$6,D!$B:$H,7,FALSE))</f>
        <v/>
      </c>
      <c r="G1207" s="226">
        <f t="shared" si="56"/>
        <v>0</v>
      </c>
      <c r="H1207" s="279" t="str">
        <f>IF(ISERROR(VLOOKUP($A1207&amp;" "&amp;H$6,D!$B:$H,7,FALSE))=TRUE,"",VLOOKUP($A1207&amp;" "&amp;H$6,D!$B:$H,7,FALSE))</f>
        <v/>
      </c>
      <c r="I1207" s="223" t="str">
        <f>IF(D1207="","",VLOOKUP(A1207,D!A:H,7,FALSE))</f>
        <v/>
      </c>
      <c r="J1207" s="224" t="str">
        <f>IF(D1207="","",SUMIFS(リグ!H:H,リグ!F:F,"&lt;"&amp;C1207,リグ!G:G,"&gt;"&amp;C1207))</f>
        <v/>
      </c>
    </row>
    <row r="1208" spans="1:10">
      <c r="A1208" s="224" t="str">
        <f t="shared" si="57"/>
        <v>2024-07-15</v>
      </c>
      <c r="B1208" s="224" t="str">
        <f t="shared" si="58"/>
        <v>2024/07</v>
      </c>
      <c r="C1208" s="225">
        <v>45488</v>
      </c>
      <c r="D1208" s="279" t="str">
        <f>IF(ISERROR(VLOOKUP($A1208&amp;" "&amp;D$6,D!$B:$H,7,FALSE))=TRUE,"",VLOOKUP($A1208&amp;" "&amp;D$6,D!$B:$H,7,FALSE))</f>
        <v/>
      </c>
      <c r="E1208" s="279" t="str">
        <f>IF(ISERROR(VLOOKUP($A1208&amp;" "&amp;E$6,D!$B:$H,7,FALSE))=TRUE,"",VLOOKUP($A1208&amp;" "&amp;E$6,D!$B:$H,7,FALSE))</f>
        <v/>
      </c>
      <c r="F1208" s="279" t="str">
        <f>IF(ISERROR(VLOOKUP($A1208&amp;" "&amp;F$6,D!$B:$H,7,FALSE))=TRUE,"",VLOOKUP($A1208&amp;" "&amp;F$6,D!$B:$H,7,FALSE))</f>
        <v/>
      </c>
      <c r="G1208" s="226">
        <f t="shared" si="56"/>
        <v>0</v>
      </c>
      <c r="H1208" s="279" t="str">
        <f>IF(ISERROR(VLOOKUP($A1208&amp;" "&amp;H$6,D!$B:$H,7,FALSE))=TRUE,"",VLOOKUP($A1208&amp;" "&amp;H$6,D!$B:$H,7,FALSE))</f>
        <v/>
      </c>
      <c r="I1208" s="223" t="str">
        <f>IF(D1208="","",VLOOKUP(A1208,D!A:H,7,FALSE))</f>
        <v/>
      </c>
      <c r="J1208" s="224" t="str">
        <f>IF(D1208="","",SUMIFS(リグ!H:H,リグ!F:F,"&lt;"&amp;C1208,リグ!G:G,"&gt;"&amp;C1208))</f>
        <v/>
      </c>
    </row>
    <row r="1209" spans="1:10">
      <c r="A1209" s="224" t="str">
        <f t="shared" si="57"/>
        <v>2024-07-16</v>
      </c>
      <c r="B1209" s="224" t="str">
        <f t="shared" si="58"/>
        <v>2024/07</v>
      </c>
      <c r="C1209" s="225">
        <v>45489</v>
      </c>
      <c r="D1209" s="279" t="str">
        <f>IF(ISERROR(VLOOKUP($A1209&amp;" "&amp;D$6,D!$B:$H,7,FALSE))=TRUE,"",VLOOKUP($A1209&amp;" "&amp;D$6,D!$B:$H,7,FALSE))</f>
        <v/>
      </c>
      <c r="E1209" s="279" t="str">
        <f>IF(ISERROR(VLOOKUP($A1209&amp;" "&amp;E$6,D!$B:$H,7,FALSE))=TRUE,"",VLOOKUP($A1209&amp;" "&amp;E$6,D!$B:$H,7,FALSE))</f>
        <v/>
      </c>
      <c r="F1209" s="279" t="str">
        <f>IF(ISERROR(VLOOKUP($A1209&amp;" "&amp;F$6,D!$B:$H,7,FALSE))=TRUE,"",VLOOKUP($A1209&amp;" "&amp;F$6,D!$B:$H,7,FALSE))</f>
        <v/>
      </c>
      <c r="G1209" s="226">
        <f t="shared" si="56"/>
        <v>0</v>
      </c>
      <c r="H1209" s="279" t="str">
        <f>IF(ISERROR(VLOOKUP($A1209&amp;" "&amp;H$6,D!$B:$H,7,FALSE))=TRUE,"",VLOOKUP($A1209&amp;" "&amp;H$6,D!$B:$H,7,FALSE))</f>
        <v/>
      </c>
      <c r="I1209" s="223" t="str">
        <f>IF(D1209="","",VLOOKUP(A1209,D!A:H,7,FALSE))</f>
        <v/>
      </c>
      <c r="J1209" s="224" t="str">
        <f>IF(D1209="","",SUMIFS(リグ!H:H,リグ!F:F,"&lt;"&amp;C1209,リグ!G:G,"&gt;"&amp;C1209))</f>
        <v/>
      </c>
    </row>
    <row r="1210" spans="1:10">
      <c r="A1210" s="224" t="str">
        <f t="shared" si="57"/>
        <v>2024-07-17</v>
      </c>
      <c r="B1210" s="224" t="str">
        <f t="shared" si="58"/>
        <v>2024/07</v>
      </c>
      <c r="C1210" s="225">
        <v>45490</v>
      </c>
      <c r="D1210" s="279" t="str">
        <f>IF(ISERROR(VLOOKUP($A1210&amp;" "&amp;D$6,D!$B:$H,7,FALSE))=TRUE,"",VLOOKUP($A1210&amp;" "&amp;D$6,D!$B:$H,7,FALSE))</f>
        <v/>
      </c>
      <c r="E1210" s="279" t="str">
        <f>IF(ISERROR(VLOOKUP($A1210&amp;" "&amp;E$6,D!$B:$H,7,FALSE))=TRUE,"",VLOOKUP($A1210&amp;" "&amp;E$6,D!$B:$H,7,FALSE))</f>
        <v/>
      </c>
      <c r="F1210" s="279" t="str">
        <f>IF(ISERROR(VLOOKUP($A1210&amp;" "&amp;F$6,D!$B:$H,7,FALSE))=TRUE,"",VLOOKUP($A1210&amp;" "&amp;F$6,D!$B:$H,7,FALSE))</f>
        <v/>
      </c>
      <c r="G1210" s="226">
        <f t="shared" si="56"/>
        <v>0</v>
      </c>
      <c r="H1210" s="279" t="str">
        <f>IF(ISERROR(VLOOKUP($A1210&amp;" "&amp;H$6,D!$B:$H,7,FALSE))=TRUE,"",VLOOKUP($A1210&amp;" "&amp;H$6,D!$B:$H,7,FALSE))</f>
        <v/>
      </c>
      <c r="I1210" s="223" t="str">
        <f>IF(D1210="","",VLOOKUP(A1210,D!A:H,7,FALSE))</f>
        <v/>
      </c>
      <c r="J1210" s="224" t="str">
        <f>IF(D1210="","",SUMIFS(リグ!H:H,リグ!F:F,"&lt;"&amp;C1210,リグ!G:G,"&gt;"&amp;C1210))</f>
        <v/>
      </c>
    </row>
    <row r="1211" spans="1:10">
      <c r="A1211" s="224" t="str">
        <f t="shared" si="57"/>
        <v>2024-07-18</v>
      </c>
      <c r="B1211" s="224" t="str">
        <f t="shared" si="58"/>
        <v>2024/07</v>
      </c>
      <c r="C1211" s="225">
        <v>45491</v>
      </c>
      <c r="D1211" s="279" t="str">
        <f>IF(ISERROR(VLOOKUP($A1211&amp;" "&amp;D$6,D!$B:$H,7,FALSE))=TRUE,"",VLOOKUP($A1211&amp;" "&amp;D$6,D!$B:$H,7,FALSE))</f>
        <v/>
      </c>
      <c r="E1211" s="279" t="str">
        <f>IF(ISERROR(VLOOKUP($A1211&amp;" "&amp;E$6,D!$B:$H,7,FALSE))=TRUE,"",VLOOKUP($A1211&amp;" "&amp;E$6,D!$B:$H,7,FALSE))</f>
        <v/>
      </c>
      <c r="F1211" s="279" t="str">
        <f>IF(ISERROR(VLOOKUP($A1211&amp;" "&amp;F$6,D!$B:$H,7,FALSE))=TRUE,"",VLOOKUP($A1211&amp;" "&amp;F$6,D!$B:$H,7,FALSE))</f>
        <v/>
      </c>
      <c r="G1211" s="226">
        <f t="shared" si="56"/>
        <v>0</v>
      </c>
      <c r="H1211" s="279" t="str">
        <f>IF(ISERROR(VLOOKUP($A1211&amp;" "&amp;H$6,D!$B:$H,7,FALSE))=TRUE,"",VLOOKUP($A1211&amp;" "&amp;H$6,D!$B:$H,7,FALSE))</f>
        <v/>
      </c>
      <c r="I1211" s="223" t="str">
        <f>IF(D1211="","",VLOOKUP(A1211,D!A:H,7,FALSE))</f>
        <v/>
      </c>
      <c r="J1211" s="224" t="str">
        <f>IF(D1211="","",SUMIFS(リグ!H:H,リグ!F:F,"&lt;"&amp;C1211,リグ!G:G,"&gt;"&amp;C1211))</f>
        <v/>
      </c>
    </row>
    <row r="1212" spans="1:10">
      <c r="A1212" s="224" t="str">
        <f t="shared" si="57"/>
        <v>2024-07-19</v>
      </c>
      <c r="B1212" s="224" t="str">
        <f t="shared" si="58"/>
        <v>2024/07</v>
      </c>
      <c r="C1212" s="225">
        <v>45492</v>
      </c>
      <c r="D1212" s="279" t="str">
        <f>IF(ISERROR(VLOOKUP($A1212&amp;" "&amp;D$6,D!$B:$H,7,FALSE))=TRUE,"",VLOOKUP($A1212&amp;" "&amp;D$6,D!$B:$H,7,FALSE))</f>
        <v/>
      </c>
      <c r="E1212" s="279" t="str">
        <f>IF(ISERROR(VLOOKUP($A1212&amp;" "&amp;E$6,D!$B:$H,7,FALSE))=TRUE,"",VLOOKUP($A1212&amp;" "&amp;E$6,D!$B:$H,7,FALSE))</f>
        <v/>
      </c>
      <c r="F1212" s="279" t="str">
        <f>IF(ISERROR(VLOOKUP($A1212&amp;" "&amp;F$6,D!$B:$H,7,FALSE))=TRUE,"",VLOOKUP($A1212&amp;" "&amp;F$6,D!$B:$H,7,FALSE))</f>
        <v/>
      </c>
      <c r="G1212" s="226">
        <f t="shared" si="56"/>
        <v>0</v>
      </c>
      <c r="H1212" s="279" t="str">
        <f>IF(ISERROR(VLOOKUP($A1212&amp;" "&amp;H$6,D!$B:$H,7,FALSE))=TRUE,"",VLOOKUP($A1212&amp;" "&amp;H$6,D!$B:$H,7,FALSE))</f>
        <v/>
      </c>
      <c r="I1212" s="223" t="str">
        <f>IF(D1212="","",VLOOKUP(A1212,D!A:H,7,FALSE))</f>
        <v/>
      </c>
      <c r="J1212" s="224" t="str">
        <f>IF(D1212="","",SUMIFS(リグ!H:H,リグ!F:F,"&lt;"&amp;C1212,リグ!G:G,"&gt;"&amp;C1212))</f>
        <v/>
      </c>
    </row>
    <row r="1213" spans="1:10">
      <c r="A1213" s="224" t="str">
        <f t="shared" si="57"/>
        <v>2024-07-20</v>
      </c>
      <c r="B1213" s="224" t="str">
        <f t="shared" si="58"/>
        <v>2024/07</v>
      </c>
      <c r="C1213" s="225">
        <v>45493</v>
      </c>
      <c r="D1213" s="279" t="str">
        <f>IF(ISERROR(VLOOKUP($A1213&amp;" "&amp;D$6,D!$B:$H,7,FALSE))=TRUE,"",VLOOKUP($A1213&amp;" "&amp;D$6,D!$B:$H,7,FALSE))</f>
        <v/>
      </c>
      <c r="E1213" s="279" t="str">
        <f>IF(ISERROR(VLOOKUP($A1213&amp;" "&amp;E$6,D!$B:$H,7,FALSE))=TRUE,"",VLOOKUP($A1213&amp;" "&amp;E$6,D!$B:$H,7,FALSE))</f>
        <v/>
      </c>
      <c r="F1213" s="279" t="str">
        <f>IF(ISERROR(VLOOKUP($A1213&amp;" "&amp;F$6,D!$B:$H,7,FALSE))=TRUE,"",VLOOKUP($A1213&amp;" "&amp;F$6,D!$B:$H,7,FALSE))</f>
        <v/>
      </c>
      <c r="G1213" s="226">
        <f t="shared" si="56"/>
        <v>0</v>
      </c>
      <c r="H1213" s="279" t="str">
        <f>IF(ISERROR(VLOOKUP($A1213&amp;" "&amp;H$6,D!$B:$H,7,FALSE))=TRUE,"",VLOOKUP($A1213&amp;" "&amp;H$6,D!$B:$H,7,FALSE))</f>
        <v/>
      </c>
      <c r="I1213" s="223" t="str">
        <f>IF(D1213="","",VLOOKUP(A1213,D!A:H,7,FALSE))</f>
        <v/>
      </c>
      <c r="J1213" s="224" t="str">
        <f>IF(D1213="","",SUMIFS(リグ!H:H,リグ!F:F,"&lt;"&amp;C1213,リグ!G:G,"&gt;"&amp;C1213))</f>
        <v/>
      </c>
    </row>
    <row r="1214" spans="1:10">
      <c r="A1214" s="224" t="str">
        <f t="shared" si="57"/>
        <v>2024-07-21</v>
      </c>
      <c r="B1214" s="224" t="str">
        <f t="shared" si="58"/>
        <v>2024/07</v>
      </c>
      <c r="C1214" s="225">
        <v>45494</v>
      </c>
      <c r="D1214" s="279" t="str">
        <f>IF(ISERROR(VLOOKUP($A1214&amp;" "&amp;D$6,D!$B:$H,7,FALSE))=TRUE,"",VLOOKUP($A1214&amp;" "&amp;D$6,D!$B:$H,7,FALSE))</f>
        <v/>
      </c>
      <c r="E1214" s="279" t="str">
        <f>IF(ISERROR(VLOOKUP($A1214&amp;" "&amp;E$6,D!$B:$H,7,FALSE))=TRUE,"",VLOOKUP($A1214&amp;" "&amp;E$6,D!$B:$H,7,FALSE))</f>
        <v/>
      </c>
      <c r="F1214" s="279" t="str">
        <f>IF(ISERROR(VLOOKUP($A1214&amp;" "&amp;F$6,D!$B:$H,7,FALSE))=TRUE,"",VLOOKUP($A1214&amp;" "&amp;F$6,D!$B:$H,7,FALSE))</f>
        <v/>
      </c>
      <c r="G1214" s="226">
        <f t="shared" si="56"/>
        <v>0</v>
      </c>
      <c r="H1214" s="279" t="str">
        <f>IF(ISERROR(VLOOKUP($A1214&amp;" "&amp;H$6,D!$B:$H,7,FALSE))=TRUE,"",VLOOKUP($A1214&amp;" "&amp;H$6,D!$B:$H,7,FALSE))</f>
        <v/>
      </c>
      <c r="I1214" s="223" t="str">
        <f>IF(D1214="","",VLOOKUP(A1214,D!A:H,7,FALSE))</f>
        <v/>
      </c>
      <c r="J1214" s="224" t="str">
        <f>IF(D1214="","",SUMIFS(リグ!H:H,リグ!F:F,"&lt;"&amp;C1214,リグ!G:G,"&gt;"&amp;C1214))</f>
        <v/>
      </c>
    </row>
    <row r="1215" spans="1:10">
      <c r="A1215" s="224" t="str">
        <f t="shared" si="57"/>
        <v>2024-07-22</v>
      </c>
      <c r="B1215" s="224" t="str">
        <f t="shared" si="58"/>
        <v>2024/07</v>
      </c>
      <c r="C1215" s="225">
        <v>45495</v>
      </c>
      <c r="D1215" s="279" t="str">
        <f>IF(ISERROR(VLOOKUP($A1215&amp;" "&amp;D$6,D!$B:$H,7,FALSE))=TRUE,"",VLOOKUP($A1215&amp;" "&amp;D$6,D!$B:$H,7,FALSE))</f>
        <v/>
      </c>
      <c r="E1215" s="279" t="str">
        <f>IF(ISERROR(VLOOKUP($A1215&amp;" "&amp;E$6,D!$B:$H,7,FALSE))=TRUE,"",VLOOKUP($A1215&amp;" "&amp;E$6,D!$B:$H,7,FALSE))</f>
        <v/>
      </c>
      <c r="F1215" s="279" t="str">
        <f>IF(ISERROR(VLOOKUP($A1215&amp;" "&amp;F$6,D!$B:$H,7,FALSE))=TRUE,"",VLOOKUP($A1215&amp;" "&amp;F$6,D!$B:$H,7,FALSE))</f>
        <v/>
      </c>
      <c r="G1215" s="226">
        <f t="shared" si="56"/>
        <v>0</v>
      </c>
      <c r="H1215" s="279" t="str">
        <f>IF(ISERROR(VLOOKUP($A1215&amp;" "&amp;H$6,D!$B:$H,7,FALSE))=TRUE,"",VLOOKUP($A1215&amp;" "&amp;H$6,D!$B:$H,7,FALSE))</f>
        <v/>
      </c>
      <c r="I1215" s="223" t="str">
        <f>IF(D1215="","",VLOOKUP(A1215,D!A:H,7,FALSE))</f>
        <v/>
      </c>
      <c r="J1215" s="224" t="str">
        <f>IF(D1215="","",SUMIFS(リグ!H:H,リグ!F:F,"&lt;"&amp;C1215,リグ!G:G,"&gt;"&amp;C1215))</f>
        <v/>
      </c>
    </row>
    <row r="1216" spans="1:10">
      <c r="A1216" s="224" t="str">
        <f t="shared" si="57"/>
        <v>2024-07-23</v>
      </c>
      <c r="B1216" s="224" t="str">
        <f t="shared" si="58"/>
        <v>2024/07</v>
      </c>
      <c r="C1216" s="225">
        <v>45496</v>
      </c>
      <c r="D1216" s="279" t="str">
        <f>IF(ISERROR(VLOOKUP($A1216&amp;" "&amp;D$6,D!$B:$H,7,FALSE))=TRUE,"",VLOOKUP($A1216&amp;" "&amp;D$6,D!$B:$H,7,FALSE))</f>
        <v/>
      </c>
      <c r="E1216" s="279" t="str">
        <f>IF(ISERROR(VLOOKUP($A1216&amp;" "&amp;E$6,D!$B:$H,7,FALSE))=TRUE,"",VLOOKUP($A1216&amp;" "&amp;E$6,D!$B:$H,7,FALSE))</f>
        <v/>
      </c>
      <c r="F1216" s="279" t="str">
        <f>IF(ISERROR(VLOOKUP($A1216&amp;" "&amp;F$6,D!$B:$H,7,FALSE))=TRUE,"",VLOOKUP($A1216&amp;" "&amp;F$6,D!$B:$H,7,FALSE))</f>
        <v/>
      </c>
      <c r="G1216" s="226">
        <f t="shared" si="56"/>
        <v>0</v>
      </c>
      <c r="H1216" s="279" t="str">
        <f>IF(ISERROR(VLOOKUP($A1216&amp;" "&amp;H$6,D!$B:$H,7,FALSE))=TRUE,"",VLOOKUP($A1216&amp;" "&amp;H$6,D!$B:$H,7,FALSE))</f>
        <v/>
      </c>
      <c r="I1216" s="223" t="str">
        <f>IF(D1216="","",VLOOKUP(A1216,D!A:H,7,FALSE))</f>
        <v/>
      </c>
      <c r="J1216" s="224" t="str">
        <f>IF(D1216="","",SUMIFS(リグ!H:H,リグ!F:F,"&lt;"&amp;C1216,リグ!G:G,"&gt;"&amp;C1216))</f>
        <v/>
      </c>
    </row>
    <row r="1217" spans="1:10">
      <c r="A1217" s="224" t="str">
        <f t="shared" si="57"/>
        <v>2024-07-24</v>
      </c>
      <c r="B1217" s="224" t="str">
        <f t="shared" si="58"/>
        <v>2024/07</v>
      </c>
      <c r="C1217" s="225">
        <v>45497</v>
      </c>
      <c r="D1217" s="279" t="str">
        <f>IF(ISERROR(VLOOKUP($A1217&amp;" "&amp;D$6,D!$B:$H,7,FALSE))=TRUE,"",VLOOKUP($A1217&amp;" "&amp;D$6,D!$B:$H,7,FALSE))</f>
        <v/>
      </c>
      <c r="E1217" s="279" t="str">
        <f>IF(ISERROR(VLOOKUP($A1217&amp;" "&amp;E$6,D!$B:$H,7,FALSE))=TRUE,"",VLOOKUP($A1217&amp;" "&amp;E$6,D!$B:$H,7,FALSE))</f>
        <v/>
      </c>
      <c r="F1217" s="279" t="str">
        <f>IF(ISERROR(VLOOKUP($A1217&amp;" "&amp;F$6,D!$B:$H,7,FALSE))=TRUE,"",VLOOKUP($A1217&amp;" "&amp;F$6,D!$B:$H,7,FALSE))</f>
        <v/>
      </c>
      <c r="G1217" s="226">
        <f t="shared" si="56"/>
        <v>0</v>
      </c>
      <c r="H1217" s="279" t="str">
        <f>IF(ISERROR(VLOOKUP($A1217&amp;" "&amp;H$6,D!$B:$H,7,FALSE))=TRUE,"",VLOOKUP($A1217&amp;" "&amp;H$6,D!$B:$H,7,FALSE))</f>
        <v/>
      </c>
      <c r="I1217" s="223" t="str">
        <f>IF(D1217="","",VLOOKUP(A1217,D!A:H,7,FALSE))</f>
        <v/>
      </c>
      <c r="J1217" s="224" t="str">
        <f>IF(D1217="","",SUMIFS(リグ!H:H,リグ!F:F,"&lt;"&amp;C1217,リグ!G:G,"&gt;"&amp;C1217))</f>
        <v/>
      </c>
    </row>
    <row r="1218" spans="1:10">
      <c r="A1218" s="224" t="str">
        <f t="shared" si="57"/>
        <v>2024-07-25</v>
      </c>
      <c r="B1218" s="224" t="str">
        <f t="shared" si="58"/>
        <v>2024/07</v>
      </c>
      <c r="C1218" s="225">
        <v>45498</v>
      </c>
      <c r="D1218" s="279" t="str">
        <f>IF(ISERROR(VLOOKUP($A1218&amp;" "&amp;D$6,D!$B:$H,7,FALSE))=TRUE,"",VLOOKUP($A1218&amp;" "&amp;D$6,D!$B:$H,7,FALSE))</f>
        <v/>
      </c>
      <c r="E1218" s="279" t="str">
        <f>IF(ISERROR(VLOOKUP($A1218&amp;" "&amp;E$6,D!$B:$H,7,FALSE))=TRUE,"",VLOOKUP($A1218&amp;" "&amp;E$6,D!$B:$H,7,FALSE))</f>
        <v/>
      </c>
      <c r="F1218" s="279" t="str">
        <f>IF(ISERROR(VLOOKUP($A1218&amp;" "&amp;F$6,D!$B:$H,7,FALSE))=TRUE,"",VLOOKUP($A1218&amp;" "&amp;F$6,D!$B:$H,7,FALSE))</f>
        <v/>
      </c>
      <c r="G1218" s="226">
        <f t="shared" si="56"/>
        <v>0</v>
      </c>
      <c r="H1218" s="279" t="str">
        <f>IF(ISERROR(VLOOKUP($A1218&amp;" "&amp;H$6,D!$B:$H,7,FALSE))=TRUE,"",VLOOKUP($A1218&amp;" "&amp;H$6,D!$B:$H,7,FALSE))</f>
        <v/>
      </c>
      <c r="I1218" s="223" t="str">
        <f>IF(D1218="","",VLOOKUP(A1218,D!A:H,7,FALSE))</f>
        <v/>
      </c>
      <c r="J1218" s="224" t="str">
        <f>IF(D1218="","",SUMIFS(リグ!H:H,リグ!F:F,"&lt;"&amp;C1218,リグ!G:G,"&gt;"&amp;C1218))</f>
        <v/>
      </c>
    </row>
    <row r="1219" spans="1:10">
      <c r="A1219" s="224" t="str">
        <f t="shared" si="57"/>
        <v>2024-07-26</v>
      </c>
      <c r="B1219" s="224" t="str">
        <f t="shared" si="58"/>
        <v>2024/07</v>
      </c>
      <c r="C1219" s="225">
        <v>45499</v>
      </c>
      <c r="D1219" s="279" t="str">
        <f>IF(ISERROR(VLOOKUP($A1219&amp;" "&amp;D$6,D!$B:$H,7,FALSE))=TRUE,"",VLOOKUP($A1219&amp;" "&amp;D$6,D!$B:$H,7,FALSE))</f>
        <v/>
      </c>
      <c r="E1219" s="279" t="str">
        <f>IF(ISERROR(VLOOKUP($A1219&amp;" "&amp;E$6,D!$B:$H,7,FALSE))=TRUE,"",VLOOKUP($A1219&amp;" "&amp;E$6,D!$B:$H,7,FALSE))</f>
        <v/>
      </c>
      <c r="F1219" s="279" t="str">
        <f>IF(ISERROR(VLOOKUP($A1219&amp;" "&amp;F$6,D!$B:$H,7,FALSE))=TRUE,"",VLOOKUP($A1219&amp;" "&amp;F$6,D!$B:$H,7,FALSE))</f>
        <v/>
      </c>
      <c r="G1219" s="226">
        <f t="shared" si="56"/>
        <v>0</v>
      </c>
      <c r="H1219" s="279" t="str">
        <f>IF(ISERROR(VLOOKUP($A1219&amp;" "&amp;H$6,D!$B:$H,7,FALSE))=TRUE,"",VLOOKUP($A1219&amp;" "&amp;H$6,D!$B:$H,7,FALSE))</f>
        <v/>
      </c>
      <c r="I1219" s="223" t="str">
        <f>IF(D1219="","",VLOOKUP(A1219,D!A:H,7,FALSE))</f>
        <v/>
      </c>
      <c r="J1219" s="224" t="str">
        <f>IF(D1219="","",SUMIFS(リグ!H:H,リグ!F:F,"&lt;"&amp;C1219,リグ!G:G,"&gt;"&amp;C1219))</f>
        <v/>
      </c>
    </row>
    <row r="1220" spans="1:10">
      <c r="A1220" s="224" t="str">
        <f t="shared" si="57"/>
        <v>2024-07-27</v>
      </c>
      <c r="B1220" s="224" t="str">
        <f t="shared" si="58"/>
        <v>2024/07</v>
      </c>
      <c r="C1220" s="225">
        <v>45500</v>
      </c>
      <c r="D1220" s="279" t="str">
        <f>IF(ISERROR(VLOOKUP($A1220&amp;" "&amp;D$6,D!$B:$H,7,FALSE))=TRUE,"",VLOOKUP($A1220&amp;" "&amp;D$6,D!$B:$H,7,FALSE))</f>
        <v/>
      </c>
      <c r="E1220" s="279" t="str">
        <f>IF(ISERROR(VLOOKUP($A1220&amp;" "&amp;E$6,D!$B:$H,7,FALSE))=TRUE,"",VLOOKUP($A1220&amp;" "&amp;E$6,D!$B:$H,7,FALSE))</f>
        <v/>
      </c>
      <c r="F1220" s="279" t="str">
        <f>IF(ISERROR(VLOOKUP($A1220&amp;" "&amp;F$6,D!$B:$H,7,FALSE))=TRUE,"",VLOOKUP($A1220&amp;" "&amp;F$6,D!$B:$H,7,FALSE))</f>
        <v/>
      </c>
      <c r="G1220" s="226">
        <f t="shared" ref="G1220:G1283" si="59">SUM(D1220:F1220)</f>
        <v>0</v>
      </c>
      <c r="H1220" s="279" t="str">
        <f>IF(ISERROR(VLOOKUP($A1220&amp;" "&amp;H$6,D!$B:$H,7,FALSE))=TRUE,"",VLOOKUP($A1220&amp;" "&amp;H$6,D!$B:$H,7,FALSE))</f>
        <v/>
      </c>
      <c r="I1220" s="223" t="str">
        <f>IF(D1220="","",VLOOKUP(A1220,D!A:H,7,FALSE))</f>
        <v/>
      </c>
      <c r="J1220" s="224" t="str">
        <f>IF(D1220="","",SUMIFS(リグ!H:H,リグ!F:F,"&lt;"&amp;C1220,リグ!G:G,"&gt;"&amp;C1220))</f>
        <v/>
      </c>
    </row>
    <row r="1221" spans="1:10">
      <c r="A1221" s="224" t="str">
        <f t="shared" si="57"/>
        <v>2024-07-28</v>
      </c>
      <c r="B1221" s="224" t="str">
        <f t="shared" si="58"/>
        <v>2024/07</v>
      </c>
      <c r="C1221" s="225">
        <v>45501</v>
      </c>
      <c r="D1221" s="279" t="str">
        <f>IF(ISERROR(VLOOKUP($A1221&amp;" "&amp;D$6,D!$B:$H,7,FALSE))=TRUE,"",VLOOKUP($A1221&amp;" "&amp;D$6,D!$B:$H,7,FALSE))</f>
        <v/>
      </c>
      <c r="E1221" s="279" t="str">
        <f>IF(ISERROR(VLOOKUP($A1221&amp;" "&amp;E$6,D!$B:$H,7,FALSE))=TRUE,"",VLOOKUP($A1221&amp;" "&amp;E$6,D!$B:$H,7,FALSE))</f>
        <v/>
      </c>
      <c r="F1221" s="279" t="str">
        <f>IF(ISERROR(VLOOKUP($A1221&amp;" "&amp;F$6,D!$B:$H,7,FALSE))=TRUE,"",VLOOKUP($A1221&amp;" "&amp;F$6,D!$B:$H,7,FALSE))</f>
        <v/>
      </c>
      <c r="G1221" s="226">
        <f t="shared" si="59"/>
        <v>0</v>
      </c>
      <c r="H1221" s="279" t="str">
        <f>IF(ISERROR(VLOOKUP($A1221&amp;" "&amp;H$6,D!$B:$H,7,FALSE))=TRUE,"",VLOOKUP($A1221&amp;" "&amp;H$6,D!$B:$H,7,FALSE))</f>
        <v/>
      </c>
      <c r="I1221" s="223" t="str">
        <f>IF(D1221="","",VLOOKUP(A1221,D!A:H,7,FALSE))</f>
        <v/>
      </c>
      <c r="J1221" s="224" t="str">
        <f>IF(D1221="","",SUMIFS(リグ!H:H,リグ!F:F,"&lt;"&amp;C1221,リグ!G:G,"&gt;"&amp;C1221))</f>
        <v/>
      </c>
    </row>
    <row r="1222" spans="1:10">
      <c r="A1222" s="224" t="str">
        <f t="shared" si="57"/>
        <v>2024-07-29</v>
      </c>
      <c r="B1222" s="224" t="str">
        <f t="shared" si="58"/>
        <v>2024/07</v>
      </c>
      <c r="C1222" s="225">
        <v>45502</v>
      </c>
      <c r="D1222" s="279" t="str">
        <f>IF(ISERROR(VLOOKUP($A1222&amp;" "&amp;D$6,D!$B:$H,7,FALSE))=TRUE,"",VLOOKUP($A1222&amp;" "&amp;D$6,D!$B:$H,7,FALSE))</f>
        <v/>
      </c>
      <c r="E1222" s="279" t="str">
        <f>IF(ISERROR(VLOOKUP($A1222&amp;" "&amp;E$6,D!$B:$H,7,FALSE))=TRUE,"",VLOOKUP($A1222&amp;" "&amp;E$6,D!$B:$H,7,FALSE))</f>
        <v/>
      </c>
      <c r="F1222" s="279" t="str">
        <f>IF(ISERROR(VLOOKUP($A1222&amp;" "&amp;F$6,D!$B:$H,7,FALSE))=TRUE,"",VLOOKUP($A1222&amp;" "&amp;F$6,D!$B:$H,7,FALSE))</f>
        <v/>
      </c>
      <c r="G1222" s="226">
        <f t="shared" si="59"/>
        <v>0</v>
      </c>
      <c r="H1222" s="279" t="str">
        <f>IF(ISERROR(VLOOKUP($A1222&amp;" "&amp;H$6,D!$B:$H,7,FALSE))=TRUE,"",VLOOKUP($A1222&amp;" "&amp;H$6,D!$B:$H,7,FALSE))</f>
        <v/>
      </c>
      <c r="I1222" s="223" t="str">
        <f>IF(D1222="","",VLOOKUP(A1222,D!A:H,7,FALSE))</f>
        <v/>
      </c>
      <c r="J1222" s="224" t="str">
        <f>IF(D1222="","",SUMIFS(リグ!H:H,リグ!F:F,"&lt;"&amp;C1222,リグ!G:G,"&gt;"&amp;C1222))</f>
        <v/>
      </c>
    </row>
    <row r="1223" spans="1:10">
      <c r="A1223" s="224" t="str">
        <f t="shared" si="57"/>
        <v>2024-07-30</v>
      </c>
      <c r="B1223" s="224" t="str">
        <f t="shared" si="58"/>
        <v>2024/07</v>
      </c>
      <c r="C1223" s="225">
        <v>45503</v>
      </c>
      <c r="D1223" s="279" t="str">
        <f>IF(ISERROR(VLOOKUP($A1223&amp;" "&amp;D$6,D!$B:$H,7,FALSE))=TRUE,"",VLOOKUP($A1223&amp;" "&amp;D$6,D!$B:$H,7,FALSE))</f>
        <v/>
      </c>
      <c r="E1223" s="279" t="str">
        <f>IF(ISERROR(VLOOKUP($A1223&amp;" "&amp;E$6,D!$B:$H,7,FALSE))=TRUE,"",VLOOKUP($A1223&amp;" "&amp;E$6,D!$B:$H,7,FALSE))</f>
        <v/>
      </c>
      <c r="F1223" s="279" t="str">
        <f>IF(ISERROR(VLOOKUP($A1223&amp;" "&amp;F$6,D!$B:$H,7,FALSE))=TRUE,"",VLOOKUP($A1223&amp;" "&amp;F$6,D!$B:$H,7,FALSE))</f>
        <v/>
      </c>
      <c r="G1223" s="226">
        <f t="shared" si="59"/>
        <v>0</v>
      </c>
      <c r="H1223" s="279" t="str">
        <f>IF(ISERROR(VLOOKUP($A1223&amp;" "&amp;H$6,D!$B:$H,7,FALSE))=TRUE,"",VLOOKUP($A1223&amp;" "&amp;H$6,D!$B:$H,7,FALSE))</f>
        <v/>
      </c>
      <c r="I1223" s="223" t="str">
        <f>IF(D1223="","",VLOOKUP(A1223,D!A:H,7,FALSE))</f>
        <v/>
      </c>
      <c r="J1223" s="224" t="str">
        <f>IF(D1223="","",SUMIFS(リグ!H:H,リグ!F:F,"&lt;"&amp;C1223,リグ!G:G,"&gt;"&amp;C1223))</f>
        <v/>
      </c>
    </row>
    <row r="1224" spans="1:10">
      <c r="A1224" s="224" t="str">
        <f t="shared" si="57"/>
        <v>2024-07-31</v>
      </c>
      <c r="B1224" s="224" t="str">
        <f t="shared" si="58"/>
        <v>2024/07</v>
      </c>
      <c r="C1224" s="225">
        <v>45504</v>
      </c>
      <c r="D1224" s="279" t="str">
        <f>IF(ISERROR(VLOOKUP($A1224&amp;" "&amp;D$6,D!$B:$H,7,FALSE))=TRUE,"",VLOOKUP($A1224&amp;" "&amp;D$6,D!$B:$H,7,FALSE))</f>
        <v/>
      </c>
      <c r="E1224" s="279" t="str">
        <f>IF(ISERROR(VLOOKUP($A1224&amp;" "&amp;E$6,D!$B:$H,7,FALSE))=TRUE,"",VLOOKUP($A1224&amp;" "&amp;E$6,D!$B:$H,7,FALSE))</f>
        <v/>
      </c>
      <c r="F1224" s="279" t="str">
        <f>IF(ISERROR(VLOOKUP($A1224&amp;" "&amp;F$6,D!$B:$H,7,FALSE))=TRUE,"",VLOOKUP($A1224&amp;" "&amp;F$6,D!$B:$H,7,FALSE))</f>
        <v/>
      </c>
      <c r="G1224" s="226">
        <f t="shared" si="59"/>
        <v>0</v>
      </c>
      <c r="H1224" s="279" t="str">
        <f>IF(ISERROR(VLOOKUP($A1224&amp;" "&amp;H$6,D!$B:$H,7,FALSE))=TRUE,"",VLOOKUP($A1224&amp;" "&amp;H$6,D!$B:$H,7,FALSE))</f>
        <v/>
      </c>
      <c r="I1224" s="223" t="str">
        <f>IF(D1224="","",VLOOKUP(A1224,D!A:H,7,FALSE))</f>
        <v/>
      </c>
      <c r="J1224" s="224" t="str">
        <f>IF(D1224="","",SUMIFS(リグ!H:H,リグ!F:F,"&lt;"&amp;C1224,リグ!G:G,"&gt;"&amp;C1224))</f>
        <v/>
      </c>
    </row>
    <row r="1225" spans="1:10">
      <c r="A1225" s="224" t="str">
        <f t="shared" ref="A1225:A1288" si="60">TEXT(C1225,"yyyy-mm-dd")</f>
        <v>2024-08-01</v>
      </c>
      <c r="B1225" s="224" t="str">
        <f t="shared" si="58"/>
        <v>2024/08</v>
      </c>
      <c r="C1225" s="225">
        <v>45505</v>
      </c>
      <c r="D1225" s="279" t="str">
        <f>IF(ISERROR(VLOOKUP($A1225&amp;" "&amp;D$6,D!$B:$H,7,FALSE))=TRUE,"",VLOOKUP($A1225&amp;" "&amp;D$6,D!$B:$H,7,FALSE))</f>
        <v/>
      </c>
      <c r="E1225" s="279" t="str">
        <f>IF(ISERROR(VLOOKUP($A1225&amp;" "&amp;E$6,D!$B:$H,7,FALSE))=TRUE,"",VLOOKUP($A1225&amp;" "&amp;E$6,D!$B:$H,7,FALSE))</f>
        <v/>
      </c>
      <c r="F1225" s="279" t="str">
        <f>IF(ISERROR(VLOOKUP($A1225&amp;" "&amp;F$6,D!$B:$H,7,FALSE))=TRUE,"",VLOOKUP($A1225&amp;" "&amp;F$6,D!$B:$H,7,FALSE))</f>
        <v/>
      </c>
      <c r="G1225" s="226">
        <f t="shared" si="59"/>
        <v>0</v>
      </c>
      <c r="H1225" s="279" t="str">
        <f>IF(ISERROR(VLOOKUP($A1225&amp;" "&amp;H$6,D!$B:$H,7,FALSE))=TRUE,"",VLOOKUP($A1225&amp;" "&amp;H$6,D!$B:$H,7,FALSE))</f>
        <v/>
      </c>
      <c r="I1225" s="223" t="str">
        <f>IF(D1225="","",VLOOKUP(A1225,D!A:H,7,FALSE))</f>
        <v/>
      </c>
      <c r="J1225" s="224" t="str">
        <f>IF(D1225="","",SUMIFS(リグ!H:H,リグ!F:F,"&lt;"&amp;C1225,リグ!G:G,"&gt;"&amp;C1225))</f>
        <v/>
      </c>
    </row>
    <row r="1226" spans="1:10">
      <c r="A1226" s="224" t="str">
        <f t="shared" si="60"/>
        <v>2024-08-02</v>
      </c>
      <c r="B1226" s="224" t="str">
        <f t="shared" si="58"/>
        <v>2024/08</v>
      </c>
      <c r="C1226" s="225">
        <v>45506</v>
      </c>
      <c r="D1226" s="279" t="str">
        <f>IF(ISERROR(VLOOKUP($A1226&amp;" "&amp;D$6,D!$B:$H,7,FALSE))=TRUE,"",VLOOKUP($A1226&amp;" "&amp;D$6,D!$B:$H,7,FALSE))</f>
        <v/>
      </c>
      <c r="E1226" s="279" t="str">
        <f>IF(ISERROR(VLOOKUP($A1226&amp;" "&amp;E$6,D!$B:$H,7,FALSE))=TRUE,"",VLOOKUP($A1226&amp;" "&amp;E$6,D!$B:$H,7,FALSE))</f>
        <v/>
      </c>
      <c r="F1226" s="279" t="str">
        <f>IF(ISERROR(VLOOKUP($A1226&amp;" "&amp;F$6,D!$B:$H,7,FALSE))=TRUE,"",VLOOKUP($A1226&amp;" "&amp;F$6,D!$B:$H,7,FALSE))</f>
        <v/>
      </c>
      <c r="G1226" s="226">
        <f t="shared" si="59"/>
        <v>0</v>
      </c>
      <c r="H1226" s="279" t="str">
        <f>IF(ISERROR(VLOOKUP($A1226&amp;" "&amp;H$6,D!$B:$H,7,FALSE))=TRUE,"",VLOOKUP($A1226&amp;" "&amp;H$6,D!$B:$H,7,FALSE))</f>
        <v/>
      </c>
      <c r="I1226" s="223" t="str">
        <f>IF(D1226="","",VLOOKUP(A1226,D!A:H,7,FALSE))</f>
        <v/>
      </c>
      <c r="J1226" s="224" t="str">
        <f>IF(D1226="","",SUMIFS(リグ!H:H,リグ!F:F,"&lt;"&amp;C1226,リグ!G:G,"&gt;"&amp;C1226))</f>
        <v/>
      </c>
    </row>
    <row r="1227" spans="1:10">
      <c r="A1227" s="224" t="str">
        <f t="shared" si="60"/>
        <v>2024-08-03</v>
      </c>
      <c r="B1227" s="224" t="str">
        <f t="shared" si="58"/>
        <v>2024/08</v>
      </c>
      <c r="C1227" s="225">
        <v>45507</v>
      </c>
      <c r="D1227" s="279" t="str">
        <f>IF(ISERROR(VLOOKUP($A1227&amp;" "&amp;D$6,D!$B:$H,7,FALSE))=TRUE,"",VLOOKUP($A1227&amp;" "&amp;D$6,D!$B:$H,7,FALSE))</f>
        <v/>
      </c>
      <c r="E1227" s="279" t="str">
        <f>IF(ISERROR(VLOOKUP($A1227&amp;" "&amp;E$6,D!$B:$H,7,FALSE))=TRUE,"",VLOOKUP($A1227&amp;" "&amp;E$6,D!$B:$H,7,FALSE))</f>
        <v/>
      </c>
      <c r="F1227" s="279" t="str">
        <f>IF(ISERROR(VLOOKUP($A1227&amp;" "&amp;F$6,D!$B:$H,7,FALSE))=TRUE,"",VLOOKUP($A1227&amp;" "&amp;F$6,D!$B:$H,7,FALSE))</f>
        <v/>
      </c>
      <c r="G1227" s="226">
        <f t="shared" si="59"/>
        <v>0</v>
      </c>
      <c r="H1227" s="279" t="str">
        <f>IF(ISERROR(VLOOKUP($A1227&amp;" "&amp;H$6,D!$B:$H,7,FALSE))=TRUE,"",VLOOKUP($A1227&amp;" "&amp;H$6,D!$B:$H,7,FALSE))</f>
        <v/>
      </c>
      <c r="I1227" s="223" t="str">
        <f>IF(D1227="","",VLOOKUP(A1227,D!A:H,7,FALSE))</f>
        <v/>
      </c>
      <c r="J1227" s="224" t="str">
        <f>IF(D1227="","",SUMIFS(リグ!H:H,リグ!F:F,"&lt;"&amp;C1227,リグ!G:G,"&gt;"&amp;C1227))</f>
        <v/>
      </c>
    </row>
    <row r="1228" spans="1:10">
      <c r="A1228" s="224" t="str">
        <f t="shared" si="60"/>
        <v>2024-08-04</v>
      </c>
      <c r="B1228" s="224" t="str">
        <f t="shared" si="58"/>
        <v>2024/08</v>
      </c>
      <c r="C1228" s="225">
        <v>45508</v>
      </c>
      <c r="D1228" s="279" t="str">
        <f>IF(ISERROR(VLOOKUP($A1228&amp;" "&amp;D$6,D!$B:$H,7,FALSE))=TRUE,"",VLOOKUP($A1228&amp;" "&amp;D$6,D!$B:$H,7,FALSE))</f>
        <v/>
      </c>
      <c r="E1228" s="279" t="str">
        <f>IF(ISERROR(VLOOKUP($A1228&amp;" "&amp;E$6,D!$B:$H,7,FALSE))=TRUE,"",VLOOKUP($A1228&amp;" "&amp;E$6,D!$B:$H,7,FALSE))</f>
        <v/>
      </c>
      <c r="F1228" s="279" t="str">
        <f>IF(ISERROR(VLOOKUP($A1228&amp;" "&amp;F$6,D!$B:$H,7,FALSE))=TRUE,"",VLOOKUP($A1228&amp;" "&amp;F$6,D!$B:$H,7,FALSE))</f>
        <v/>
      </c>
      <c r="G1228" s="226">
        <f t="shared" si="59"/>
        <v>0</v>
      </c>
      <c r="H1228" s="279" t="str">
        <f>IF(ISERROR(VLOOKUP($A1228&amp;" "&amp;H$6,D!$B:$H,7,FALSE))=TRUE,"",VLOOKUP($A1228&amp;" "&amp;H$6,D!$B:$H,7,FALSE))</f>
        <v/>
      </c>
      <c r="I1228" s="223" t="str">
        <f>IF(D1228="","",VLOOKUP(A1228,D!A:H,7,FALSE))</f>
        <v/>
      </c>
      <c r="J1228" s="224" t="str">
        <f>IF(D1228="","",SUMIFS(リグ!H:H,リグ!F:F,"&lt;"&amp;C1228,リグ!G:G,"&gt;"&amp;C1228))</f>
        <v/>
      </c>
    </row>
    <row r="1229" spans="1:10">
      <c r="A1229" s="224" t="str">
        <f t="shared" si="60"/>
        <v>2024-08-05</v>
      </c>
      <c r="B1229" s="224" t="str">
        <f t="shared" si="58"/>
        <v>2024/08</v>
      </c>
      <c r="C1229" s="225">
        <v>45509</v>
      </c>
      <c r="D1229" s="279" t="str">
        <f>IF(ISERROR(VLOOKUP($A1229&amp;" "&amp;D$6,D!$B:$H,7,FALSE))=TRUE,"",VLOOKUP($A1229&amp;" "&amp;D$6,D!$B:$H,7,FALSE))</f>
        <v/>
      </c>
      <c r="E1229" s="279" t="str">
        <f>IF(ISERROR(VLOOKUP($A1229&amp;" "&amp;E$6,D!$B:$H,7,FALSE))=TRUE,"",VLOOKUP($A1229&amp;" "&amp;E$6,D!$B:$H,7,FALSE))</f>
        <v/>
      </c>
      <c r="F1229" s="279" t="str">
        <f>IF(ISERROR(VLOOKUP($A1229&amp;" "&amp;F$6,D!$B:$H,7,FALSE))=TRUE,"",VLOOKUP($A1229&amp;" "&amp;F$6,D!$B:$H,7,FALSE))</f>
        <v/>
      </c>
      <c r="G1229" s="226">
        <f t="shared" si="59"/>
        <v>0</v>
      </c>
      <c r="H1229" s="279" t="str">
        <f>IF(ISERROR(VLOOKUP($A1229&amp;" "&amp;H$6,D!$B:$H,7,FALSE))=TRUE,"",VLOOKUP($A1229&amp;" "&amp;H$6,D!$B:$H,7,FALSE))</f>
        <v/>
      </c>
      <c r="I1229" s="223" t="str">
        <f>IF(D1229="","",VLOOKUP(A1229,D!A:H,7,FALSE))</f>
        <v/>
      </c>
      <c r="J1229" s="224" t="str">
        <f>IF(D1229="","",SUMIFS(リグ!H:H,リグ!F:F,"&lt;"&amp;C1229,リグ!G:G,"&gt;"&amp;C1229))</f>
        <v/>
      </c>
    </row>
    <row r="1230" spans="1:10">
      <c r="A1230" s="224" t="str">
        <f t="shared" si="60"/>
        <v>2024-08-06</v>
      </c>
      <c r="B1230" s="224" t="str">
        <f t="shared" si="58"/>
        <v>2024/08</v>
      </c>
      <c r="C1230" s="225">
        <v>45510</v>
      </c>
      <c r="D1230" s="279" t="str">
        <f>IF(ISERROR(VLOOKUP($A1230&amp;" "&amp;D$6,D!$B:$H,7,FALSE))=TRUE,"",VLOOKUP($A1230&amp;" "&amp;D$6,D!$B:$H,7,FALSE))</f>
        <v/>
      </c>
      <c r="E1230" s="279" t="str">
        <f>IF(ISERROR(VLOOKUP($A1230&amp;" "&amp;E$6,D!$B:$H,7,FALSE))=TRUE,"",VLOOKUP($A1230&amp;" "&amp;E$6,D!$B:$H,7,FALSE))</f>
        <v/>
      </c>
      <c r="F1230" s="279" t="str">
        <f>IF(ISERROR(VLOOKUP($A1230&amp;" "&amp;F$6,D!$B:$H,7,FALSE))=TRUE,"",VLOOKUP($A1230&amp;" "&amp;F$6,D!$B:$H,7,FALSE))</f>
        <v/>
      </c>
      <c r="G1230" s="226">
        <f t="shared" si="59"/>
        <v>0</v>
      </c>
      <c r="H1230" s="279" t="str">
        <f>IF(ISERROR(VLOOKUP($A1230&amp;" "&amp;H$6,D!$B:$H,7,FALSE))=TRUE,"",VLOOKUP($A1230&amp;" "&amp;H$6,D!$B:$H,7,FALSE))</f>
        <v/>
      </c>
      <c r="I1230" s="223" t="str">
        <f>IF(D1230="","",VLOOKUP(A1230,D!A:H,7,FALSE))</f>
        <v/>
      </c>
      <c r="J1230" s="224" t="str">
        <f>IF(D1230="","",SUMIFS(リグ!H:H,リグ!F:F,"&lt;"&amp;C1230,リグ!G:G,"&gt;"&amp;C1230))</f>
        <v/>
      </c>
    </row>
    <row r="1231" spans="1:10">
      <c r="A1231" s="224" t="str">
        <f t="shared" si="60"/>
        <v>2024-08-07</v>
      </c>
      <c r="B1231" s="224" t="str">
        <f t="shared" si="58"/>
        <v>2024/08</v>
      </c>
      <c r="C1231" s="225">
        <v>45511</v>
      </c>
      <c r="D1231" s="279" t="str">
        <f>IF(ISERROR(VLOOKUP($A1231&amp;" "&amp;D$6,D!$B:$H,7,FALSE))=TRUE,"",VLOOKUP($A1231&amp;" "&amp;D$6,D!$B:$H,7,FALSE))</f>
        <v/>
      </c>
      <c r="E1231" s="279" t="str">
        <f>IF(ISERROR(VLOOKUP($A1231&amp;" "&amp;E$6,D!$B:$H,7,FALSE))=TRUE,"",VLOOKUP($A1231&amp;" "&amp;E$6,D!$B:$H,7,FALSE))</f>
        <v/>
      </c>
      <c r="F1231" s="279" t="str">
        <f>IF(ISERROR(VLOOKUP($A1231&amp;" "&amp;F$6,D!$B:$H,7,FALSE))=TRUE,"",VLOOKUP($A1231&amp;" "&amp;F$6,D!$B:$H,7,FALSE))</f>
        <v/>
      </c>
      <c r="G1231" s="226">
        <f t="shared" si="59"/>
        <v>0</v>
      </c>
      <c r="H1231" s="279" t="str">
        <f>IF(ISERROR(VLOOKUP($A1231&amp;" "&amp;H$6,D!$B:$H,7,FALSE))=TRUE,"",VLOOKUP($A1231&amp;" "&amp;H$6,D!$B:$H,7,FALSE))</f>
        <v/>
      </c>
      <c r="I1231" s="223" t="str">
        <f>IF(D1231="","",VLOOKUP(A1231,D!A:H,7,FALSE))</f>
        <v/>
      </c>
      <c r="J1231" s="224" t="str">
        <f>IF(D1231="","",SUMIFS(リグ!H:H,リグ!F:F,"&lt;"&amp;C1231,リグ!G:G,"&gt;"&amp;C1231))</f>
        <v/>
      </c>
    </row>
    <row r="1232" spans="1:10">
      <c r="A1232" s="224" t="str">
        <f t="shared" si="60"/>
        <v>2024-08-08</v>
      </c>
      <c r="B1232" s="224" t="str">
        <f t="shared" si="58"/>
        <v>2024/08</v>
      </c>
      <c r="C1232" s="225">
        <v>45512</v>
      </c>
      <c r="D1232" s="279" t="str">
        <f>IF(ISERROR(VLOOKUP($A1232&amp;" "&amp;D$6,D!$B:$H,7,FALSE))=TRUE,"",VLOOKUP($A1232&amp;" "&amp;D$6,D!$B:$H,7,FALSE))</f>
        <v/>
      </c>
      <c r="E1232" s="279" t="str">
        <f>IF(ISERROR(VLOOKUP($A1232&amp;" "&amp;E$6,D!$B:$H,7,FALSE))=TRUE,"",VLOOKUP($A1232&amp;" "&amp;E$6,D!$B:$H,7,FALSE))</f>
        <v/>
      </c>
      <c r="F1232" s="279" t="str">
        <f>IF(ISERROR(VLOOKUP($A1232&amp;" "&amp;F$6,D!$B:$H,7,FALSE))=TRUE,"",VLOOKUP($A1232&amp;" "&amp;F$6,D!$B:$H,7,FALSE))</f>
        <v/>
      </c>
      <c r="G1232" s="226">
        <f t="shared" si="59"/>
        <v>0</v>
      </c>
      <c r="H1232" s="279" t="str">
        <f>IF(ISERROR(VLOOKUP($A1232&amp;" "&amp;H$6,D!$B:$H,7,FALSE))=TRUE,"",VLOOKUP($A1232&amp;" "&amp;H$6,D!$B:$H,7,FALSE))</f>
        <v/>
      </c>
      <c r="I1232" s="223" t="str">
        <f>IF(D1232="","",VLOOKUP(A1232,D!A:H,7,FALSE))</f>
        <v/>
      </c>
      <c r="J1232" s="224" t="str">
        <f>IF(D1232="","",SUMIFS(リグ!H:H,リグ!F:F,"&lt;"&amp;C1232,リグ!G:G,"&gt;"&amp;C1232))</f>
        <v/>
      </c>
    </row>
    <row r="1233" spans="1:10">
      <c r="A1233" s="224" t="str">
        <f t="shared" si="60"/>
        <v>2024-08-09</v>
      </c>
      <c r="B1233" s="224" t="str">
        <f t="shared" si="58"/>
        <v>2024/08</v>
      </c>
      <c r="C1233" s="225">
        <v>45513</v>
      </c>
      <c r="D1233" s="279" t="str">
        <f>IF(ISERROR(VLOOKUP($A1233&amp;" "&amp;D$6,D!$B:$H,7,FALSE))=TRUE,"",VLOOKUP($A1233&amp;" "&amp;D$6,D!$B:$H,7,FALSE))</f>
        <v/>
      </c>
      <c r="E1233" s="279" t="str">
        <f>IF(ISERROR(VLOOKUP($A1233&amp;" "&amp;E$6,D!$B:$H,7,FALSE))=TRUE,"",VLOOKUP($A1233&amp;" "&amp;E$6,D!$B:$H,7,FALSE))</f>
        <v/>
      </c>
      <c r="F1233" s="279" t="str">
        <f>IF(ISERROR(VLOOKUP($A1233&amp;" "&amp;F$6,D!$B:$H,7,FALSE))=TRUE,"",VLOOKUP($A1233&amp;" "&amp;F$6,D!$B:$H,7,FALSE))</f>
        <v/>
      </c>
      <c r="G1233" s="226">
        <f t="shared" si="59"/>
        <v>0</v>
      </c>
      <c r="H1233" s="279" t="str">
        <f>IF(ISERROR(VLOOKUP($A1233&amp;" "&amp;H$6,D!$B:$H,7,FALSE))=TRUE,"",VLOOKUP($A1233&amp;" "&amp;H$6,D!$B:$H,7,FALSE))</f>
        <v/>
      </c>
      <c r="I1233" s="223" t="str">
        <f>IF(D1233="","",VLOOKUP(A1233,D!A:H,7,FALSE))</f>
        <v/>
      </c>
      <c r="J1233" s="224" t="str">
        <f>IF(D1233="","",SUMIFS(リグ!H:H,リグ!F:F,"&lt;"&amp;C1233,リグ!G:G,"&gt;"&amp;C1233))</f>
        <v/>
      </c>
    </row>
    <row r="1234" spans="1:10">
      <c r="A1234" s="224" t="str">
        <f t="shared" si="60"/>
        <v>2024-08-10</v>
      </c>
      <c r="B1234" s="224" t="str">
        <f t="shared" si="58"/>
        <v>2024/08</v>
      </c>
      <c r="C1234" s="225">
        <v>45514</v>
      </c>
      <c r="D1234" s="279" t="str">
        <f>IF(ISERROR(VLOOKUP($A1234&amp;" "&amp;D$6,D!$B:$H,7,FALSE))=TRUE,"",VLOOKUP($A1234&amp;" "&amp;D$6,D!$B:$H,7,FALSE))</f>
        <v/>
      </c>
      <c r="E1234" s="279" t="str">
        <f>IF(ISERROR(VLOOKUP($A1234&amp;" "&amp;E$6,D!$B:$H,7,FALSE))=TRUE,"",VLOOKUP($A1234&amp;" "&amp;E$6,D!$B:$H,7,FALSE))</f>
        <v/>
      </c>
      <c r="F1234" s="279" t="str">
        <f>IF(ISERROR(VLOOKUP($A1234&amp;" "&amp;F$6,D!$B:$H,7,FALSE))=TRUE,"",VLOOKUP($A1234&amp;" "&amp;F$6,D!$B:$H,7,FALSE))</f>
        <v/>
      </c>
      <c r="G1234" s="226">
        <f t="shared" si="59"/>
        <v>0</v>
      </c>
      <c r="H1234" s="279" t="str">
        <f>IF(ISERROR(VLOOKUP($A1234&amp;" "&amp;H$6,D!$B:$H,7,FALSE))=TRUE,"",VLOOKUP($A1234&amp;" "&amp;H$6,D!$B:$H,7,FALSE))</f>
        <v/>
      </c>
      <c r="I1234" s="223" t="str">
        <f>IF(D1234="","",VLOOKUP(A1234,D!A:H,7,FALSE))</f>
        <v/>
      </c>
      <c r="J1234" s="224" t="str">
        <f>IF(D1234="","",SUMIFS(リグ!H:H,リグ!F:F,"&lt;"&amp;C1234,リグ!G:G,"&gt;"&amp;C1234))</f>
        <v/>
      </c>
    </row>
    <row r="1235" spans="1:10">
      <c r="A1235" s="224" t="str">
        <f t="shared" si="60"/>
        <v>2024-08-11</v>
      </c>
      <c r="B1235" s="224" t="str">
        <f t="shared" si="58"/>
        <v>2024/08</v>
      </c>
      <c r="C1235" s="225">
        <v>45515</v>
      </c>
      <c r="D1235" s="279" t="str">
        <f>IF(ISERROR(VLOOKUP($A1235&amp;" "&amp;D$6,D!$B:$H,7,FALSE))=TRUE,"",VLOOKUP($A1235&amp;" "&amp;D$6,D!$B:$H,7,FALSE))</f>
        <v/>
      </c>
      <c r="E1235" s="279" t="str">
        <f>IF(ISERROR(VLOOKUP($A1235&amp;" "&amp;E$6,D!$B:$H,7,FALSE))=TRUE,"",VLOOKUP($A1235&amp;" "&amp;E$6,D!$B:$H,7,FALSE))</f>
        <v/>
      </c>
      <c r="F1235" s="279" t="str">
        <f>IF(ISERROR(VLOOKUP($A1235&amp;" "&amp;F$6,D!$B:$H,7,FALSE))=TRUE,"",VLOOKUP($A1235&amp;" "&amp;F$6,D!$B:$H,7,FALSE))</f>
        <v/>
      </c>
      <c r="G1235" s="226">
        <f t="shared" si="59"/>
        <v>0</v>
      </c>
      <c r="H1235" s="279" t="str">
        <f>IF(ISERROR(VLOOKUP($A1235&amp;" "&amp;H$6,D!$B:$H,7,FALSE))=TRUE,"",VLOOKUP($A1235&amp;" "&amp;H$6,D!$B:$H,7,FALSE))</f>
        <v/>
      </c>
      <c r="I1235" s="223" t="str">
        <f>IF(D1235="","",VLOOKUP(A1235,D!A:H,7,FALSE))</f>
        <v/>
      </c>
      <c r="J1235" s="224" t="str">
        <f>IF(D1235="","",SUMIFS(リグ!H:H,リグ!F:F,"&lt;"&amp;C1235,リグ!G:G,"&gt;"&amp;C1235))</f>
        <v/>
      </c>
    </row>
    <row r="1236" spans="1:10">
      <c r="A1236" s="224" t="str">
        <f t="shared" si="60"/>
        <v>2024-08-12</v>
      </c>
      <c r="B1236" s="224" t="str">
        <f t="shared" si="58"/>
        <v>2024/08</v>
      </c>
      <c r="C1236" s="225">
        <v>45516</v>
      </c>
      <c r="D1236" s="279" t="str">
        <f>IF(ISERROR(VLOOKUP($A1236&amp;" "&amp;D$6,D!$B:$H,7,FALSE))=TRUE,"",VLOOKUP($A1236&amp;" "&amp;D$6,D!$B:$H,7,FALSE))</f>
        <v/>
      </c>
      <c r="E1236" s="279" t="str">
        <f>IF(ISERROR(VLOOKUP($A1236&amp;" "&amp;E$6,D!$B:$H,7,FALSE))=TRUE,"",VLOOKUP($A1236&amp;" "&amp;E$6,D!$B:$H,7,FALSE))</f>
        <v/>
      </c>
      <c r="F1236" s="279" t="str">
        <f>IF(ISERROR(VLOOKUP($A1236&amp;" "&amp;F$6,D!$B:$H,7,FALSE))=TRUE,"",VLOOKUP($A1236&amp;" "&amp;F$6,D!$B:$H,7,FALSE))</f>
        <v/>
      </c>
      <c r="G1236" s="226">
        <f t="shared" si="59"/>
        <v>0</v>
      </c>
      <c r="H1236" s="279" t="str">
        <f>IF(ISERROR(VLOOKUP($A1236&amp;" "&amp;H$6,D!$B:$H,7,FALSE))=TRUE,"",VLOOKUP($A1236&amp;" "&amp;H$6,D!$B:$H,7,FALSE))</f>
        <v/>
      </c>
      <c r="I1236" s="223" t="str">
        <f>IF(D1236="","",VLOOKUP(A1236,D!A:H,7,FALSE))</f>
        <v/>
      </c>
      <c r="J1236" s="224" t="str">
        <f>IF(D1236="","",SUMIFS(リグ!H:H,リグ!F:F,"&lt;"&amp;C1236,リグ!G:G,"&gt;"&amp;C1236))</f>
        <v/>
      </c>
    </row>
    <row r="1237" spans="1:10">
      <c r="A1237" s="224" t="str">
        <f t="shared" si="60"/>
        <v>2024-08-13</v>
      </c>
      <c r="B1237" s="224" t="str">
        <f t="shared" si="58"/>
        <v>2024/08</v>
      </c>
      <c r="C1237" s="225">
        <v>45517</v>
      </c>
      <c r="D1237" s="279" t="str">
        <f>IF(ISERROR(VLOOKUP($A1237&amp;" "&amp;D$6,D!$B:$H,7,FALSE))=TRUE,"",VLOOKUP($A1237&amp;" "&amp;D$6,D!$B:$H,7,FALSE))</f>
        <v/>
      </c>
      <c r="E1237" s="279" t="str">
        <f>IF(ISERROR(VLOOKUP($A1237&amp;" "&amp;E$6,D!$B:$H,7,FALSE))=TRUE,"",VLOOKUP($A1237&amp;" "&amp;E$6,D!$B:$H,7,FALSE))</f>
        <v/>
      </c>
      <c r="F1237" s="279" t="str">
        <f>IF(ISERROR(VLOOKUP($A1237&amp;" "&amp;F$6,D!$B:$H,7,FALSE))=TRUE,"",VLOOKUP($A1237&amp;" "&amp;F$6,D!$B:$H,7,FALSE))</f>
        <v/>
      </c>
      <c r="G1237" s="226">
        <f t="shared" si="59"/>
        <v>0</v>
      </c>
      <c r="H1237" s="279" t="str">
        <f>IF(ISERROR(VLOOKUP($A1237&amp;" "&amp;H$6,D!$B:$H,7,FALSE))=TRUE,"",VLOOKUP($A1237&amp;" "&amp;H$6,D!$B:$H,7,FALSE))</f>
        <v/>
      </c>
      <c r="I1237" s="223" t="str">
        <f>IF(D1237="","",VLOOKUP(A1237,D!A:H,7,FALSE))</f>
        <v/>
      </c>
      <c r="J1237" s="224" t="str">
        <f>IF(D1237="","",SUMIFS(リグ!H:H,リグ!F:F,"&lt;"&amp;C1237,リグ!G:G,"&gt;"&amp;C1237))</f>
        <v/>
      </c>
    </row>
    <row r="1238" spans="1:10">
      <c r="A1238" s="224" t="str">
        <f t="shared" si="60"/>
        <v>2024-08-14</v>
      </c>
      <c r="B1238" s="224" t="str">
        <f t="shared" si="58"/>
        <v>2024/08</v>
      </c>
      <c r="C1238" s="225">
        <v>45518</v>
      </c>
      <c r="D1238" s="279" t="str">
        <f>IF(ISERROR(VLOOKUP($A1238&amp;" "&amp;D$6,D!$B:$H,7,FALSE))=TRUE,"",VLOOKUP($A1238&amp;" "&amp;D$6,D!$B:$H,7,FALSE))</f>
        <v/>
      </c>
      <c r="E1238" s="279" t="str">
        <f>IF(ISERROR(VLOOKUP($A1238&amp;" "&amp;E$6,D!$B:$H,7,FALSE))=TRUE,"",VLOOKUP($A1238&amp;" "&amp;E$6,D!$B:$H,7,FALSE))</f>
        <v/>
      </c>
      <c r="F1238" s="279" t="str">
        <f>IF(ISERROR(VLOOKUP($A1238&amp;" "&amp;F$6,D!$B:$H,7,FALSE))=TRUE,"",VLOOKUP($A1238&amp;" "&amp;F$6,D!$B:$H,7,FALSE))</f>
        <v/>
      </c>
      <c r="G1238" s="226">
        <f t="shared" si="59"/>
        <v>0</v>
      </c>
      <c r="H1238" s="279" t="str">
        <f>IF(ISERROR(VLOOKUP($A1238&amp;" "&amp;H$6,D!$B:$H,7,FALSE))=TRUE,"",VLOOKUP($A1238&amp;" "&amp;H$6,D!$B:$H,7,FALSE))</f>
        <v/>
      </c>
      <c r="I1238" s="223" t="str">
        <f>IF(D1238="","",VLOOKUP(A1238,D!A:H,7,FALSE))</f>
        <v/>
      </c>
      <c r="J1238" s="224" t="str">
        <f>IF(D1238="","",SUMIFS(リグ!H:H,リグ!F:F,"&lt;"&amp;C1238,リグ!G:G,"&gt;"&amp;C1238))</f>
        <v/>
      </c>
    </row>
    <row r="1239" spans="1:10">
      <c r="A1239" s="224" t="str">
        <f t="shared" si="60"/>
        <v>2024-08-15</v>
      </c>
      <c r="B1239" s="224" t="str">
        <f t="shared" si="58"/>
        <v>2024/08</v>
      </c>
      <c r="C1239" s="225">
        <v>45519</v>
      </c>
      <c r="D1239" s="279" t="str">
        <f>IF(ISERROR(VLOOKUP($A1239&amp;" "&amp;D$6,D!$B:$H,7,FALSE))=TRUE,"",VLOOKUP($A1239&amp;" "&amp;D$6,D!$B:$H,7,FALSE))</f>
        <v/>
      </c>
      <c r="E1239" s="279" t="str">
        <f>IF(ISERROR(VLOOKUP($A1239&amp;" "&amp;E$6,D!$B:$H,7,FALSE))=TRUE,"",VLOOKUP($A1239&amp;" "&amp;E$6,D!$B:$H,7,FALSE))</f>
        <v/>
      </c>
      <c r="F1239" s="279" t="str">
        <f>IF(ISERROR(VLOOKUP($A1239&amp;" "&amp;F$6,D!$B:$H,7,FALSE))=TRUE,"",VLOOKUP($A1239&amp;" "&amp;F$6,D!$B:$H,7,FALSE))</f>
        <v/>
      </c>
      <c r="G1239" s="226">
        <f t="shared" si="59"/>
        <v>0</v>
      </c>
      <c r="H1239" s="279" t="str">
        <f>IF(ISERROR(VLOOKUP($A1239&amp;" "&amp;H$6,D!$B:$H,7,FALSE))=TRUE,"",VLOOKUP($A1239&amp;" "&amp;H$6,D!$B:$H,7,FALSE))</f>
        <v/>
      </c>
      <c r="I1239" s="223" t="str">
        <f>IF(D1239="","",VLOOKUP(A1239,D!A:H,7,FALSE))</f>
        <v/>
      </c>
      <c r="J1239" s="224" t="str">
        <f>IF(D1239="","",SUMIFS(リグ!H:H,リグ!F:F,"&lt;"&amp;C1239,リグ!G:G,"&gt;"&amp;C1239))</f>
        <v/>
      </c>
    </row>
    <row r="1240" spans="1:10">
      <c r="A1240" s="224" t="str">
        <f t="shared" si="60"/>
        <v>2024-08-16</v>
      </c>
      <c r="B1240" s="224" t="str">
        <f t="shared" si="58"/>
        <v>2024/08</v>
      </c>
      <c r="C1240" s="225">
        <v>45520</v>
      </c>
      <c r="D1240" s="279" t="str">
        <f>IF(ISERROR(VLOOKUP($A1240&amp;" "&amp;D$6,D!$B:$H,7,FALSE))=TRUE,"",VLOOKUP($A1240&amp;" "&amp;D$6,D!$B:$H,7,FALSE))</f>
        <v/>
      </c>
      <c r="E1240" s="279" t="str">
        <f>IF(ISERROR(VLOOKUP($A1240&amp;" "&amp;E$6,D!$B:$H,7,FALSE))=TRUE,"",VLOOKUP($A1240&amp;" "&amp;E$6,D!$B:$H,7,FALSE))</f>
        <v/>
      </c>
      <c r="F1240" s="279" t="str">
        <f>IF(ISERROR(VLOOKUP($A1240&amp;" "&amp;F$6,D!$B:$H,7,FALSE))=TRUE,"",VLOOKUP($A1240&amp;" "&amp;F$6,D!$B:$H,7,FALSE))</f>
        <v/>
      </c>
      <c r="G1240" s="226">
        <f t="shared" si="59"/>
        <v>0</v>
      </c>
      <c r="H1240" s="279" t="str">
        <f>IF(ISERROR(VLOOKUP($A1240&amp;" "&amp;H$6,D!$B:$H,7,FALSE))=TRUE,"",VLOOKUP($A1240&amp;" "&amp;H$6,D!$B:$H,7,FALSE))</f>
        <v/>
      </c>
      <c r="I1240" s="223" t="str">
        <f>IF(D1240="","",VLOOKUP(A1240,D!A:H,7,FALSE))</f>
        <v/>
      </c>
      <c r="J1240" s="224" t="str">
        <f>IF(D1240="","",SUMIFS(リグ!H:H,リグ!F:F,"&lt;"&amp;C1240,リグ!G:G,"&gt;"&amp;C1240))</f>
        <v/>
      </c>
    </row>
    <row r="1241" spans="1:10">
      <c r="A1241" s="224" t="str">
        <f t="shared" si="60"/>
        <v>2024-08-17</v>
      </c>
      <c r="B1241" s="224" t="str">
        <f t="shared" si="58"/>
        <v>2024/08</v>
      </c>
      <c r="C1241" s="225">
        <v>45521</v>
      </c>
      <c r="D1241" s="279" t="str">
        <f>IF(ISERROR(VLOOKUP($A1241&amp;" "&amp;D$6,D!$B:$H,7,FALSE))=TRUE,"",VLOOKUP($A1241&amp;" "&amp;D$6,D!$B:$H,7,FALSE))</f>
        <v/>
      </c>
      <c r="E1241" s="279" t="str">
        <f>IF(ISERROR(VLOOKUP($A1241&amp;" "&amp;E$6,D!$B:$H,7,FALSE))=TRUE,"",VLOOKUP($A1241&amp;" "&amp;E$6,D!$B:$H,7,FALSE))</f>
        <v/>
      </c>
      <c r="F1241" s="279" t="str">
        <f>IF(ISERROR(VLOOKUP($A1241&amp;" "&amp;F$6,D!$B:$H,7,FALSE))=TRUE,"",VLOOKUP($A1241&amp;" "&amp;F$6,D!$B:$H,7,FALSE))</f>
        <v/>
      </c>
      <c r="G1241" s="226">
        <f t="shared" si="59"/>
        <v>0</v>
      </c>
      <c r="H1241" s="279" t="str">
        <f>IF(ISERROR(VLOOKUP($A1241&amp;" "&amp;H$6,D!$B:$H,7,FALSE))=TRUE,"",VLOOKUP($A1241&amp;" "&amp;H$6,D!$B:$H,7,FALSE))</f>
        <v/>
      </c>
      <c r="I1241" s="223" t="str">
        <f>IF(D1241="","",VLOOKUP(A1241,D!A:H,7,FALSE))</f>
        <v/>
      </c>
      <c r="J1241" s="224" t="str">
        <f>IF(D1241="","",SUMIFS(リグ!H:H,リグ!F:F,"&lt;"&amp;C1241,リグ!G:G,"&gt;"&amp;C1241))</f>
        <v/>
      </c>
    </row>
    <row r="1242" spans="1:10">
      <c r="A1242" s="224" t="str">
        <f t="shared" si="60"/>
        <v>2024-08-18</v>
      </c>
      <c r="B1242" s="224" t="str">
        <f t="shared" si="58"/>
        <v>2024/08</v>
      </c>
      <c r="C1242" s="225">
        <v>45522</v>
      </c>
      <c r="D1242" s="279" t="str">
        <f>IF(ISERROR(VLOOKUP($A1242&amp;" "&amp;D$6,D!$B:$H,7,FALSE))=TRUE,"",VLOOKUP($A1242&amp;" "&amp;D$6,D!$B:$H,7,FALSE))</f>
        <v/>
      </c>
      <c r="E1242" s="279" t="str">
        <f>IF(ISERROR(VLOOKUP($A1242&amp;" "&amp;E$6,D!$B:$H,7,FALSE))=TRUE,"",VLOOKUP($A1242&amp;" "&amp;E$6,D!$B:$H,7,FALSE))</f>
        <v/>
      </c>
      <c r="F1242" s="279" t="str">
        <f>IF(ISERROR(VLOOKUP($A1242&amp;" "&amp;F$6,D!$B:$H,7,FALSE))=TRUE,"",VLOOKUP($A1242&amp;" "&amp;F$6,D!$B:$H,7,FALSE))</f>
        <v/>
      </c>
      <c r="G1242" s="226">
        <f t="shared" si="59"/>
        <v>0</v>
      </c>
      <c r="H1242" s="279" t="str">
        <f>IF(ISERROR(VLOOKUP($A1242&amp;" "&amp;H$6,D!$B:$H,7,FALSE))=TRUE,"",VLOOKUP($A1242&amp;" "&amp;H$6,D!$B:$H,7,FALSE))</f>
        <v/>
      </c>
      <c r="I1242" s="223" t="str">
        <f>IF(D1242="","",VLOOKUP(A1242,D!A:H,7,FALSE))</f>
        <v/>
      </c>
      <c r="J1242" s="224" t="str">
        <f>IF(D1242="","",SUMIFS(リグ!H:H,リグ!F:F,"&lt;"&amp;C1242,リグ!G:G,"&gt;"&amp;C1242))</f>
        <v/>
      </c>
    </row>
    <row r="1243" spans="1:10">
      <c r="A1243" s="224" t="str">
        <f t="shared" si="60"/>
        <v>2024-08-19</v>
      </c>
      <c r="B1243" s="224" t="str">
        <f t="shared" si="58"/>
        <v>2024/08</v>
      </c>
      <c r="C1243" s="225">
        <v>45523</v>
      </c>
      <c r="D1243" s="279" t="str">
        <f>IF(ISERROR(VLOOKUP($A1243&amp;" "&amp;D$6,D!$B:$H,7,FALSE))=TRUE,"",VLOOKUP($A1243&amp;" "&amp;D$6,D!$B:$H,7,FALSE))</f>
        <v/>
      </c>
      <c r="E1243" s="279" t="str">
        <f>IF(ISERROR(VLOOKUP($A1243&amp;" "&amp;E$6,D!$B:$H,7,FALSE))=TRUE,"",VLOOKUP($A1243&amp;" "&amp;E$6,D!$B:$H,7,FALSE))</f>
        <v/>
      </c>
      <c r="F1243" s="279" t="str">
        <f>IF(ISERROR(VLOOKUP($A1243&amp;" "&amp;F$6,D!$B:$H,7,FALSE))=TRUE,"",VLOOKUP($A1243&amp;" "&amp;F$6,D!$B:$H,7,FALSE))</f>
        <v/>
      </c>
      <c r="G1243" s="226">
        <f t="shared" si="59"/>
        <v>0</v>
      </c>
      <c r="H1243" s="279" t="str">
        <f>IF(ISERROR(VLOOKUP($A1243&amp;" "&amp;H$6,D!$B:$H,7,FALSE))=TRUE,"",VLOOKUP($A1243&amp;" "&amp;H$6,D!$B:$H,7,FALSE))</f>
        <v/>
      </c>
      <c r="I1243" s="223" t="str">
        <f>IF(D1243="","",VLOOKUP(A1243,D!A:H,7,FALSE))</f>
        <v/>
      </c>
      <c r="J1243" s="224" t="str">
        <f>IF(D1243="","",SUMIFS(リグ!H:H,リグ!F:F,"&lt;"&amp;C1243,リグ!G:G,"&gt;"&amp;C1243))</f>
        <v/>
      </c>
    </row>
    <row r="1244" spans="1:10">
      <c r="A1244" s="224" t="str">
        <f t="shared" si="60"/>
        <v>2024-08-20</v>
      </c>
      <c r="B1244" s="224" t="str">
        <f t="shared" si="58"/>
        <v>2024/08</v>
      </c>
      <c r="C1244" s="225">
        <v>45524</v>
      </c>
      <c r="D1244" s="279" t="str">
        <f>IF(ISERROR(VLOOKUP($A1244&amp;" "&amp;D$6,D!$B:$H,7,FALSE))=TRUE,"",VLOOKUP($A1244&amp;" "&amp;D$6,D!$B:$H,7,FALSE))</f>
        <v/>
      </c>
      <c r="E1244" s="279" t="str">
        <f>IF(ISERROR(VLOOKUP($A1244&amp;" "&amp;E$6,D!$B:$H,7,FALSE))=TRUE,"",VLOOKUP($A1244&amp;" "&amp;E$6,D!$B:$H,7,FALSE))</f>
        <v/>
      </c>
      <c r="F1244" s="279" t="str">
        <f>IF(ISERROR(VLOOKUP($A1244&amp;" "&amp;F$6,D!$B:$H,7,FALSE))=TRUE,"",VLOOKUP($A1244&amp;" "&amp;F$6,D!$B:$H,7,FALSE))</f>
        <v/>
      </c>
      <c r="G1244" s="226">
        <f t="shared" si="59"/>
        <v>0</v>
      </c>
      <c r="H1244" s="279" t="str">
        <f>IF(ISERROR(VLOOKUP($A1244&amp;" "&amp;H$6,D!$B:$H,7,FALSE))=TRUE,"",VLOOKUP($A1244&amp;" "&amp;H$6,D!$B:$H,7,FALSE))</f>
        <v/>
      </c>
      <c r="I1244" s="223" t="str">
        <f>IF(D1244="","",VLOOKUP(A1244,D!A:H,7,FALSE))</f>
        <v/>
      </c>
      <c r="J1244" s="224" t="str">
        <f>IF(D1244="","",SUMIFS(リグ!H:H,リグ!F:F,"&lt;"&amp;C1244,リグ!G:G,"&gt;"&amp;C1244))</f>
        <v/>
      </c>
    </row>
    <row r="1245" spans="1:10">
      <c r="A1245" s="224" t="str">
        <f t="shared" si="60"/>
        <v>2024-08-21</v>
      </c>
      <c r="B1245" s="224" t="str">
        <f t="shared" si="58"/>
        <v>2024/08</v>
      </c>
      <c r="C1245" s="225">
        <v>45525</v>
      </c>
      <c r="D1245" s="279" t="str">
        <f>IF(ISERROR(VLOOKUP($A1245&amp;" "&amp;D$6,D!$B:$H,7,FALSE))=TRUE,"",VLOOKUP($A1245&amp;" "&amp;D$6,D!$B:$H,7,FALSE))</f>
        <v/>
      </c>
      <c r="E1245" s="279" t="str">
        <f>IF(ISERROR(VLOOKUP($A1245&amp;" "&amp;E$6,D!$B:$H,7,FALSE))=TRUE,"",VLOOKUP($A1245&amp;" "&amp;E$6,D!$B:$H,7,FALSE))</f>
        <v/>
      </c>
      <c r="F1245" s="279" t="str">
        <f>IF(ISERROR(VLOOKUP($A1245&amp;" "&amp;F$6,D!$B:$H,7,FALSE))=TRUE,"",VLOOKUP($A1245&amp;" "&amp;F$6,D!$B:$H,7,FALSE))</f>
        <v/>
      </c>
      <c r="G1245" s="226">
        <f t="shared" si="59"/>
        <v>0</v>
      </c>
      <c r="H1245" s="279" t="str">
        <f>IF(ISERROR(VLOOKUP($A1245&amp;" "&amp;H$6,D!$B:$H,7,FALSE))=TRUE,"",VLOOKUP($A1245&amp;" "&amp;H$6,D!$B:$H,7,FALSE))</f>
        <v/>
      </c>
      <c r="I1245" s="223" t="str">
        <f>IF(D1245="","",VLOOKUP(A1245,D!A:H,7,FALSE))</f>
        <v/>
      </c>
      <c r="J1245" s="224" t="str">
        <f>IF(D1245="","",SUMIFS(リグ!H:H,リグ!F:F,"&lt;"&amp;C1245,リグ!G:G,"&gt;"&amp;C1245))</f>
        <v/>
      </c>
    </row>
    <row r="1246" spans="1:10">
      <c r="A1246" s="224" t="str">
        <f t="shared" si="60"/>
        <v>2024-08-22</v>
      </c>
      <c r="B1246" s="224" t="str">
        <f t="shared" si="58"/>
        <v>2024/08</v>
      </c>
      <c r="C1246" s="225">
        <v>45526</v>
      </c>
      <c r="D1246" s="279" t="str">
        <f>IF(ISERROR(VLOOKUP($A1246&amp;" "&amp;D$6,D!$B:$H,7,FALSE))=TRUE,"",VLOOKUP($A1246&amp;" "&amp;D$6,D!$B:$H,7,FALSE))</f>
        <v/>
      </c>
      <c r="E1246" s="279" t="str">
        <f>IF(ISERROR(VLOOKUP($A1246&amp;" "&amp;E$6,D!$B:$H,7,FALSE))=TRUE,"",VLOOKUP($A1246&amp;" "&amp;E$6,D!$B:$H,7,FALSE))</f>
        <v/>
      </c>
      <c r="F1246" s="279" t="str">
        <f>IF(ISERROR(VLOOKUP($A1246&amp;" "&amp;F$6,D!$B:$H,7,FALSE))=TRUE,"",VLOOKUP($A1246&amp;" "&amp;F$6,D!$B:$H,7,FALSE))</f>
        <v/>
      </c>
      <c r="G1246" s="226">
        <f t="shared" si="59"/>
        <v>0</v>
      </c>
      <c r="H1246" s="279" t="str">
        <f>IF(ISERROR(VLOOKUP($A1246&amp;" "&amp;H$6,D!$B:$H,7,FALSE))=TRUE,"",VLOOKUP($A1246&amp;" "&amp;H$6,D!$B:$H,7,FALSE))</f>
        <v/>
      </c>
      <c r="I1246" s="223" t="str">
        <f>IF(D1246="","",VLOOKUP(A1246,D!A:H,7,FALSE))</f>
        <v/>
      </c>
      <c r="J1246" s="224" t="str">
        <f>IF(D1246="","",SUMIFS(リグ!H:H,リグ!F:F,"&lt;"&amp;C1246,リグ!G:G,"&gt;"&amp;C1246))</f>
        <v/>
      </c>
    </row>
    <row r="1247" spans="1:10">
      <c r="A1247" s="224" t="str">
        <f t="shared" si="60"/>
        <v>2024-08-23</v>
      </c>
      <c r="B1247" s="224" t="str">
        <f t="shared" si="58"/>
        <v>2024/08</v>
      </c>
      <c r="C1247" s="225">
        <v>45527</v>
      </c>
      <c r="D1247" s="279" t="str">
        <f>IF(ISERROR(VLOOKUP($A1247&amp;" "&amp;D$6,D!$B:$H,7,FALSE))=TRUE,"",VLOOKUP($A1247&amp;" "&amp;D$6,D!$B:$H,7,FALSE))</f>
        <v/>
      </c>
      <c r="E1247" s="279" t="str">
        <f>IF(ISERROR(VLOOKUP($A1247&amp;" "&amp;E$6,D!$B:$H,7,FALSE))=TRUE,"",VLOOKUP($A1247&amp;" "&amp;E$6,D!$B:$H,7,FALSE))</f>
        <v/>
      </c>
      <c r="F1247" s="279" t="str">
        <f>IF(ISERROR(VLOOKUP($A1247&amp;" "&amp;F$6,D!$B:$H,7,FALSE))=TRUE,"",VLOOKUP($A1247&amp;" "&amp;F$6,D!$B:$H,7,FALSE))</f>
        <v/>
      </c>
      <c r="G1247" s="226">
        <f t="shared" si="59"/>
        <v>0</v>
      </c>
      <c r="H1247" s="279" t="str">
        <f>IF(ISERROR(VLOOKUP($A1247&amp;" "&amp;H$6,D!$B:$H,7,FALSE))=TRUE,"",VLOOKUP($A1247&amp;" "&amp;H$6,D!$B:$H,7,FALSE))</f>
        <v/>
      </c>
      <c r="I1247" s="223" t="str">
        <f>IF(D1247="","",VLOOKUP(A1247,D!A:H,7,FALSE))</f>
        <v/>
      </c>
      <c r="J1247" s="224" t="str">
        <f>IF(D1247="","",SUMIFS(リグ!H:H,リグ!F:F,"&lt;"&amp;C1247,リグ!G:G,"&gt;"&amp;C1247))</f>
        <v/>
      </c>
    </row>
    <row r="1248" spans="1:10">
      <c r="A1248" s="224" t="str">
        <f t="shared" si="60"/>
        <v>2024-08-24</v>
      </c>
      <c r="B1248" s="224" t="str">
        <f t="shared" si="58"/>
        <v>2024/08</v>
      </c>
      <c r="C1248" s="225">
        <v>45528</v>
      </c>
      <c r="D1248" s="279" t="str">
        <f>IF(ISERROR(VLOOKUP($A1248&amp;" "&amp;D$6,D!$B:$H,7,FALSE))=TRUE,"",VLOOKUP($A1248&amp;" "&amp;D$6,D!$B:$H,7,FALSE))</f>
        <v/>
      </c>
      <c r="E1248" s="279" t="str">
        <f>IF(ISERROR(VLOOKUP($A1248&amp;" "&amp;E$6,D!$B:$H,7,FALSE))=TRUE,"",VLOOKUP($A1248&amp;" "&amp;E$6,D!$B:$H,7,FALSE))</f>
        <v/>
      </c>
      <c r="F1248" s="279" t="str">
        <f>IF(ISERROR(VLOOKUP($A1248&amp;" "&amp;F$6,D!$B:$H,7,FALSE))=TRUE,"",VLOOKUP($A1248&amp;" "&amp;F$6,D!$B:$H,7,FALSE))</f>
        <v/>
      </c>
      <c r="G1248" s="226">
        <f t="shared" si="59"/>
        <v>0</v>
      </c>
      <c r="H1248" s="279" t="str">
        <f>IF(ISERROR(VLOOKUP($A1248&amp;" "&amp;H$6,D!$B:$H,7,FALSE))=TRUE,"",VLOOKUP($A1248&amp;" "&amp;H$6,D!$B:$H,7,FALSE))</f>
        <v/>
      </c>
      <c r="I1248" s="223" t="str">
        <f>IF(D1248="","",VLOOKUP(A1248,D!A:H,7,FALSE))</f>
        <v/>
      </c>
      <c r="J1248" s="224" t="str">
        <f>IF(D1248="","",SUMIFS(リグ!H:H,リグ!F:F,"&lt;"&amp;C1248,リグ!G:G,"&gt;"&amp;C1248))</f>
        <v/>
      </c>
    </row>
    <row r="1249" spans="1:10">
      <c r="A1249" s="224" t="str">
        <f t="shared" si="60"/>
        <v>2024-08-25</v>
      </c>
      <c r="B1249" s="224" t="str">
        <f t="shared" si="58"/>
        <v>2024/08</v>
      </c>
      <c r="C1249" s="225">
        <v>45529</v>
      </c>
      <c r="D1249" s="279" t="str">
        <f>IF(ISERROR(VLOOKUP($A1249&amp;" "&amp;D$6,D!$B:$H,7,FALSE))=TRUE,"",VLOOKUP($A1249&amp;" "&amp;D$6,D!$B:$H,7,FALSE))</f>
        <v/>
      </c>
      <c r="E1249" s="279" t="str">
        <f>IF(ISERROR(VLOOKUP($A1249&amp;" "&amp;E$6,D!$B:$H,7,FALSE))=TRUE,"",VLOOKUP($A1249&amp;" "&amp;E$6,D!$B:$H,7,FALSE))</f>
        <v/>
      </c>
      <c r="F1249" s="279" t="str">
        <f>IF(ISERROR(VLOOKUP($A1249&amp;" "&amp;F$6,D!$B:$H,7,FALSE))=TRUE,"",VLOOKUP($A1249&amp;" "&amp;F$6,D!$B:$H,7,FALSE))</f>
        <v/>
      </c>
      <c r="G1249" s="226">
        <f t="shared" si="59"/>
        <v>0</v>
      </c>
      <c r="H1249" s="279" t="str">
        <f>IF(ISERROR(VLOOKUP($A1249&amp;" "&amp;H$6,D!$B:$H,7,FALSE))=TRUE,"",VLOOKUP($A1249&amp;" "&amp;H$6,D!$B:$H,7,FALSE))</f>
        <v/>
      </c>
      <c r="I1249" s="223" t="str">
        <f>IF(D1249="","",VLOOKUP(A1249,D!A:H,7,FALSE))</f>
        <v/>
      </c>
      <c r="J1249" s="224" t="str">
        <f>IF(D1249="","",SUMIFS(リグ!H:H,リグ!F:F,"&lt;"&amp;C1249,リグ!G:G,"&gt;"&amp;C1249))</f>
        <v/>
      </c>
    </row>
    <row r="1250" spans="1:10">
      <c r="A1250" s="224" t="str">
        <f t="shared" si="60"/>
        <v>2024-08-26</v>
      </c>
      <c r="B1250" s="224" t="str">
        <f t="shared" si="58"/>
        <v>2024/08</v>
      </c>
      <c r="C1250" s="225">
        <v>45530</v>
      </c>
      <c r="D1250" s="279" t="str">
        <f>IF(ISERROR(VLOOKUP($A1250&amp;" "&amp;D$6,D!$B:$H,7,FALSE))=TRUE,"",VLOOKUP($A1250&amp;" "&amp;D$6,D!$B:$H,7,FALSE))</f>
        <v/>
      </c>
      <c r="E1250" s="279" t="str">
        <f>IF(ISERROR(VLOOKUP($A1250&amp;" "&amp;E$6,D!$B:$H,7,FALSE))=TRUE,"",VLOOKUP($A1250&amp;" "&amp;E$6,D!$B:$H,7,FALSE))</f>
        <v/>
      </c>
      <c r="F1250" s="279" t="str">
        <f>IF(ISERROR(VLOOKUP($A1250&amp;" "&amp;F$6,D!$B:$H,7,FALSE))=TRUE,"",VLOOKUP($A1250&amp;" "&amp;F$6,D!$B:$H,7,FALSE))</f>
        <v/>
      </c>
      <c r="G1250" s="226">
        <f t="shared" si="59"/>
        <v>0</v>
      </c>
      <c r="H1250" s="279" t="str">
        <f>IF(ISERROR(VLOOKUP($A1250&amp;" "&amp;H$6,D!$B:$H,7,FALSE))=TRUE,"",VLOOKUP($A1250&amp;" "&amp;H$6,D!$B:$H,7,FALSE))</f>
        <v/>
      </c>
      <c r="I1250" s="223" t="str">
        <f>IF(D1250="","",VLOOKUP(A1250,D!A:H,7,FALSE))</f>
        <v/>
      </c>
      <c r="J1250" s="224" t="str">
        <f>IF(D1250="","",SUMIFS(リグ!H:H,リグ!F:F,"&lt;"&amp;C1250,リグ!G:G,"&gt;"&amp;C1250))</f>
        <v/>
      </c>
    </row>
    <row r="1251" spans="1:10">
      <c r="A1251" s="224" t="str">
        <f t="shared" si="60"/>
        <v>2024-08-27</v>
      </c>
      <c r="B1251" s="224" t="str">
        <f t="shared" si="58"/>
        <v>2024/08</v>
      </c>
      <c r="C1251" s="225">
        <v>45531</v>
      </c>
      <c r="D1251" s="279" t="str">
        <f>IF(ISERROR(VLOOKUP($A1251&amp;" "&amp;D$6,D!$B:$H,7,FALSE))=TRUE,"",VLOOKUP($A1251&amp;" "&amp;D$6,D!$B:$H,7,FALSE))</f>
        <v/>
      </c>
      <c r="E1251" s="279" t="str">
        <f>IF(ISERROR(VLOOKUP($A1251&amp;" "&amp;E$6,D!$B:$H,7,FALSE))=TRUE,"",VLOOKUP($A1251&amp;" "&amp;E$6,D!$B:$H,7,FALSE))</f>
        <v/>
      </c>
      <c r="F1251" s="279" t="str">
        <f>IF(ISERROR(VLOOKUP($A1251&amp;" "&amp;F$6,D!$B:$H,7,FALSE))=TRUE,"",VLOOKUP($A1251&amp;" "&amp;F$6,D!$B:$H,7,FALSE))</f>
        <v/>
      </c>
      <c r="G1251" s="226">
        <f t="shared" si="59"/>
        <v>0</v>
      </c>
      <c r="H1251" s="279" t="str">
        <f>IF(ISERROR(VLOOKUP($A1251&amp;" "&amp;H$6,D!$B:$H,7,FALSE))=TRUE,"",VLOOKUP($A1251&amp;" "&amp;H$6,D!$B:$H,7,FALSE))</f>
        <v/>
      </c>
      <c r="I1251" s="223" t="str">
        <f>IF(D1251="","",VLOOKUP(A1251,D!A:H,7,FALSE))</f>
        <v/>
      </c>
      <c r="J1251" s="224" t="str">
        <f>IF(D1251="","",SUMIFS(リグ!H:H,リグ!F:F,"&lt;"&amp;C1251,リグ!G:G,"&gt;"&amp;C1251))</f>
        <v/>
      </c>
    </row>
    <row r="1252" spans="1:10">
      <c r="A1252" s="224" t="str">
        <f t="shared" si="60"/>
        <v>2024-08-28</v>
      </c>
      <c r="B1252" s="224" t="str">
        <f t="shared" si="58"/>
        <v>2024/08</v>
      </c>
      <c r="C1252" s="225">
        <v>45532</v>
      </c>
      <c r="D1252" s="279" t="str">
        <f>IF(ISERROR(VLOOKUP($A1252&amp;" "&amp;D$6,D!$B:$H,7,FALSE))=TRUE,"",VLOOKUP($A1252&amp;" "&amp;D$6,D!$B:$H,7,FALSE))</f>
        <v/>
      </c>
      <c r="E1252" s="279" t="str">
        <f>IF(ISERROR(VLOOKUP($A1252&amp;" "&amp;E$6,D!$B:$H,7,FALSE))=TRUE,"",VLOOKUP($A1252&amp;" "&amp;E$6,D!$B:$H,7,FALSE))</f>
        <v/>
      </c>
      <c r="F1252" s="279" t="str">
        <f>IF(ISERROR(VLOOKUP($A1252&amp;" "&amp;F$6,D!$B:$H,7,FALSE))=TRUE,"",VLOOKUP($A1252&amp;" "&amp;F$6,D!$B:$H,7,FALSE))</f>
        <v/>
      </c>
      <c r="G1252" s="226">
        <f t="shared" si="59"/>
        <v>0</v>
      </c>
      <c r="H1252" s="279" t="str">
        <f>IF(ISERROR(VLOOKUP($A1252&amp;" "&amp;H$6,D!$B:$H,7,FALSE))=TRUE,"",VLOOKUP($A1252&amp;" "&amp;H$6,D!$B:$H,7,FALSE))</f>
        <v/>
      </c>
      <c r="I1252" s="223" t="str">
        <f>IF(D1252="","",VLOOKUP(A1252,D!A:H,7,FALSE))</f>
        <v/>
      </c>
      <c r="J1252" s="224" t="str">
        <f>IF(D1252="","",SUMIFS(リグ!H:H,リグ!F:F,"&lt;"&amp;C1252,リグ!G:G,"&gt;"&amp;C1252))</f>
        <v/>
      </c>
    </row>
    <row r="1253" spans="1:10">
      <c r="A1253" s="224" t="str">
        <f t="shared" si="60"/>
        <v>2024-08-29</v>
      </c>
      <c r="B1253" s="224" t="str">
        <f t="shared" si="58"/>
        <v>2024/08</v>
      </c>
      <c r="C1253" s="225">
        <v>45533</v>
      </c>
      <c r="D1253" s="279" t="str">
        <f>IF(ISERROR(VLOOKUP($A1253&amp;" "&amp;D$6,D!$B:$H,7,FALSE))=TRUE,"",VLOOKUP($A1253&amp;" "&amp;D$6,D!$B:$H,7,FALSE))</f>
        <v/>
      </c>
      <c r="E1253" s="279" t="str">
        <f>IF(ISERROR(VLOOKUP($A1253&amp;" "&amp;E$6,D!$B:$H,7,FALSE))=TRUE,"",VLOOKUP($A1253&amp;" "&amp;E$6,D!$B:$H,7,FALSE))</f>
        <v/>
      </c>
      <c r="F1253" s="279" t="str">
        <f>IF(ISERROR(VLOOKUP($A1253&amp;" "&amp;F$6,D!$B:$H,7,FALSE))=TRUE,"",VLOOKUP($A1253&amp;" "&amp;F$6,D!$B:$H,7,FALSE))</f>
        <v/>
      </c>
      <c r="G1253" s="226">
        <f t="shared" si="59"/>
        <v>0</v>
      </c>
      <c r="H1253" s="279" t="str">
        <f>IF(ISERROR(VLOOKUP($A1253&amp;" "&amp;H$6,D!$B:$H,7,FALSE))=TRUE,"",VLOOKUP($A1253&amp;" "&amp;H$6,D!$B:$H,7,FALSE))</f>
        <v/>
      </c>
      <c r="I1253" s="223" t="str">
        <f>IF(D1253="","",VLOOKUP(A1253,D!A:H,7,FALSE))</f>
        <v/>
      </c>
      <c r="J1253" s="224" t="str">
        <f>IF(D1253="","",SUMIFS(リグ!H:H,リグ!F:F,"&lt;"&amp;C1253,リグ!G:G,"&gt;"&amp;C1253))</f>
        <v/>
      </c>
    </row>
    <row r="1254" spans="1:10">
      <c r="A1254" s="224" t="str">
        <f t="shared" si="60"/>
        <v>2024-08-30</v>
      </c>
      <c r="B1254" s="224" t="str">
        <f t="shared" si="58"/>
        <v>2024/08</v>
      </c>
      <c r="C1254" s="225">
        <v>45534</v>
      </c>
      <c r="D1254" s="279" t="str">
        <f>IF(ISERROR(VLOOKUP($A1254&amp;" "&amp;D$6,D!$B:$H,7,FALSE))=TRUE,"",VLOOKUP($A1254&amp;" "&amp;D$6,D!$B:$H,7,FALSE))</f>
        <v/>
      </c>
      <c r="E1254" s="279" t="str">
        <f>IF(ISERROR(VLOOKUP($A1254&amp;" "&amp;E$6,D!$B:$H,7,FALSE))=TRUE,"",VLOOKUP($A1254&amp;" "&amp;E$6,D!$B:$H,7,FALSE))</f>
        <v/>
      </c>
      <c r="F1254" s="279" t="str">
        <f>IF(ISERROR(VLOOKUP($A1254&amp;" "&amp;F$6,D!$B:$H,7,FALSE))=TRUE,"",VLOOKUP($A1254&amp;" "&amp;F$6,D!$B:$H,7,FALSE))</f>
        <v/>
      </c>
      <c r="G1254" s="226">
        <f t="shared" si="59"/>
        <v>0</v>
      </c>
      <c r="H1254" s="279" t="str">
        <f>IF(ISERROR(VLOOKUP($A1254&amp;" "&amp;H$6,D!$B:$H,7,FALSE))=TRUE,"",VLOOKUP($A1254&amp;" "&amp;H$6,D!$B:$H,7,FALSE))</f>
        <v/>
      </c>
      <c r="I1254" s="223" t="str">
        <f>IF(D1254="","",VLOOKUP(A1254,D!A:H,7,FALSE))</f>
        <v/>
      </c>
      <c r="J1254" s="224" t="str">
        <f>IF(D1254="","",SUMIFS(リグ!H:H,リグ!F:F,"&lt;"&amp;C1254,リグ!G:G,"&gt;"&amp;C1254))</f>
        <v/>
      </c>
    </row>
    <row r="1255" spans="1:10">
      <c r="A1255" s="224" t="str">
        <f t="shared" si="60"/>
        <v>2024-08-31</v>
      </c>
      <c r="B1255" s="224" t="str">
        <f t="shared" si="58"/>
        <v>2024/08</v>
      </c>
      <c r="C1255" s="225">
        <v>45535</v>
      </c>
      <c r="D1255" s="279" t="str">
        <f>IF(ISERROR(VLOOKUP($A1255&amp;" "&amp;D$6,D!$B:$H,7,FALSE))=TRUE,"",VLOOKUP($A1255&amp;" "&amp;D$6,D!$B:$H,7,FALSE))</f>
        <v/>
      </c>
      <c r="E1255" s="279" t="str">
        <f>IF(ISERROR(VLOOKUP($A1255&amp;" "&amp;E$6,D!$B:$H,7,FALSE))=TRUE,"",VLOOKUP($A1255&amp;" "&amp;E$6,D!$B:$H,7,FALSE))</f>
        <v/>
      </c>
      <c r="F1255" s="279" t="str">
        <f>IF(ISERROR(VLOOKUP($A1255&amp;" "&amp;F$6,D!$B:$H,7,FALSE))=TRUE,"",VLOOKUP($A1255&amp;" "&amp;F$6,D!$B:$H,7,FALSE))</f>
        <v/>
      </c>
      <c r="G1255" s="226">
        <f t="shared" si="59"/>
        <v>0</v>
      </c>
      <c r="H1255" s="279" t="str">
        <f>IF(ISERROR(VLOOKUP($A1255&amp;" "&amp;H$6,D!$B:$H,7,FALSE))=TRUE,"",VLOOKUP($A1255&amp;" "&amp;H$6,D!$B:$H,7,FALSE))</f>
        <v/>
      </c>
      <c r="I1255" s="223" t="str">
        <f>IF(D1255="","",VLOOKUP(A1255,D!A:H,7,FALSE))</f>
        <v/>
      </c>
      <c r="J1255" s="224" t="str">
        <f>IF(D1255="","",SUMIFS(リグ!H:H,リグ!F:F,"&lt;"&amp;C1255,リグ!G:G,"&gt;"&amp;C1255))</f>
        <v/>
      </c>
    </row>
    <row r="1256" spans="1:10">
      <c r="A1256" s="224" t="str">
        <f t="shared" si="60"/>
        <v>2024-09-01</v>
      </c>
      <c r="B1256" s="224" t="str">
        <f t="shared" si="58"/>
        <v>2024/09</v>
      </c>
      <c r="C1256" s="225">
        <v>45536</v>
      </c>
      <c r="D1256" s="279" t="str">
        <f>IF(ISERROR(VLOOKUP($A1256&amp;" "&amp;D$6,D!$B:$H,7,FALSE))=TRUE,"",VLOOKUP($A1256&amp;" "&amp;D$6,D!$B:$H,7,FALSE))</f>
        <v/>
      </c>
      <c r="E1256" s="279" t="str">
        <f>IF(ISERROR(VLOOKUP($A1256&amp;" "&amp;E$6,D!$B:$H,7,FALSE))=TRUE,"",VLOOKUP($A1256&amp;" "&amp;E$6,D!$B:$H,7,FALSE))</f>
        <v/>
      </c>
      <c r="F1256" s="279" t="str">
        <f>IF(ISERROR(VLOOKUP($A1256&amp;" "&amp;F$6,D!$B:$H,7,FALSE))=TRUE,"",VLOOKUP($A1256&amp;" "&amp;F$6,D!$B:$H,7,FALSE))</f>
        <v/>
      </c>
      <c r="G1256" s="226">
        <f t="shared" si="59"/>
        <v>0</v>
      </c>
      <c r="H1256" s="279" t="str">
        <f>IF(ISERROR(VLOOKUP($A1256&amp;" "&amp;H$6,D!$B:$H,7,FALSE))=TRUE,"",VLOOKUP($A1256&amp;" "&amp;H$6,D!$B:$H,7,FALSE))</f>
        <v/>
      </c>
      <c r="I1256" s="223" t="str">
        <f>IF(D1256="","",VLOOKUP(A1256,D!A:H,7,FALSE))</f>
        <v/>
      </c>
      <c r="J1256" s="224" t="str">
        <f>IF(D1256="","",SUMIFS(リグ!H:H,リグ!F:F,"&lt;"&amp;C1256,リグ!G:G,"&gt;"&amp;C1256))</f>
        <v/>
      </c>
    </row>
    <row r="1257" spans="1:10">
      <c r="A1257" s="224" t="str">
        <f t="shared" si="60"/>
        <v>2024-09-02</v>
      </c>
      <c r="B1257" s="224" t="str">
        <f t="shared" si="58"/>
        <v>2024/09</v>
      </c>
      <c r="C1257" s="225">
        <v>45537</v>
      </c>
      <c r="D1257" s="279" t="str">
        <f>IF(ISERROR(VLOOKUP($A1257&amp;" "&amp;D$6,D!$B:$H,7,FALSE))=TRUE,"",VLOOKUP($A1257&amp;" "&amp;D$6,D!$B:$H,7,FALSE))</f>
        <v/>
      </c>
      <c r="E1257" s="279" t="str">
        <f>IF(ISERROR(VLOOKUP($A1257&amp;" "&amp;E$6,D!$B:$H,7,FALSE))=TRUE,"",VLOOKUP($A1257&amp;" "&amp;E$6,D!$B:$H,7,FALSE))</f>
        <v/>
      </c>
      <c r="F1257" s="279" t="str">
        <f>IF(ISERROR(VLOOKUP($A1257&amp;" "&amp;F$6,D!$B:$H,7,FALSE))=TRUE,"",VLOOKUP($A1257&amp;" "&amp;F$6,D!$B:$H,7,FALSE))</f>
        <v/>
      </c>
      <c r="G1257" s="226">
        <f t="shared" si="59"/>
        <v>0</v>
      </c>
      <c r="H1257" s="279" t="str">
        <f>IF(ISERROR(VLOOKUP($A1257&amp;" "&amp;H$6,D!$B:$H,7,FALSE))=TRUE,"",VLOOKUP($A1257&amp;" "&amp;H$6,D!$B:$H,7,FALSE))</f>
        <v/>
      </c>
      <c r="I1257" s="223" t="str">
        <f>IF(D1257="","",VLOOKUP(A1257,D!A:H,7,FALSE))</f>
        <v/>
      </c>
      <c r="J1257" s="224" t="str">
        <f>IF(D1257="","",SUMIFS(リグ!H:H,リグ!F:F,"&lt;"&amp;C1257,リグ!G:G,"&gt;"&amp;C1257))</f>
        <v/>
      </c>
    </row>
    <row r="1258" spans="1:10">
      <c r="A1258" s="224" t="str">
        <f t="shared" si="60"/>
        <v>2024-09-03</v>
      </c>
      <c r="B1258" s="224" t="str">
        <f t="shared" si="58"/>
        <v>2024/09</v>
      </c>
      <c r="C1258" s="225">
        <v>45538</v>
      </c>
      <c r="D1258" s="279" t="str">
        <f>IF(ISERROR(VLOOKUP($A1258&amp;" "&amp;D$6,D!$B:$H,7,FALSE))=TRUE,"",VLOOKUP($A1258&amp;" "&amp;D$6,D!$B:$H,7,FALSE))</f>
        <v/>
      </c>
      <c r="E1258" s="279" t="str">
        <f>IF(ISERROR(VLOOKUP($A1258&amp;" "&amp;E$6,D!$B:$H,7,FALSE))=TRUE,"",VLOOKUP($A1258&amp;" "&amp;E$6,D!$B:$H,7,FALSE))</f>
        <v/>
      </c>
      <c r="F1258" s="279" t="str">
        <f>IF(ISERROR(VLOOKUP($A1258&amp;" "&amp;F$6,D!$B:$H,7,FALSE))=TRUE,"",VLOOKUP($A1258&amp;" "&amp;F$6,D!$B:$H,7,FALSE))</f>
        <v/>
      </c>
      <c r="G1258" s="226">
        <f t="shared" si="59"/>
        <v>0</v>
      </c>
      <c r="H1258" s="279" t="str">
        <f>IF(ISERROR(VLOOKUP($A1258&amp;" "&amp;H$6,D!$B:$H,7,FALSE))=TRUE,"",VLOOKUP($A1258&amp;" "&amp;H$6,D!$B:$H,7,FALSE))</f>
        <v/>
      </c>
      <c r="I1258" s="223" t="str">
        <f>IF(D1258="","",VLOOKUP(A1258,D!A:H,7,FALSE))</f>
        <v/>
      </c>
      <c r="J1258" s="224" t="str">
        <f>IF(D1258="","",SUMIFS(リグ!H:H,リグ!F:F,"&lt;"&amp;C1258,リグ!G:G,"&gt;"&amp;C1258))</f>
        <v/>
      </c>
    </row>
    <row r="1259" spans="1:10">
      <c r="A1259" s="224" t="str">
        <f t="shared" si="60"/>
        <v>2024-09-04</v>
      </c>
      <c r="B1259" s="224" t="str">
        <f t="shared" si="58"/>
        <v>2024/09</v>
      </c>
      <c r="C1259" s="225">
        <v>45539</v>
      </c>
      <c r="D1259" s="279" t="str">
        <f>IF(ISERROR(VLOOKUP($A1259&amp;" "&amp;D$6,D!$B:$H,7,FALSE))=TRUE,"",VLOOKUP($A1259&amp;" "&amp;D$6,D!$B:$H,7,FALSE))</f>
        <v/>
      </c>
      <c r="E1259" s="279" t="str">
        <f>IF(ISERROR(VLOOKUP($A1259&amp;" "&amp;E$6,D!$B:$H,7,FALSE))=TRUE,"",VLOOKUP($A1259&amp;" "&amp;E$6,D!$B:$H,7,FALSE))</f>
        <v/>
      </c>
      <c r="F1259" s="279" t="str">
        <f>IF(ISERROR(VLOOKUP($A1259&amp;" "&amp;F$6,D!$B:$H,7,FALSE))=TRUE,"",VLOOKUP($A1259&amp;" "&amp;F$6,D!$B:$H,7,FALSE))</f>
        <v/>
      </c>
      <c r="G1259" s="226">
        <f t="shared" si="59"/>
        <v>0</v>
      </c>
      <c r="H1259" s="279" t="str">
        <f>IF(ISERROR(VLOOKUP($A1259&amp;" "&amp;H$6,D!$B:$H,7,FALSE))=TRUE,"",VLOOKUP($A1259&amp;" "&amp;H$6,D!$B:$H,7,FALSE))</f>
        <v/>
      </c>
      <c r="I1259" s="223" t="str">
        <f>IF(D1259="","",VLOOKUP(A1259,D!A:H,7,FALSE))</f>
        <v/>
      </c>
      <c r="J1259" s="224" t="str">
        <f>IF(D1259="","",SUMIFS(リグ!H:H,リグ!F:F,"&lt;"&amp;C1259,リグ!G:G,"&gt;"&amp;C1259))</f>
        <v/>
      </c>
    </row>
    <row r="1260" spans="1:10">
      <c r="A1260" s="224" t="str">
        <f t="shared" si="60"/>
        <v>2024-09-05</v>
      </c>
      <c r="B1260" s="224" t="str">
        <f t="shared" si="58"/>
        <v>2024/09</v>
      </c>
      <c r="C1260" s="225">
        <v>45540</v>
      </c>
      <c r="D1260" s="279" t="str">
        <f>IF(ISERROR(VLOOKUP($A1260&amp;" "&amp;D$6,D!$B:$H,7,FALSE))=TRUE,"",VLOOKUP($A1260&amp;" "&amp;D$6,D!$B:$H,7,FALSE))</f>
        <v/>
      </c>
      <c r="E1260" s="279" t="str">
        <f>IF(ISERROR(VLOOKUP($A1260&amp;" "&amp;E$6,D!$B:$H,7,FALSE))=TRUE,"",VLOOKUP($A1260&amp;" "&amp;E$6,D!$B:$H,7,FALSE))</f>
        <v/>
      </c>
      <c r="F1260" s="279" t="str">
        <f>IF(ISERROR(VLOOKUP($A1260&amp;" "&amp;F$6,D!$B:$H,7,FALSE))=TRUE,"",VLOOKUP($A1260&amp;" "&amp;F$6,D!$B:$H,7,FALSE))</f>
        <v/>
      </c>
      <c r="G1260" s="226">
        <f t="shared" si="59"/>
        <v>0</v>
      </c>
      <c r="H1260" s="279" t="str">
        <f>IF(ISERROR(VLOOKUP($A1260&amp;" "&amp;H$6,D!$B:$H,7,FALSE))=TRUE,"",VLOOKUP($A1260&amp;" "&amp;H$6,D!$B:$H,7,FALSE))</f>
        <v/>
      </c>
      <c r="I1260" s="223" t="str">
        <f>IF(D1260="","",VLOOKUP(A1260,D!A:H,7,FALSE))</f>
        <v/>
      </c>
      <c r="J1260" s="224" t="str">
        <f>IF(D1260="","",SUMIFS(リグ!H:H,リグ!F:F,"&lt;"&amp;C1260,リグ!G:G,"&gt;"&amp;C1260))</f>
        <v/>
      </c>
    </row>
    <row r="1261" spans="1:10">
      <c r="A1261" s="224" t="str">
        <f t="shared" si="60"/>
        <v>2024-09-06</v>
      </c>
      <c r="B1261" s="224" t="str">
        <f t="shared" si="58"/>
        <v>2024/09</v>
      </c>
      <c r="C1261" s="225">
        <v>45541</v>
      </c>
      <c r="D1261" s="279" t="str">
        <f>IF(ISERROR(VLOOKUP($A1261&amp;" "&amp;D$6,D!$B:$H,7,FALSE))=TRUE,"",VLOOKUP($A1261&amp;" "&amp;D$6,D!$B:$H,7,FALSE))</f>
        <v/>
      </c>
      <c r="E1261" s="279" t="str">
        <f>IF(ISERROR(VLOOKUP($A1261&amp;" "&amp;E$6,D!$B:$H,7,FALSE))=TRUE,"",VLOOKUP($A1261&amp;" "&amp;E$6,D!$B:$H,7,FALSE))</f>
        <v/>
      </c>
      <c r="F1261" s="279" t="str">
        <f>IF(ISERROR(VLOOKUP($A1261&amp;" "&amp;F$6,D!$B:$H,7,FALSE))=TRUE,"",VLOOKUP($A1261&amp;" "&amp;F$6,D!$B:$H,7,FALSE))</f>
        <v/>
      </c>
      <c r="G1261" s="226">
        <f t="shared" si="59"/>
        <v>0</v>
      </c>
      <c r="H1261" s="279" t="str">
        <f>IF(ISERROR(VLOOKUP($A1261&amp;" "&amp;H$6,D!$B:$H,7,FALSE))=TRUE,"",VLOOKUP($A1261&amp;" "&amp;H$6,D!$B:$H,7,FALSE))</f>
        <v/>
      </c>
      <c r="I1261" s="223" t="str">
        <f>IF(D1261="","",VLOOKUP(A1261,D!A:H,7,FALSE))</f>
        <v/>
      </c>
      <c r="J1261" s="224" t="str">
        <f>IF(D1261="","",SUMIFS(リグ!H:H,リグ!F:F,"&lt;"&amp;C1261,リグ!G:G,"&gt;"&amp;C1261))</f>
        <v/>
      </c>
    </row>
    <row r="1262" spans="1:10">
      <c r="A1262" s="224" t="str">
        <f t="shared" si="60"/>
        <v>2024-09-07</v>
      </c>
      <c r="B1262" s="224" t="str">
        <f t="shared" si="58"/>
        <v>2024/09</v>
      </c>
      <c r="C1262" s="225">
        <v>45542</v>
      </c>
      <c r="D1262" s="279" t="str">
        <f>IF(ISERROR(VLOOKUP($A1262&amp;" "&amp;D$6,D!$B:$H,7,FALSE))=TRUE,"",VLOOKUP($A1262&amp;" "&amp;D$6,D!$B:$H,7,FALSE))</f>
        <v/>
      </c>
      <c r="E1262" s="279" t="str">
        <f>IF(ISERROR(VLOOKUP($A1262&amp;" "&amp;E$6,D!$B:$H,7,FALSE))=TRUE,"",VLOOKUP($A1262&amp;" "&amp;E$6,D!$B:$H,7,FALSE))</f>
        <v/>
      </c>
      <c r="F1262" s="279" t="str">
        <f>IF(ISERROR(VLOOKUP($A1262&amp;" "&amp;F$6,D!$B:$H,7,FALSE))=TRUE,"",VLOOKUP($A1262&amp;" "&amp;F$6,D!$B:$H,7,FALSE))</f>
        <v/>
      </c>
      <c r="G1262" s="226">
        <f t="shared" si="59"/>
        <v>0</v>
      </c>
      <c r="H1262" s="279" t="str">
        <f>IF(ISERROR(VLOOKUP($A1262&amp;" "&amp;H$6,D!$B:$H,7,FALSE))=TRUE,"",VLOOKUP($A1262&amp;" "&amp;H$6,D!$B:$H,7,FALSE))</f>
        <v/>
      </c>
      <c r="I1262" s="223" t="str">
        <f>IF(D1262="","",VLOOKUP(A1262,D!A:H,7,FALSE))</f>
        <v/>
      </c>
      <c r="J1262" s="224" t="str">
        <f>IF(D1262="","",SUMIFS(リグ!H:H,リグ!F:F,"&lt;"&amp;C1262,リグ!G:G,"&gt;"&amp;C1262))</f>
        <v/>
      </c>
    </row>
    <row r="1263" spans="1:10">
      <c r="A1263" s="224" t="str">
        <f t="shared" si="60"/>
        <v>2024-09-08</v>
      </c>
      <c r="B1263" s="224" t="str">
        <f t="shared" si="58"/>
        <v>2024/09</v>
      </c>
      <c r="C1263" s="225">
        <v>45543</v>
      </c>
      <c r="D1263" s="279" t="str">
        <f>IF(ISERROR(VLOOKUP($A1263&amp;" "&amp;D$6,D!$B:$H,7,FALSE))=TRUE,"",VLOOKUP($A1263&amp;" "&amp;D$6,D!$B:$H,7,FALSE))</f>
        <v/>
      </c>
      <c r="E1263" s="279" t="str">
        <f>IF(ISERROR(VLOOKUP($A1263&amp;" "&amp;E$6,D!$B:$H,7,FALSE))=TRUE,"",VLOOKUP($A1263&amp;" "&amp;E$6,D!$B:$H,7,FALSE))</f>
        <v/>
      </c>
      <c r="F1263" s="279" t="str">
        <f>IF(ISERROR(VLOOKUP($A1263&amp;" "&amp;F$6,D!$B:$H,7,FALSE))=TRUE,"",VLOOKUP($A1263&amp;" "&amp;F$6,D!$B:$H,7,FALSE))</f>
        <v/>
      </c>
      <c r="G1263" s="226">
        <f t="shared" si="59"/>
        <v>0</v>
      </c>
      <c r="H1263" s="279" t="str">
        <f>IF(ISERROR(VLOOKUP($A1263&amp;" "&amp;H$6,D!$B:$H,7,FALSE))=TRUE,"",VLOOKUP($A1263&amp;" "&amp;H$6,D!$B:$H,7,FALSE))</f>
        <v/>
      </c>
      <c r="I1263" s="223" t="str">
        <f>IF(D1263="","",VLOOKUP(A1263,D!A:H,7,FALSE))</f>
        <v/>
      </c>
      <c r="J1263" s="224" t="str">
        <f>IF(D1263="","",SUMIFS(リグ!H:H,リグ!F:F,"&lt;"&amp;C1263,リグ!G:G,"&gt;"&amp;C1263))</f>
        <v/>
      </c>
    </row>
    <row r="1264" spans="1:10">
      <c r="A1264" s="224" t="str">
        <f t="shared" si="60"/>
        <v>2024-09-09</v>
      </c>
      <c r="B1264" s="224" t="str">
        <f t="shared" si="58"/>
        <v>2024/09</v>
      </c>
      <c r="C1264" s="225">
        <v>45544</v>
      </c>
      <c r="D1264" s="279" t="str">
        <f>IF(ISERROR(VLOOKUP($A1264&amp;" "&amp;D$6,D!$B:$H,7,FALSE))=TRUE,"",VLOOKUP($A1264&amp;" "&amp;D$6,D!$B:$H,7,FALSE))</f>
        <v/>
      </c>
      <c r="E1264" s="279" t="str">
        <f>IF(ISERROR(VLOOKUP($A1264&amp;" "&amp;E$6,D!$B:$H,7,FALSE))=TRUE,"",VLOOKUP($A1264&amp;" "&amp;E$6,D!$B:$H,7,FALSE))</f>
        <v/>
      </c>
      <c r="F1264" s="279" t="str">
        <f>IF(ISERROR(VLOOKUP($A1264&amp;" "&amp;F$6,D!$B:$H,7,FALSE))=TRUE,"",VLOOKUP($A1264&amp;" "&amp;F$6,D!$B:$H,7,FALSE))</f>
        <v/>
      </c>
      <c r="G1264" s="226">
        <f t="shared" si="59"/>
        <v>0</v>
      </c>
      <c r="H1264" s="279" t="str">
        <f>IF(ISERROR(VLOOKUP($A1264&amp;" "&amp;H$6,D!$B:$H,7,FALSE))=TRUE,"",VLOOKUP($A1264&amp;" "&amp;H$6,D!$B:$H,7,FALSE))</f>
        <v/>
      </c>
      <c r="I1264" s="223" t="str">
        <f>IF(D1264="","",VLOOKUP(A1264,D!A:H,7,FALSE))</f>
        <v/>
      </c>
      <c r="J1264" s="224" t="str">
        <f>IF(D1264="","",SUMIFS(リグ!H:H,リグ!F:F,"&lt;"&amp;C1264,リグ!G:G,"&gt;"&amp;C1264))</f>
        <v/>
      </c>
    </row>
    <row r="1265" spans="1:10">
      <c r="A1265" s="224" t="str">
        <f t="shared" si="60"/>
        <v>2024-09-10</v>
      </c>
      <c r="B1265" s="224" t="str">
        <f t="shared" si="58"/>
        <v>2024/09</v>
      </c>
      <c r="C1265" s="225">
        <v>45545</v>
      </c>
      <c r="D1265" s="279" t="str">
        <f>IF(ISERROR(VLOOKUP($A1265&amp;" "&amp;D$6,D!$B:$H,7,FALSE))=TRUE,"",VLOOKUP($A1265&amp;" "&amp;D$6,D!$B:$H,7,FALSE))</f>
        <v/>
      </c>
      <c r="E1265" s="279" t="str">
        <f>IF(ISERROR(VLOOKUP($A1265&amp;" "&amp;E$6,D!$B:$H,7,FALSE))=TRUE,"",VLOOKUP($A1265&amp;" "&amp;E$6,D!$B:$H,7,FALSE))</f>
        <v/>
      </c>
      <c r="F1265" s="279" t="str">
        <f>IF(ISERROR(VLOOKUP($A1265&amp;" "&amp;F$6,D!$B:$H,7,FALSE))=TRUE,"",VLOOKUP($A1265&amp;" "&amp;F$6,D!$B:$H,7,FALSE))</f>
        <v/>
      </c>
      <c r="G1265" s="226">
        <f t="shared" si="59"/>
        <v>0</v>
      </c>
      <c r="H1265" s="279" t="str">
        <f>IF(ISERROR(VLOOKUP($A1265&amp;" "&amp;H$6,D!$B:$H,7,FALSE))=TRUE,"",VLOOKUP($A1265&amp;" "&amp;H$6,D!$B:$H,7,FALSE))</f>
        <v/>
      </c>
      <c r="I1265" s="223" t="str">
        <f>IF(D1265="","",VLOOKUP(A1265,D!A:H,7,FALSE))</f>
        <v/>
      </c>
      <c r="J1265" s="224" t="str">
        <f>IF(D1265="","",SUMIFS(リグ!H:H,リグ!F:F,"&lt;"&amp;C1265,リグ!G:G,"&gt;"&amp;C1265))</f>
        <v/>
      </c>
    </row>
    <row r="1266" spans="1:10">
      <c r="A1266" s="224" t="str">
        <f t="shared" si="60"/>
        <v>2024-09-11</v>
      </c>
      <c r="B1266" s="224" t="str">
        <f t="shared" si="58"/>
        <v>2024/09</v>
      </c>
      <c r="C1266" s="225">
        <v>45546</v>
      </c>
      <c r="D1266" s="279" t="str">
        <f>IF(ISERROR(VLOOKUP($A1266&amp;" "&amp;D$6,D!$B:$H,7,FALSE))=TRUE,"",VLOOKUP($A1266&amp;" "&amp;D$6,D!$B:$H,7,FALSE))</f>
        <v/>
      </c>
      <c r="E1266" s="279" t="str">
        <f>IF(ISERROR(VLOOKUP($A1266&amp;" "&amp;E$6,D!$B:$H,7,FALSE))=TRUE,"",VLOOKUP($A1266&amp;" "&amp;E$6,D!$B:$H,7,FALSE))</f>
        <v/>
      </c>
      <c r="F1266" s="279" t="str">
        <f>IF(ISERROR(VLOOKUP($A1266&amp;" "&amp;F$6,D!$B:$H,7,FALSE))=TRUE,"",VLOOKUP($A1266&amp;" "&amp;F$6,D!$B:$H,7,FALSE))</f>
        <v/>
      </c>
      <c r="G1266" s="226">
        <f t="shared" si="59"/>
        <v>0</v>
      </c>
      <c r="H1266" s="279" t="str">
        <f>IF(ISERROR(VLOOKUP($A1266&amp;" "&amp;H$6,D!$B:$H,7,FALSE))=TRUE,"",VLOOKUP($A1266&amp;" "&amp;H$6,D!$B:$H,7,FALSE))</f>
        <v/>
      </c>
      <c r="I1266" s="223" t="str">
        <f>IF(D1266="","",VLOOKUP(A1266,D!A:H,7,FALSE))</f>
        <v/>
      </c>
      <c r="J1266" s="224" t="str">
        <f>IF(D1266="","",SUMIFS(リグ!H:H,リグ!F:F,"&lt;"&amp;C1266,リグ!G:G,"&gt;"&amp;C1266))</f>
        <v/>
      </c>
    </row>
    <row r="1267" spans="1:10">
      <c r="A1267" s="224" t="str">
        <f t="shared" si="60"/>
        <v>2024-09-12</v>
      </c>
      <c r="B1267" s="224" t="str">
        <f t="shared" si="58"/>
        <v>2024/09</v>
      </c>
      <c r="C1267" s="225">
        <v>45547</v>
      </c>
      <c r="D1267" s="279" t="str">
        <f>IF(ISERROR(VLOOKUP($A1267&amp;" "&amp;D$6,D!$B:$H,7,FALSE))=TRUE,"",VLOOKUP($A1267&amp;" "&amp;D$6,D!$B:$H,7,FALSE))</f>
        <v/>
      </c>
      <c r="E1267" s="279" t="str">
        <f>IF(ISERROR(VLOOKUP($A1267&amp;" "&amp;E$6,D!$B:$H,7,FALSE))=TRUE,"",VLOOKUP($A1267&amp;" "&amp;E$6,D!$B:$H,7,FALSE))</f>
        <v/>
      </c>
      <c r="F1267" s="279" t="str">
        <f>IF(ISERROR(VLOOKUP($A1267&amp;" "&amp;F$6,D!$B:$H,7,FALSE))=TRUE,"",VLOOKUP($A1267&amp;" "&amp;F$6,D!$B:$H,7,FALSE))</f>
        <v/>
      </c>
      <c r="G1267" s="226">
        <f t="shared" si="59"/>
        <v>0</v>
      </c>
      <c r="H1267" s="279" t="str">
        <f>IF(ISERROR(VLOOKUP($A1267&amp;" "&amp;H$6,D!$B:$H,7,FALSE))=TRUE,"",VLOOKUP($A1267&amp;" "&amp;H$6,D!$B:$H,7,FALSE))</f>
        <v/>
      </c>
      <c r="I1267" s="223" t="str">
        <f>IF(D1267="","",VLOOKUP(A1267,D!A:H,7,FALSE))</f>
        <v/>
      </c>
      <c r="J1267" s="224" t="str">
        <f>IF(D1267="","",SUMIFS(リグ!H:H,リグ!F:F,"&lt;"&amp;C1267,リグ!G:G,"&gt;"&amp;C1267))</f>
        <v/>
      </c>
    </row>
    <row r="1268" spans="1:10">
      <c r="A1268" s="224" t="str">
        <f t="shared" si="60"/>
        <v>2024-09-13</v>
      </c>
      <c r="B1268" s="224" t="str">
        <f t="shared" si="58"/>
        <v>2024/09</v>
      </c>
      <c r="C1268" s="225">
        <v>45548</v>
      </c>
      <c r="D1268" s="279" t="str">
        <f>IF(ISERROR(VLOOKUP($A1268&amp;" "&amp;D$6,D!$B:$H,7,FALSE))=TRUE,"",VLOOKUP($A1268&amp;" "&amp;D$6,D!$B:$H,7,FALSE))</f>
        <v/>
      </c>
      <c r="E1268" s="279" t="str">
        <f>IF(ISERROR(VLOOKUP($A1268&amp;" "&amp;E$6,D!$B:$H,7,FALSE))=TRUE,"",VLOOKUP($A1268&amp;" "&amp;E$6,D!$B:$H,7,FALSE))</f>
        <v/>
      </c>
      <c r="F1268" s="279" t="str">
        <f>IF(ISERROR(VLOOKUP($A1268&amp;" "&amp;F$6,D!$B:$H,7,FALSE))=TRUE,"",VLOOKUP($A1268&amp;" "&amp;F$6,D!$B:$H,7,FALSE))</f>
        <v/>
      </c>
      <c r="G1268" s="226">
        <f t="shared" si="59"/>
        <v>0</v>
      </c>
      <c r="H1268" s="279" t="str">
        <f>IF(ISERROR(VLOOKUP($A1268&amp;" "&amp;H$6,D!$B:$H,7,FALSE))=TRUE,"",VLOOKUP($A1268&amp;" "&amp;H$6,D!$B:$H,7,FALSE))</f>
        <v/>
      </c>
      <c r="I1268" s="223" t="str">
        <f>IF(D1268="","",VLOOKUP(A1268,D!A:H,7,FALSE))</f>
        <v/>
      </c>
      <c r="J1268" s="224" t="str">
        <f>IF(D1268="","",SUMIFS(リグ!H:H,リグ!F:F,"&lt;"&amp;C1268,リグ!G:G,"&gt;"&amp;C1268))</f>
        <v/>
      </c>
    </row>
    <row r="1269" spans="1:10">
      <c r="A1269" s="224" t="str">
        <f t="shared" si="60"/>
        <v>2024-09-14</v>
      </c>
      <c r="B1269" s="224" t="str">
        <f t="shared" ref="B1269:B1332" si="61">TEXT(C1269,"yyyy/mm")</f>
        <v>2024/09</v>
      </c>
      <c r="C1269" s="225">
        <v>45549</v>
      </c>
      <c r="D1269" s="279" t="str">
        <f>IF(ISERROR(VLOOKUP($A1269&amp;" "&amp;D$6,D!$B:$H,7,FALSE))=TRUE,"",VLOOKUP($A1269&amp;" "&amp;D$6,D!$B:$H,7,FALSE))</f>
        <v/>
      </c>
      <c r="E1269" s="279" t="str">
        <f>IF(ISERROR(VLOOKUP($A1269&amp;" "&amp;E$6,D!$B:$H,7,FALSE))=TRUE,"",VLOOKUP($A1269&amp;" "&amp;E$6,D!$B:$H,7,FALSE))</f>
        <v/>
      </c>
      <c r="F1269" s="279" t="str">
        <f>IF(ISERROR(VLOOKUP($A1269&amp;" "&amp;F$6,D!$B:$H,7,FALSE))=TRUE,"",VLOOKUP($A1269&amp;" "&amp;F$6,D!$B:$H,7,FALSE))</f>
        <v/>
      </c>
      <c r="G1269" s="226">
        <f t="shared" si="59"/>
        <v>0</v>
      </c>
      <c r="H1269" s="279" t="str">
        <f>IF(ISERROR(VLOOKUP($A1269&amp;" "&amp;H$6,D!$B:$H,7,FALSE))=TRUE,"",VLOOKUP($A1269&amp;" "&amp;H$6,D!$B:$H,7,FALSE))</f>
        <v/>
      </c>
      <c r="I1269" s="223" t="str">
        <f>IF(D1269="","",VLOOKUP(A1269,D!A:H,7,FALSE))</f>
        <v/>
      </c>
      <c r="J1269" s="224" t="str">
        <f>IF(D1269="","",SUMIFS(リグ!H:H,リグ!F:F,"&lt;"&amp;C1269,リグ!G:G,"&gt;"&amp;C1269))</f>
        <v/>
      </c>
    </row>
    <row r="1270" spans="1:10">
      <c r="A1270" s="224" t="str">
        <f t="shared" si="60"/>
        <v>2024-09-15</v>
      </c>
      <c r="B1270" s="224" t="str">
        <f t="shared" si="61"/>
        <v>2024/09</v>
      </c>
      <c r="C1270" s="225">
        <v>45550</v>
      </c>
      <c r="D1270" s="279" t="str">
        <f>IF(ISERROR(VLOOKUP($A1270&amp;" "&amp;D$6,D!$B:$H,7,FALSE))=TRUE,"",VLOOKUP($A1270&amp;" "&amp;D$6,D!$B:$H,7,FALSE))</f>
        <v/>
      </c>
      <c r="E1270" s="279" t="str">
        <f>IF(ISERROR(VLOOKUP($A1270&amp;" "&amp;E$6,D!$B:$H,7,FALSE))=TRUE,"",VLOOKUP($A1270&amp;" "&amp;E$6,D!$B:$H,7,FALSE))</f>
        <v/>
      </c>
      <c r="F1270" s="279" t="str">
        <f>IF(ISERROR(VLOOKUP($A1270&amp;" "&amp;F$6,D!$B:$H,7,FALSE))=TRUE,"",VLOOKUP($A1270&amp;" "&amp;F$6,D!$B:$H,7,FALSE))</f>
        <v/>
      </c>
      <c r="G1270" s="226">
        <f t="shared" si="59"/>
        <v>0</v>
      </c>
      <c r="H1270" s="279" t="str">
        <f>IF(ISERROR(VLOOKUP($A1270&amp;" "&amp;H$6,D!$B:$H,7,FALSE))=TRUE,"",VLOOKUP($A1270&amp;" "&amp;H$6,D!$B:$H,7,FALSE))</f>
        <v/>
      </c>
      <c r="I1270" s="223" t="str">
        <f>IF(D1270="","",VLOOKUP(A1270,D!A:H,7,FALSE))</f>
        <v/>
      </c>
      <c r="J1270" s="224" t="str">
        <f>IF(D1270="","",SUMIFS(リグ!H:H,リグ!F:F,"&lt;"&amp;C1270,リグ!G:G,"&gt;"&amp;C1270))</f>
        <v/>
      </c>
    </row>
    <row r="1271" spans="1:10">
      <c r="A1271" s="224" t="str">
        <f t="shared" si="60"/>
        <v>2024-09-16</v>
      </c>
      <c r="B1271" s="224" t="str">
        <f t="shared" si="61"/>
        <v>2024/09</v>
      </c>
      <c r="C1271" s="225">
        <v>45551</v>
      </c>
      <c r="D1271" s="279" t="str">
        <f>IF(ISERROR(VLOOKUP($A1271&amp;" "&amp;D$6,D!$B:$H,7,FALSE))=TRUE,"",VLOOKUP($A1271&amp;" "&amp;D$6,D!$B:$H,7,FALSE))</f>
        <v/>
      </c>
      <c r="E1271" s="279" t="str">
        <f>IF(ISERROR(VLOOKUP($A1271&amp;" "&amp;E$6,D!$B:$H,7,FALSE))=TRUE,"",VLOOKUP($A1271&amp;" "&amp;E$6,D!$B:$H,7,FALSE))</f>
        <v/>
      </c>
      <c r="F1271" s="279" t="str">
        <f>IF(ISERROR(VLOOKUP($A1271&amp;" "&amp;F$6,D!$B:$H,7,FALSE))=TRUE,"",VLOOKUP($A1271&amp;" "&amp;F$6,D!$B:$H,7,FALSE))</f>
        <v/>
      </c>
      <c r="G1271" s="226">
        <f t="shared" si="59"/>
        <v>0</v>
      </c>
      <c r="H1271" s="279" t="str">
        <f>IF(ISERROR(VLOOKUP($A1271&amp;" "&amp;H$6,D!$B:$H,7,FALSE))=TRUE,"",VLOOKUP($A1271&amp;" "&amp;H$6,D!$B:$H,7,FALSE))</f>
        <v/>
      </c>
      <c r="I1271" s="223" t="str">
        <f>IF(D1271="","",VLOOKUP(A1271,D!A:H,7,FALSE))</f>
        <v/>
      </c>
      <c r="J1271" s="224" t="str">
        <f>IF(D1271="","",SUMIFS(リグ!H:H,リグ!F:F,"&lt;"&amp;C1271,リグ!G:G,"&gt;"&amp;C1271))</f>
        <v/>
      </c>
    </row>
    <row r="1272" spans="1:10">
      <c r="A1272" s="224" t="str">
        <f t="shared" si="60"/>
        <v>2024-09-17</v>
      </c>
      <c r="B1272" s="224" t="str">
        <f t="shared" si="61"/>
        <v>2024/09</v>
      </c>
      <c r="C1272" s="225">
        <v>45552</v>
      </c>
      <c r="D1272" s="279" t="str">
        <f>IF(ISERROR(VLOOKUP($A1272&amp;" "&amp;D$6,D!$B:$H,7,FALSE))=TRUE,"",VLOOKUP($A1272&amp;" "&amp;D$6,D!$B:$H,7,FALSE))</f>
        <v/>
      </c>
      <c r="E1272" s="279" t="str">
        <f>IF(ISERROR(VLOOKUP($A1272&amp;" "&amp;E$6,D!$B:$H,7,FALSE))=TRUE,"",VLOOKUP($A1272&amp;" "&amp;E$6,D!$B:$H,7,FALSE))</f>
        <v/>
      </c>
      <c r="F1272" s="279" t="str">
        <f>IF(ISERROR(VLOOKUP($A1272&amp;" "&amp;F$6,D!$B:$H,7,FALSE))=TRUE,"",VLOOKUP($A1272&amp;" "&amp;F$6,D!$B:$H,7,FALSE))</f>
        <v/>
      </c>
      <c r="G1272" s="226">
        <f t="shared" si="59"/>
        <v>0</v>
      </c>
      <c r="H1272" s="279" t="str">
        <f>IF(ISERROR(VLOOKUP($A1272&amp;" "&amp;H$6,D!$B:$H,7,FALSE))=TRUE,"",VLOOKUP($A1272&amp;" "&amp;H$6,D!$B:$H,7,FALSE))</f>
        <v/>
      </c>
      <c r="I1272" s="223" t="str">
        <f>IF(D1272="","",VLOOKUP(A1272,D!A:H,7,FALSE))</f>
        <v/>
      </c>
      <c r="J1272" s="224" t="str">
        <f>IF(D1272="","",SUMIFS(リグ!H:H,リグ!F:F,"&lt;"&amp;C1272,リグ!G:G,"&gt;"&amp;C1272))</f>
        <v/>
      </c>
    </row>
    <row r="1273" spans="1:10">
      <c r="A1273" s="224" t="str">
        <f t="shared" si="60"/>
        <v>2024-09-18</v>
      </c>
      <c r="B1273" s="224" t="str">
        <f t="shared" si="61"/>
        <v>2024/09</v>
      </c>
      <c r="C1273" s="225">
        <v>45553</v>
      </c>
      <c r="D1273" s="279" t="str">
        <f>IF(ISERROR(VLOOKUP($A1273&amp;" "&amp;D$6,D!$B:$H,7,FALSE))=TRUE,"",VLOOKUP($A1273&amp;" "&amp;D$6,D!$B:$H,7,FALSE))</f>
        <v/>
      </c>
      <c r="E1273" s="279" t="str">
        <f>IF(ISERROR(VLOOKUP($A1273&amp;" "&amp;E$6,D!$B:$H,7,FALSE))=TRUE,"",VLOOKUP($A1273&amp;" "&amp;E$6,D!$B:$H,7,FALSE))</f>
        <v/>
      </c>
      <c r="F1273" s="279" t="str">
        <f>IF(ISERROR(VLOOKUP($A1273&amp;" "&amp;F$6,D!$B:$H,7,FALSE))=TRUE,"",VLOOKUP($A1273&amp;" "&amp;F$6,D!$B:$H,7,FALSE))</f>
        <v/>
      </c>
      <c r="G1273" s="226">
        <f t="shared" si="59"/>
        <v>0</v>
      </c>
      <c r="H1273" s="279" t="str">
        <f>IF(ISERROR(VLOOKUP($A1273&amp;" "&amp;H$6,D!$B:$H,7,FALSE))=TRUE,"",VLOOKUP($A1273&amp;" "&amp;H$6,D!$B:$H,7,FALSE))</f>
        <v/>
      </c>
      <c r="I1273" s="223" t="str">
        <f>IF(D1273="","",VLOOKUP(A1273,D!A:H,7,FALSE))</f>
        <v/>
      </c>
      <c r="J1273" s="224" t="str">
        <f>IF(D1273="","",SUMIFS(リグ!H:H,リグ!F:F,"&lt;"&amp;C1273,リグ!G:G,"&gt;"&amp;C1273))</f>
        <v/>
      </c>
    </row>
    <row r="1274" spans="1:10">
      <c r="A1274" s="224" t="str">
        <f t="shared" si="60"/>
        <v>2024-09-19</v>
      </c>
      <c r="B1274" s="224" t="str">
        <f t="shared" si="61"/>
        <v>2024/09</v>
      </c>
      <c r="C1274" s="225">
        <v>45554</v>
      </c>
      <c r="D1274" s="279" t="str">
        <f>IF(ISERROR(VLOOKUP($A1274&amp;" "&amp;D$6,D!$B:$H,7,FALSE))=TRUE,"",VLOOKUP($A1274&amp;" "&amp;D$6,D!$B:$H,7,FALSE))</f>
        <v/>
      </c>
      <c r="E1274" s="279" t="str">
        <f>IF(ISERROR(VLOOKUP($A1274&amp;" "&amp;E$6,D!$B:$H,7,FALSE))=TRUE,"",VLOOKUP($A1274&amp;" "&amp;E$6,D!$B:$H,7,FALSE))</f>
        <v/>
      </c>
      <c r="F1274" s="279" t="str">
        <f>IF(ISERROR(VLOOKUP($A1274&amp;" "&amp;F$6,D!$B:$H,7,FALSE))=TRUE,"",VLOOKUP($A1274&amp;" "&amp;F$6,D!$B:$H,7,FALSE))</f>
        <v/>
      </c>
      <c r="G1274" s="226">
        <f t="shared" si="59"/>
        <v>0</v>
      </c>
      <c r="H1274" s="279" t="str">
        <f>IF(ISERROR(VLOOKUP($A1274&amp;" "&amp;H$6,D!$B:$H,7,FALSE))=TRUE,"",VLOOKUP($A1274&amp;" "&amp;H$6,D!$B:$H,7,FALSE))</f>
        <v/>
      </c>
      <c r="I1274" s="223" t="str">
        <f>IF(D1274="","",VLOOKUP(A1274,D!A:H,7,FALSE))</f>
        <v/>
      </c>
      <c r="J1274" s="224" t="str">
        <f>IF(D1274="","",SUMIFS(リグ!H:H,リグ!F:F,"&lt;"&amp;C1274,リグ!G:G,"&gt;"&amp;C1274))</f>
        <v/>
      </c>
    </row>
    <row r="1275" spans="1:10">
      <c r="A1275" s="224" t="str">
        <f t="shared" si="60"/>
        <v>2024-09-20</v>
      </c>
      <c r="B1275" s="224" t="str">
        <f t="shared" si="61"/>
        <v>2024/09</v>
      </c>
      <c r="C1275" s="225">
        <v>45555</v>
      </c>
      <c r="D1275" s="279" t="str">
        <f>IF(ISERROR(VLOOKUP($A1275&amp;" "&amp;D$6,D!$B:$H,7,FALSE))=TRUE,"",VLOOKUP($A1275&amp;" "&amp;D$6,D!$B:$H,7,FALSE))</f>
        <v/>
      </c>
      <c r="E1275" s="279" t="str">
        <f>IF(ISERROR(VLOOKUP($A1275&amp;" "&amp;E$6,D!$B:$H,7,FALSE))=TRUE,"",VLOOKUP($A1275&amp;" "&amp;E$6,D!$B:$H,7,FALSE))</f>
        <v/>
      </c>
      <c r="F1275" s="279" t="str">
        <f>IF(ISERROR(VLOOKUP($A1275&amp;" "&amp;F$6,D!$B:$H,7,FALSE))=TRUE,"",VLOOKUP($A1275&amp;" "&amp;F$6,D!$B:$H,7,FALSE))</f>
        <v/>
      </c>
      <c r="G1275" s="226">
        <f t="shared" si="59"/>
        <v>0</v>
      </c>
      <c r="H1275" s="279" t="str">
        <f>IF(ISERROR(VLOOKUP($A1275&amp;" "&amp;H$6,D!$B:$H,7,FALSE))=TRUE,"",VLOOKUP($A1275&amp;" "&amp;H$6,D!$B:$H,7,FALSE))</f>
        <v/>
      </c>
      <c r="I1275" s="223" t="str">
        <f>IF(D1275="","",VLOOKUP(A1275,D!A:H,7,FALSE))</f>
        <v/>
      </c>
      <c r="J1275" s="224" t="str">
        <f>IF(D1275="","",SUMIFS(リグ!H:H,リグ!F:F,"&lt;"&amp;C1275,リグ!G:G,"&gt;"&amp;C1275))</f>
        <v/>
      </c>
    </row>
    <row r="1276" spans="1:10">
      <c r="A1276" s="224" t="str">
        <f t="shared" si="60"/>
        <v>2024-09-21</v>
      </c>
      <c r="B1276" s="224" t="str">
        <f t="shared" si="61"/>
        <v>2024/09</v>
      </c>
      <c r="C1276" s="225">
        <v>45556</v>
      </c>
      <c r="D1276" s="279" t="str">
        <f>IF(ISERROR(VLOOKUP($A1276&amp;" "&amp;D$6,D!$B:$H,7,FALSE))=TRUE,"",VLOOKUP($A1276&amp;" "&amp;D$6,D!$B:$H,7,FALSE))</f>
        <v/>
      </c>
      <c r="E1276" s="279" t="str">
        <f>IF(ISERROR(VLOOKUP($A1276&amp;" "&amp;E$6,D!$B:$H,7,FALSE))=TRUE,"",VLOOKUP($A1276&amp;" "&amp;E$6,D!$B:$H,7,FALSE))</f>
        <v/>
      </c>
      <c r="F1276" s="279" t="str">
        <f>IF(ISERROR(VLOOKUP($A1276&amp;" "&amp;F$6,D!$B:$H,7,FALSE))=TRUE,"",VLOOKUP($A1276&amp;" "&amp;F$6,D!$B:$H,7,FALSE))</f>
        <v/>
      </c>
      <c r="G1276" s="226">
        <f t="shared" si="59"/>
        <v>0</v>
      </c>
      <c r="H1276" s="279" t="str">
        <f>IF(ISERROR(VLOOKUP($A1276&amp;" "&amp;H$6,D!$B:$H,7,FALSE))=TRUE,"",VLOOKUP($A1276&amp;" "&amp;H$6,D!$B:$H,7,FALSE))</f>
        <v/>
      </c>
      <c r="I1276" s="223" t="str">
        <f>IF(D1276="","",VLOOKUP(A1276,D!A:H,7,FALSE))</f>
        <v/>
      </c>
      <c r="J1276" s="224" t="str">
        <f>IF(D1276="","",SUMIFS(リグ!H:H,リグ!F:F,"&lt;"&amp;C1276,リグ!G:G,"&gt;"&amp;C1276))</f>
        <v/>
      </c>
    </row>
    <row r="1277" spans="1:10">
      <c r="A1277" s="224" t="str">
        <f t="shared" si="60"/>
        <v>2024-09-22</v>
      </c>
      <c r="B1277" s="224" t="str">
        <f t="shared" si="61"/>
        <v>2024/09</v>
      </c>
      <c r="C1277" s="225">
        <v>45557</v>
      </c>
      <c r="D1277" s="279" t="str">
        <f>IF(ISERROR(VLOOKUP($A1277&amp;" "&amp;D$6,D!$B:$H,7,FALSE))=TRUE,"",VLOOKUP($A1277&amp;" "&amp;D$6,D!$B:$H,7,FALSE))</f>
        <v/>
      </c>
      <c r="E1277" s="279" t="str">
        <f>IF(ISERROR(VLOOKUP($A1277&amp;" "&amp;E$6,D!$B:$H,7,FALSE))=TRUE,"",VLOOKUP($A1277&amp;" "&amp;E$6,D!$B:$H,7,FALSE))</f>
        <v/>
      </c>
      <c r="F1277" s="279" t="str">
        <f>IF(ISERROR(VLOOKUP($A1277&amp;" "&amp;F$6,D!$B:$H,7,FALSE))=TRUE,"",VLOOKUP($A1277&amp;" "&amp;F$6,D!$B:$H,7,FALSE))</f>
        <v/>
      </c>
      <c r="G1277" s="226">
        <f t="shared" si="59"/>
        <v>0</v>
      </c>
      <c r="H1277" s="279" t="str">
        <f>IF(ISERROR(VLOOKUP($A1277&amp;" "&amp;H$6,D!$B:$H,7,FALSE))=TRUE,"",VLOOKUP($A1277&amp;" "&amp;H$6,D!$B:$H,7,FALSE))</f>
        <v/>
      </c>
      <c r="I1277" s="223" t="str">
        <f>IF(D1277="","",VLOOKUP(A1277,D!A:H,7,FALSE))</f>
        <v/>
      </c>
      <c r="J1277" s="224" t="str">
        <f>IF(D1277="","",SUMIFS(リグ!H:H,リグ!F:F,"&lt;"&amp;C1277,リグ!G:G,"&gt;"&amp;C1277))</f>
        <v/>
      </c>
    </row>
    <row r="1278" spans="1:10">
      <c r="A1278" s="224" t="str">
        <f t="shared" si="60"/>
        <v>2024-09-23</v>
      </c>
      <c r="B1278" s="224" t="str">
        <f t="shared" si="61"/>
        <v>2024/09</v>
      </c>
      <c r="C1278" s="225">
        <v>45558</v>
      </c>
      <c r="D1278" s="279" t="str">
        <f>IF(ISERROR(VLOOKUP($A1278&amp;" "&amp;D$6,D!$B:$H,7,FALSE))=TRUE,"",VLOOKUP($A1278&amp;" "&amp;D$6,D!$B:$H,7,FALSE))</f>
        <v/>
      </c>
      <c r="E1278" s="279" t="str">
        <f>IF(ISERROR(VLOOKUP($A1278&amp;" "&amp;E$6,D!$B:$H,7,FALSE))=TRUE,"",VLOOKUP($A1278&amp;" "&amp;E$6,D!$B:$H,7,FALSE))</f>
        <v/>
      </c>
      <c r="F1278" s="279" t="str">
        <f>IF(ISERROR(VLOOKUP($A1278&amp;" "&amp;F$6,D!$B:$H,7,FALSE))=TRUE,"",VLOOKUP($A1278&amp;" "&amp;F$6,D!$B:$H,7,FALSE))</f>
        <v/>
      </c>
      <c r="G1278" s="226">
        <f t="shared" si="59"/>
        <v>0</v>
      </c>
      <c r="H1278" s="279" t="str">
        <f>IF(ISERROR(VLOOKUP($A1278&amp;" "&amp;H$6,D!$B:$H,7,FALSE))=TRUE,"",VLOOKUP($A1278&amp;" "&amp;H$6,D!$B:$H,7,FALSE))</f>
        <v/>
      </c>
      <c r="I1278" s="223" t="str">
        <f>IF(D1278="","",VLOOKUP(A1278,D!A:H,7,FALSE))</f>
        <v/>
      </c>
      <c r="J1278" s="224" t="str">
        <f>IF(D1278="","",SUMIFS(リグ!H:H,リグ!F:F,"&lt;"&amp;C1278,リグ!G:G,"&gt;"&amp;C1278))</f>
        <v/>
      </c>
    </row>
    <row r="1279" spans="1:10">
      <c r="A1279" s="224" t="str">
        <f t="shared" si="60"/>
        <v>2024-09-24</v>
      </c>
      <c r="B1279" s="224" t="str">
        <f t="shared" si="61"/>
        <v>2024/09</v>
      </c>
      <c r="C1279" s="225">
        <v>45559</v>
      </c>
      <c r="D1279" s="279" t="str">
        <f>IF(ISERROR(VLOOKUP($A1279&amp;" "&amp;D$6,D!$B:$H,7,FALSE))=TRUE,"",VLOOKUP($A1279&amp;" "&amp;D$6,D!$B:$H,7,FALSE))</f>
        <v/>
      </c>
      <c r="E1279" s="279" t="str">
        <f>IF(ISERROR(VLOOKUP($A1279&amp;" "&amp;E$6,D!$B:$H,7,FALSE))=TRUE,"",VLOOKUP($A1279&amp;" "&amp;E$6,D!$B:$H,7,FALSE))</f>
        <v/>
      </c>
      <c r="F1279" s="279" t="str">
        <f>IF(ISERROR(VLOOKUP($A1279&amp;" "&amp;F$6,D!$B:$H,7,FALSE))=TRUE,"",VLOOKUP($A1279&amp;" "&amp;F$6,D!$B:$H,7,FALSE))</f>
        <v/>
      </c>
      <c r="G1279" s="226">
        <f t="shared" si="59"/>
        <v>0</v>
      </c>
      <c r="H1279" s="279" t="str">
        <f>IF(ISERROR(VLOOKUP($A1279&amp;" "&amp;H$6,D!$B:$H,7,FALSE))=TRUE,"",VLOOKUP($A1279&amp;" "&amp;H$6,D!$B:$H,7,FALSE))</f>
        <v/>
      </c>
      <c r="I1279" s="223" t="str">
        <f>IF(D1279="","",VLOOKUP(A1279,D!A:H,7,FALSE))</f>
        <v/>
      </c>
      <c r="J1279" s="224" t="str">
        <f>IF(D1279="","",SUMIFS(リグ!H:H,リグ!F:F,"&lt;"&amp;C1279,リグ!G:G,"&gt;"&amp;C1279))</f>
        <v/>
      </c>
    </row>
    <row r="1280" spans="1:10">
      <c r="A1280" s="224" t="str">
        <f t="shared" si="60"/>
        <v>2024-09-25</v>
      </c>
      <c r="B1280" s="224" t="str">
        <f t="shared" si="61"/>
        <v>2024/09</v>
      </c>
      <c r="C1280" s="225">
        <v>45560</v>
      </c>
      <c r="D1280" s="279" t="str">
        <f>IF(ISERROR(VLOOKUP($A1280&amp;" "&amp;D$6,D!$B:$H,7,FALSE))=TRUE,"",VLOOKUP($A1280&amp;" "&amp;D$6,D!$B:$H,7,FALSE))</f>
        <v/>
      </c>
      <c r="E1280" s="279" t="str">
        <f>IF(ISERROR(VLOOKUP($A1280&amp;" "&amp;E$6,D!$B:$H,7,FALSE))=TRUE,"",VLOOKUP($A1280&amp;" "&amp;E$6,D!$B:$H,7,FALSE))</f>
        <v/>
      </c>
      <c r="F1280" s="279" t="str">
        <f>IF(ISERROR(VLOOKUP($A1280&amp;" "&amp;F$6,D!$B:$H,7,FALSE))=TRUE,"",VLOOKUP($A1280&amp;" "&amp;F$6,D!$B:$H,7,FALSE))</f>
        <v/>
      </c>
      <c r="G1280" s="226">
        <f t="shared" si="59"/>
        <v>0</v>
      </c>
      <c r="H1280" s="279" t="str">
        <f>IF(ISERROR(VLOOKUP($A1280&amp;" "&amp;H$6,D!$B:$H,7,FALSE))=TRUE,"",VLOOKUP($A1280&amp;" "&amp;H$6,D!$B:$H,7,FALSE))</f>
        <v/>
      </c>
      <c r="I1280" s="223" t="str">
        <f>IF(D1280="","",VLOOKUP(A1280,D!A:H,7,FALSE))</f>
        <v/>
      </c>
      <c r="J1280" s="224" t="str">
        <f>IF(D1280="","",SUMIFS(リグ!H:H,リグ!F:F,"&lt;"&amp;C1280,リグ!G:G,"&gt;"&amp;C1280))</f>
        <v/>
      </c>
    </row>
    <row r="1281" spans="1:10">
      <c r="A1281" s="224" t="str">
        <f t="shared" si="60"/>
        <v>2024-09-26</v>
      </c>
      <c r="B1281" s="224" t="str">
        <f t="shared" si="61"/>
        <v>2024/09</v>
      </c>
      <c r="C1281" s="225">
        <v>45561</v>
      </c>
      <c r="D1281" s="279" t="str">
        <f>IF(ISERROR(VLOOKUP($A1281&amp;" "&amp;D$6,D!$B:$H,7,FALSE))=TRUE,"",VLOOKUP($A1281&amp;" "&amp;D$6,D!$B:$H,7,FALSE))</f>
        <v/>
      </c>
      <c r="E1281" s="279" t="str">
        <f>IF(ISERROR(VLOOKUP($A1281&amp;" "&amp;E$6,D!$B:$H,7,FALSE))=TRUE,"",VLOOKUP($A1281&amp;" "&amp;E$6,D!$B:$H,7,FALSE))</f>
        <v/>
      </c>
      <c r="F1281" s="279" t="str">
        <f>IF(ISERROR(VLOOKUP($A1281&amp;" "&amp;F$6,D!$B:$H,7,FALSE))=TRUE,"",VLOOKUP($A1281&amp;" "&amp;F$6,D!$B:$H,7,FALSE))</f>
        <v/>
      </c>
      <c r="G1281" s="226">
        <f t="shared" si="59"/>
        <v>0</v>
      </c>
      <c r="H1281" s="279" t="str">
        <f>IF(ISERROR(VLOOKUP($A1281&amp;" "&amp;H$6,D!$B:$H,7,FALSE))=TRUE,"",VLOOKUP($A1281&amp;" "&amp;H$6,D!$B:$H,7,FALSE))</f>
        <v/>
      </c>
      <c r="I1281" s="223" t="str">
        <f>IF(D1281="","",VLOOKUP(A1281,D!A:H,7,FALSE))</f>
        <v/>
      </c>
      <c r="J1281" s="224" t="str">
        <f>IF(D1281="","",SUMIFS(リグ!H:H,リグ!F:F,"&lt;"&amp;C1281,リグ!G:G,"&gt;"&amp;C1281))</f>
        <v/>
      </c>
    </row>
    <row r="1282" spans="1:10">
      <c r="A1282" s="224" t="str">
        <f t="shared" si="60"/>
        <v>2024-09-27</v>
      </c>
      <c r="B1282" s="224" t="str">
        <f t="shared" si="61"/>
        <v>2024/09</v>
      </c>
      <c r="C1282" s="225">
        <v>45562</v>
      </c>
      <c r="D1282" s="279" t="str">
        <f>IF(ISERROR(VLOOKUP($A1282&amp;" "&amp;D$6,D!$B:$H,7,FALSE))=TRUE,"",VLOOKUP($A1282&amp;" "&amp;D$6,D!$B:$H,7,FALSE))</f>
        <v/>
      </c>
      <c r="E1282" s="279" t="str">
        <f>IF(ISERROR(VLOOKUP($A1282&amp;" "&amp;E$6,D!$B:$H,7,FALSE))=TRUE,"",VLOOKUP($A1282&amp;" "&amp;E$6,D!$B:$H,7,FALSE))</f>
        <v/>
      </c>
      <c r="F1282" s="279" t="str">
        <f>IF(ISERROR(VLOOKUP($A1282&amp;" "&amp;F$6,D!$B:$H,7,FALSE))=TRUE,"",VLOOKUP($A1282&amp;" "&amp;F$6,D!$B:$H,7,FALSE))</f>
        <v/>
      </c>
      <c r="G1282" s="226">
        <f t="shared" si="59"/>
        <v>0</v>
      </c>
      <c r="H1282" s="279" t="str">
        <f>IF(ISERROR(VLOOKUP($A1282&amp;" "&amp;H$6,D!$B:$H,7,FALSE))=TRUE,"",VLOOKUP($A1282&amp;" "&amp;H$6,D!$B:$H,7,FALSE))</f>
        <v/>
      </c>
      <c r="I1282" s="223" t="str">
        <f>IF(D1282="","",VLOOKUP(A1282,D!A:H,7,FALSE))</f>
        <v/>
      </c>
      <c r="J1282" s="224" t="str">
        <f>IF(D1282="","",SUMIFS(リグ!H:H,リグ!F:F,"&lt;"&amp;C1282,リグ!G:G,"&gt;"&amp;C1282))</f>
        <v/>
      </c>
    </row>
    <row r="1283" spans="1:10">
      <c r="A1283" s="224" t="str">
        <f t="shared" si="60"/>
        <v>2024-09-28</v>
      </c>
      <c r="B1283" s="224" t="str">
        <f t="shared" si="61"/>
        <v>2024/09</v>
      </c>
      <c r="C1283" s="225">
        <v>45563</v>
      </c>
      <c r="D1283" s="279" t="str">
        <f>IF(ISERROR(VLOOKUP($A1283&amp;" "&amp;D$6,D!$B:$H,7,FALSE))=TRUE,"",VLOOKUP($A1283&amp;" "&amp;D$6,D!$B:$H,7,FALSE))</f>
        <v/>
      </c>
      <c r="E1283" s="279" t="str">
        <f>IF(ISERROR(VLOOKUP($A1283&amp;" "&amp;E$6,D!$B:$H,7,FALSE))=TRUE,"",VLOOKUP($A1283&amp;" "&amp;E$6,D!$B:$H,7,FALSE))</f>
        <v/>
      </c>
      <c r="F1283" s="279" t="str">
        <f>IF(ISERROR(VLOOKUP($A1283&amp;" "&amp;F$6,D!$B:$H,7,FALSE))=TRUE,"",VLOOKUP($A1283&amp;" "&amp;F$6,D!$B:$H,7,FALSE))</f>
        <v/>
      </c>
      <c r="G1283" s="226">
        <f t="shared" si="59"/>
        <v>0</v>
      </c>
      <c r="H1283" s="279" t="str">
        <f>IF(ISERROR(VLOOKUP($A1283&amp;" "&amp;H$6,D!$B:$H,7,FALSE))=TRUE,"",VLOOKUP($A1283&amp;" "&amp;H$6,D!$B:$H,7,FALSE))</f>
        <v/>
      </c>
      <c r="I1283" s="223" t="str">
        <f>IF(D1283="","",VLOOKUP(A1283,D!A:H,7,FALSE))</f>
        <v/>
      </c>
      <c r="J1283" s="224" t="str">
        <f>IF(D1283="","",SUMIFS(リグ!H:H,リグ!F:F,"&lt;"&amp;C1283,リグ!G:G,"&gt;"&amp;C1283))</f>
        <v/>
      </c>
    </row>
    <row r="1284" spans="1:10">
      <c r="A1284" s="224" t="str">
        <f t="shared" si="60"/>
        <v>2024-09-29</v>
      </c>
      <c r="B1284" s="224" t="str">
        <f t="shared" si="61"/>
        <v>2024/09</v>
      </c>
      <c r="C1284" s="225">
        <v>45564</v>
      </c>
      <c r="D1284" s="279" t="str">
        <f>IF(ISERROR(VLOOKUP($A1284&amp;" "&amp;D$6,D!$B:$H,7,FALSE))=TRUE,"",VLOOKUP($A1284&amp;" "&amp;D$6,D!$B:$H,7,FALSE))</f>
        <v/>
      </c>
      <c r="E1284" s="279" t="str">
        <f>IF(ISERROR(VLOOKUP($A1284&amp;" "&amp;E$6,D!$B:$H,7,FALSE))=TRUE,"",VLOOKUP($A1284&amp;" "&amp;E$6,D!$B:$H,7,FALSE))</f>
        <v/>
      </c>
      <c r="F1284" s="279" t="str">
        <f>IF(ISERROR(VLOOKUP($A1284&amp;" "&amp;F$6,D!$B:$H,7,FALSE))=TRUE,"",VLOOKUP($A1284&amp;" "&amp;F$6,D!$B:$H,7,FALSE))</f>
        <v/>
      </c>
      <c r="G1284" s="226">
        <f t="shared" ref="G1284:G1347" si="62">SUM(D1284:F1284)</f>
        <v>0</v>
      </c>
      <c r="H1284" s="279" t="str">
        <f>IF(ISERROR(VLOOKUP($A1284&amp;" "&amp;H$6,D!$B:$H,7,FALSE))=TRUE,"",VLOOKUP($A1284&amp;" "&amp;H$6,D!$B:$H,7,FALSE))</f>
        <v/>
      </c>
      <c r="I1284" s="223" t="str">
        <f>IF(D1284="","",VLOOKUP(A1284,D!A:H,7,FALSE))</f>
        <v/>
      </c>
      <c r="J1284" s="224" t="str">
        <f>IF(D1284="","",SUMIFS(リグ!H:H,リグ!F:F,"&lt;"&amp;C1284,リグ!G:G,"&gt;"&amp;C1284))</f>
        <v/>
      </c>
    </row>
    <row r="1285" spans="1:10">
      <c r="A1285" s="224" t="str">
        <f t="shared" si="60"/>
        <v>2024-09-30</v>
      </c>
      <c r="B1285" s="224" t="str">
        <f t="shared" si="61"/>
        <v>2024/09</v>
      </c>
      <c r="C1285" s="225">
        <v>45565</v>
      </c>
      <c r="D1285" s="279" t="str">
        <f>IF(ISERROR(VLOOKUP($A1285&amp;" "&amp;D$6,D!$B:$H,7,FALSE))=TRUE,"",VLOOKUP($A1285&amp;" "&amp;D$6,D!$B:$H,7,FALSE))</f>
        <v/>
      </c>
      <c r="E1285" s="279" t="str">
        <f>IF(ISERROR(VLOOKUP($A1285&amp;" "&amp;E$6,D!$B:$H,7,FALSE))=TRUE,"",VLOOKUP($A1285&amp;" "&amp;E$6,D!$B:$H,7,FALSE))</f>
        <v/>
      </c>
      <c r="F1285" s="279" t="str">
        <f>IF(ISERROR(VLOOKUP($A1285&amp;" "&amp;F$6,D!$B:$H,7,FALSE))=TRUE,"",VLOOKUP($A1285&amp;" "&amp;F$6,D!$B:$H,7,FALSE))</f>
        <v/>
      </c>
      <c r="G1285" s="226">
        <f t="shared" si="62"/>
        <v>0</v>
      </c>
      <c r="H1285" s="279" t="str">
        <f>IF(ISERROR(VLOOKUP($A1285&amp;" "&amp;H$6,D!$B:$H,7,FALSE))=TRUE,"",VLOOKUP($A1285&amp;" "&amp;H$6,D!$B:$H,7,FALSE))</f>
        <v/>
      </c>
      <c r="I1285" s="223" t="str">
        <f>IF(D1285="","",VLOOKUP(A1285,D!A:H,7,FALSE))</f>
        <v/>
      </c>
      <c r="J1285" s="224" t="str">
        <f>IF(D1285="","",SUMIFS(リグ!H:H,リグ!F:F,"&lt;"&amp;C1285,リグ!G:G,"&gt;"&amp;C1285))</f>
        <v/>
      </c>
    </row>
    <row r="1286" spans="1:10">
      <c r="A1286" s="224" t="str">
        <f t="shared" si="60"/>
        <v>2024-10-01</v>
      </c>
      <c r="B1286" s="224" t="str">
        <f t="shared" si="61"/>
        <v>2024/10</v>
      </c>
      <c r="C1286" s="225">
        <v>45566</v>
      </c>
      <c r="D1286" s="279" t="str">
        <f>IF(ISERROR(VLOOKUP($A1286&amp;" "&amp;D$6,D!$B:$H,7,FALSE))=TRUE,"",VLOOKUP($A1286&amp;" "&amp;D$6,D!$B:$H,7,FALSE))</f>
        <v/>
      </c>
      <c r="E1286" s="279" t="str">
        <f>IF(ISERROR(VLOOKUP($A1286&amp;" "&amp;E$6,D!$B:$H,7,FALSE))=TRUE,"",VLOOKUP($A1286&amp;" "&amp;E$6,D!$B:$H,7,FALSE))</f>
        <v/>
      </c>
      <c r="F1286" s="279" t="str">
        <f>IF(ISERROR(VLOOKUP($A1286&amp;" "&amp;F$6,D!$B:$H,7,FALSE))=TRUE,"",VLOOKUP($A1286&amp;" "&amp;F$6,D!$B:$H,7,FALSE))</f>
        <v/>
      </c>
      <c r="G1286" s="226">
        <f t="shared" si="62"/>
        <v>0</v>
      </c>
      <c r="H1286" s="279" t="str">
        <f>IF(ISERROR(VLOOKUP($A1286&amp;" "&amp;H$6,D!$B:$H,7,FALSE))=TRUE,"",VLOOKUP($A1286&amp;" "&amp;H$6,D!$B:$H,7,FALSE))</f>
        <v/>
      </c>
      <c r="I1286" s="223" t="str">
        <f>IF(D1286="","",VLOOKUP(A1286,D!A:H,7,FALSE))</f>
        <v/>
      </c>
      <c r="J1286" s="224" t="str">
        <f>IF(D1286="","",SUMIFS(リグ!H:H,リグ!F:F,"&lt;"&amp;C1286,リグ!G:G,"&gt;"&amp;C1286))</f>
        <v/>
      </c>
    </row>
    <row r="1287" spans="1:10">
      <c r="A1287" s="224" t="str">
        <f t="shared" si="60"/>
        <v>2024-10-02</v>
      </c>
      <c r="B1287" s="224" t="str">
        <f t="shared" si="61"/>
        <v>2024/10</v>
      </c>
      <c r="C1287" s="225">
        <v>45567</v>
      </c>
      <c r="D1287" s="279" t="str">
        <f>IF(ISERROR(VLOOKUP($A1287&amp;" "&amp;D$6,D!$B:$H,7,FALSE))=TRUE,"",VLOOKUP($A1287&amp;" "&amp;D$6,D!$B:$H,7,FALSE))</f>
        <v/>
      </c>
      <c r="E1287" s="279" t="str">
        <f>IF(ISERROR(VLOOKUP($A1287&amp;" "&amp;E$6,D!$B:$H,7,FALSE))=TRUE,"",VLOOKUP($A1287&amp;" "&amp;E$6,D!$B:$H,7,FALSE))</f>
        <v/>
      </c>
      <c r="F1287" s="279" t="str">
        <f>IF(ISERROR(VLOOKUP($A1287&amp;" "&amp;F$6,D!$B:$H,7,FALSE))=TRUE,"",VLOOKUP($A1287&amp;" "&amp;F$6,D!$B:$H,7,FALSE))</f>
        <v/>
      </c>
      <c r="G1287" s="226">
        <f t="shared" si="62"/>
        <v>0</v>
      </c>
      <c r="H1287" s="279" t="str">
        <f>IF(ISERROR(VLOOKUP($A1287&amp;" "&amp;H$6,D!$B:$H,7,FALSE))=TRUE,"",VLOOKUP($A1287&amp;" "&amp;H$6,D!$B:$H,7,FALSE))</f>
        <v/>
      </c>
      <c r="I1287" s="223" t="str">
        <f>IF(D1287="","",VLOOKUP(A1287,D!A:H,7,FALSE))</f>
        <v/>
      </c>
      <c r="J1287" s="224" t="str">
        <f>IF(D1287="","",SUMIFS(リグ!H:H,リグ!F:F,"&lt;"&amp;C1287,リグ!G:G,"&gt;"&amp;C1287))</f>
        <v/>
      </c>
    </row>
    <row r="1288" spans="1:10">
      <c r="A1288" s="224" t="str">
        <f t="shared" si="60"/>
        <v>2024-10-03</v>
      </c>
      <c r="B1288" s="224" t="str">
        <f t="shared" si="61"/>
        <v>2024/10</v>
      </c>
      <c r="C1288" s="225">
        <v>45568</v>
      </c>
      <c r="D1288" s="279" t="str">
        <f>IF(ISERROR(VLOOKUP($A1288&amp;" "&amp;D$6,D!$B:$H,7,FALSE))=TRUE,"",VLOOKUP($A1288&amp;" "&amp;D$6,D!$B:$H,7,FALSE))</f>
        <v/>
      </c>
      <c r="E1288" s="279" t="str">
        <f>IF(ISERROR(VLOOKUP($A1288&amp;" "&amp;E$6,D!$B:$H,7,FALSE))=TRUE,"",VLOOKUP($A1288&amp;" "&amp;E$6,D!$B:$H,7,FALSE))</f>
        <v/>
      </c>
      <c r="F1288" s="279" t="str">
        <f>IF(ISERROR(VLOOKUP($A1288&amp;" "&amp;F$6,D!$B:$H,7,FALSE))=TRUE,"",VLOOKUP($A1288&amp;" "&amp;F$6,D!$B:$H,7,FALSE))</f>
        <v/>
      </c>
      <c r="G1288" s="226">
        <f t="shared" si="62"/>
        <v>0</v>
      </c>
      <c r="H1288" s="279" t="str">
        <f>IF(ISERROR(VLOOKUP($A1288&amp;" "&amp;H$6,D!$B:$H,7,FALSE))=TRUE,"",VLOOKUP($A1288&amp;" "&amp;H$6,D!$B:$H,7,FALSE))</f>
        <v/>
      </c>
      <c r="I1288" s="223" t="str">
        <f>IF(D1288="","",VLOOKUP(A1288,D!A:H,7,FALSE))</f>
        <v/>
      </c>
      <c r="J1288" s="224" t="str">
        <f>IF(D1288="","",SUMIFS(リグ!H:H,リグ!F:F,"&lt;"&amp;C1288,リグ!G:G,"&gt;"&amp;C1288))</f>
        <v/>
      </c>
    </row>
    <row r="1289" spans="1:10">
      <c r="A1289" s="224" t="str">
        <f t="shared" ref="A1289:A1352" si="63">TEXT(C1289,"yyyy-mm-dd")</f>
        <v>2024-10-04</v>
      </c>
      <c r="B1289" s="224" t="str">
        <f t="shared" si="61"/>
        <v>2024/10</v>
      </c>
      <c r="C1289" s="225">
        <v>45569</v>
      </c>
      <c r="D1289" s="279" t="str">
        <f>IF(ISERROR(VLOOKUP($A1289&amp;" "&amp;D$6,D!$B:$H,7,FALSE))=TRUE,"",VLOOKUP($A1289&amp;" "&amp;D$6,D!$B:$H,7,FALSE))</f>
        <v/>
      </c>
      <c r="E1289" s="279" t="str">
        <f>IF(ISERROR(VLOOKUP($A1289&amp;" "&amp;E$6,D!$B:$H,7,FALSE))=TRUE,"",VLOOKUP($A1289&amp;" "&amp;E$6,D!$B:$H,7,FALSE))</f>
        <v/>
      </c>
      <c r="F1289" s="279" t="str">
        <f>IF(ISERROR(VLOOKUP($A1289&amp;" "&amp;F$6,D!$B:$H,7,FALSE))=TRUE,"",VLOOKUP($A1289&amp;" "&amp;F$6,D!$B:$H,7,FALSE))</f>
        <v/>
      </c>
      <c r="G1289" s="226">
        <f t="shared" si="62"/>
        <v>0</v>
      </c>
      <c r="H1289" s="279" t="str">
        <f>IF(ISERROR(VLOOKUP($A1289&amp;" "&amp;H$6,D!$B:$H,7,FALSE))=TRUE,"",VLOOKUP($A1289&amp;" "&amp;H$6,D!$B:$H,7,FALSE))</f>
        <v/>
      </c>
      <c r="I1289" s="223" t="str">
        <f>IF(D1289="","",VLOOKUP(A1289,D!A:H,7,FALSE))</f>
        <v/>
      </c>
      <c r="J1289" s="224" t="str">
        <f>IF(D1289="","",SUMIFS(リグ!H:H,リグ!F:F,"&lt;"&amp;C1289,リグ!G:G,"&gt;"&amp;C1289))</f>
        <v/>
      </c>
    </row>
    <row r="1290" spans="1:10">
      <c r="A1290" s="224" t="str">
        <f t="shared" si="63"/>
        <v>2024-10-05</v>
      </c>
      <c r="B1290" s="224" t="str">
        <f t="shared" si="61"/>
        <v>2024/10</v>
      </c>
      <c r="C1290" s="225">
        <v>45570</v>
      </c>
      <c r="D1290" s="279" t="str">
        <f>IF(ISERROR(VLOOKUP($A1290&amp;" "&amp;D$6,D!$B:$H,7,FALSE))=TRUE,"",VLOOKUP($A1290&amp;" "&amp;D$6,D!$B:$H,7,FALSE))</f>
        <v/>
      </c>
      <c r="E1290" s="279" t="str">
        <f>IF(ISERROR(VLOOKUP($A1290&amp;" "&amp;E$6,D!$B:$H,7,FALSE))=TRUE,"",VLOOKUP($A1290&amp;" "&amp;E$6,D!$B:$H,7,FALSE))</f>
        <v/>
      </c>
      <c r="F1290" s="279" t="str">
        <f>IF(ISERROR(VLOOKUP($A1290&amp;" "&amp;F$6,D!$B:$H,7,FALSE))=TRUE,"",VLOOKUP($A1290&amp;" "&amp;F$6,D!$B:$H,7,FALSE))</f>
        <v/>
      </c>
      <c r="G1290" s="226">
        <f t="shared" si="62"/>
        <v>0</v>
      </c>
      <c r="H1290" s="279" t="str">
        <f>IF(ISERROR(VLOOKUP($A1290&amp;" "&amp;H$6,D!$B:$H,7,FALSE))=TRUE,"",VLOOKUP($A1290&amp;" "&amp;H$6,D!$B:$H,7,FALSE))</f>
        <v/>
      </c>
      <c r="I1290" s="223" t="str">
        <f>IF(D1290="","",VLOOKUP(A1290,D!A:H,7,FALSE))</f>
        <v/>
      </c>
      <c r="J1290" s="224" t="str">
        <f>IF(D1290="","",SUMIFS(リグ!H:H,リグ!F:F,"&lt;"&amp;C1290,リグ!G:G,"&gt;"&amp;C1290))</f>
        <v/>
      </c>
    </row>
    <row r="1291" spans="1:10">
      <c r="A1291" s="224" t="str">
        <f t="shared" si="63"/>
        <v>2024-10-06</v>
      </c>
      <c r="B1291" s="224" t="str">
        <f t="shared" si="61"/>
        <v>2024/10</v>
      </c>
      <c r="C1291" s="225">
        <v>45571</v>
      </c>
      <c r="D1291" s="279" t="str">
        <f>IF(ISERROR(VLOOKUP($A1291&amp;" "&amp;D$6,D!$B:$H,7,FALSE))=TRUE,"",VLOOKUP($A1291&amp;" "&amp;D$6,D!$B:$H,7,FALSE))</f>
        <v/>
      </c>
      <c r="E1291" s="279" t="str">
        <f>IF(ISERROR(VLOOKUP($A1291&amp;" "&amp;E$6,D!$B:$H,7,FALSE))=TRUE,"",VLOOKUP($A1291&amp;" "&amp;E$6,D!$B:$H,7,FALSE))</f>
        <v/>
      </c>
      <c r="F1291" s="279" t="str">
        <f>IF(ISERROR(VLOOKUP($A1291&amp;" "&amp;F$6,D!$B:$H,7,FALSE))=TRUE,"",VLOOKUP($A1291&amp;" "&amp;F$6,D!$B:$H,7,FALSE))</f>
        <v/>
      </c>
      <c r="G1291" s="226">
        <f t="shared" si="62"/>
        <v>0</v>
      </c>
      <c r="H1291" s="279" t="str">
        <f>IF(ISERROR(VLOOKUP($A1291&amp;" "&amp;H$6,D!$B:$H,7,FALSE))=TRUE,"",VLOOKUP($A1291&amp;" "&amp;H$6,D!$B:$H,7,FALSE))</f>
        <v/>
      </c>
      <c r="I1291" s="223" t="str">
        <f>IF(D1291="","",VLOOKUP(A1291,D!A:H,7,FALSE))</f>
        <v/>
      </c>
      <c r="J1291" s="224" t="str">
        <f>IF(D1291="","",SUMIFS(リグ!H:H,リグ!F:F,"&lt;"&amp;C1291,リグ!G:G,"&gt;"&amp;C1291))</f>
        <v/>
      </c>
    </row>
    <row r="1292" spans="1:10">
      <c r="A1292" s="224" t="str">
        <f t="shared" si="63"/>
        <v>2024-10-07</v>
      </c>
      <c r="B1292" s="224" t="str">
        <f t="shared" si="61"/>
        <v>2024/10</v>
      </c>
      <c r="C1292" s="225">
        <v>45572</v>
      </c>
      <c r="D1292" s="279" t="str">
        <f>IF(ISERROR(VLOOKUP($A1292&amp;" "&amp;D$6,D!$B:$H,7,FALSE))=TRUE,"",VLOOKUP($A1292&amp;" "&amp;D$6,D!$B:$H,7,FALSE))</f>
        <v/>
      </c>
      <c r="E1292" s="279" t="str">
        <f>IF(ISERROR(VLOOKUP($A1292&amp;" "&amp;E$6,D!$B:$H,7,FALSE))=TRUE,"",VLOOKUP($A1292&amp;" "&amp;E$6,D!$B:$H,7,FALSE))</f>
        <v/>
      </c>
      <c r="F1292" s="279" t="str">
        <f>IF(ISERROR(VLOOKUP($A1292&amp;" "&amp;F$6,D!$B:$H,7,FALSE))=TRUE,"",VLOOKUP($A1292&amp;" "&amp;F$6,D!$B:$H,7,FALSE))</f>
        <v/>
      </c>
      <c r="G1292" s="226">
        <f t="shared" si="62"/>
        <v>0</v>
      </c>
      <c r="H1292" s="279" t="str">
        <f>IF(ISERROR(VLOOKUP($A1292&amp;" "&amp;H$6,D!$B:$H,7,FALSE))=TRUE,"",VLOOKUP($A1292&amp;" "&amp;H$6,D!$B:$H,7,FALSE))</f>
        <v/>
      </c>
      <c r="I1292" s="223" t="str">
        <f>IF(D1292="","",VLOOKUP(A1292,D!A:H,7,FALSE))</f>
        <v/>
      </c>
      <c r="J1292" s="224" t="str">
        <f>IF(D1292="","",SUMIFS(リグ!H:H,リグ!F:F,"&lt;"&amp;C1292,リグ!G:G,"&gt;"&amp;C1292))</f>
        <v/>
      </c>
    </row>
    <row r="1293" spans="1:10">
      <c r="A1293" s="224" t="str">
        <f t="shared" si="63"/>
        <v>2024-10-08</v>
      </c>
      <c r="B1293" s="224" t="str">
        <f t="shared" si="61"/>
        <v>2024/10</v>
      </c>
      <c r="C1293" s="225">
        <v>45573</v>
      </c>
      <c r="D1293" s="279" t="str">
        <f>IF(ISERROR(VLOOKUP($A1293&amp;" "&amp;D$6,D!$B:$H,7,FALSE))=TRUE,"",VLOOKUP($A1293&amp;" "&amp;D$6,D!$B:$H,7,FALSE))</f>
        <v/>
      </c>
      <c r="E1293" s="279" t="str">
        <f>IF(ISERROR(VLOOKUP($A1293&amp;" "&amp;E$6,D!$B:$H,7,FALSE))=TRUE,"",VLOOKUP($A1293&amp;" "&amp;E$6,D!$B:$H,7,FALSE))</f>
        <v/>
      </c>
      <c r="F1293" s="279" t="str">
        <f>IF(ISERROR(VLOOKUP($A1293&amp;" "&amp;F$6,D!$B:$H,7,FALSE))=TRUE,"",VLOOKUP($A1293&amp;" "&amp;F$6,D!$B:$H,7,FALSE))</f>
        <v/>
      </c>
      <c r="G1293" s="226">
        <f t="shared" si="62"/>
        <v>0</v>
      </c>
      <c r="H1293" s="279" t="str">
        <f>IF(ISERROR(VLOOKUP($A1293&amp;" "&amp;H$6,D!$B:$H,7,FALSE))=TRUE,"",VLOOKUP($A1293&amp;" "&amp;H$6,D!$B:$H,7,FALSE))</f>
        <v/>
      </c>
      <c r="I1293" s="223" t="str">
        <f>IF(D1293="","",VLOOKUP(A1293,D!A:H,7,FALSE))</f>
        <v/>
      </c>
      <c r="J1293" s="224" t="str">
        <f>IF(D1293="","",SUMIFS(リグ!H:H,リグ!F:F,"&lt;"&amp;C1293,リグ!G:G,"&gt;"&amp;C1293))</f>
        <v/>
      </c>
    </row>
    <row r="1294" spans="1:10">
      <c r="A1294" s="224" t="str">
        <f t="shared" si="63"/>
        <v>2024-10-09</v>
      </c>
      <c r="B1294" s="224" t="str">
        <f t="shared" si="61"/>
        <v>2024/10</v>
      </c>
      <c r="C1294" s="225">
        <v>45574</v>
      </c>
      <c r="D1294" s="279" t="str">
        <f>IF(ISERROR(VLOOKUP($A1294&amp;" "&amp;D$6,D!$B:$H,7,FALSE))=TRUE,"",VLOOKUP($A1294&amp;" "&amp;D$6,D!$B:$H,7,FALSE))</f>
        <v/>
      </c>
      <c r="E1294" s="279" t="str">
        <f>IF(ISERROR(VLOOKUP($A1294&amp;" "&amp;E$6,D!$B:$H,7,FALSE))=TRUE,"",VLOOKUP($A1294&amp;" "&amp;E$6,D!$B:$H,7,FALSE))</f>
        <v/>
      </c>
      <c r="F1294" s="279" t="str">
        <f>IF(ISERROR(VLOOKUP($A1294&amp;" "&amp;F$6,D!$B:$H,7,FALSE))=TRUE,"",VLOOKUP($A1294&amp;" "&amp;F$6,D!$B:$H,7,FALSE))</f>
        <v/>
      </c>
      <c r="G1294" s="226">
        <f t="shared" si="62"/>
        <v>0</v>
      </c>
      <c r="H1294" s="279" t="str">
        <f>IF(ISERROR(VLOOKUP($A1294&amp;" "&amp;H$6,D!$B:$H,7,FALSE))=TRUE,"",VLOOKUP($A1294&amp;" "&amp;H$6,D!$B:$H,7,FALSE))</f>
        <v/>
      </c>
      <c r="I1294" s="223" t="str">
        <f>IF(D1294="","",VLOOKUP(A1294,D!A:H,7,FALSE))</f>
        <v/>
      </c>
      <c r="J1294" s="224" t="str">
        <f>IF(D1294="","",SUMIFS(リグ!H:H,リグ!F:F,"&lt;"&amp;C1294,リグ!G:G,"&gt;"&amp;C1294))</f>
        <v/>
      </c>
    </row>
    <row r="1295" spans="1:10">
      <c r="A1295" s="224" t="str">
        <f t="shared" si="63"/>
        <v>2024-10-10</v>
      </c>
      <c r="B1295" s="224" t="str">
        <f t="shared" si="61"/>
        <v>2024/10</v>
      </c>
      <c r="C1295" s="225">
        <v>45575</v>
      </c>
      <c r="D1295" s="279" t="str">
        <f>IF(ISERROR(VLOOKUP($A1295&amp;" "&amp;D$6,D!$B:$H,7,FALSE))=TRUE,"",VLOOKUP($A1295&amp;" "&amp;D$6,D!$B:$H,7,FALSE))</f>
        <v/>
      </c>
      <c r="E1295" s="279" t="str">
        <f>IF(ISERROR(VLOOKUP($A1295&amp;" "&amp;E$6,D!$B:$H,7,FALSE))=TRUE,"",VLOOKUP($A1295&amp;" "&amp;E$6,D!$B:$H,7,FALSE))</f>
        <v/>
      </c>
      <c r="F1295" s="279" t="str">
        <f>IF(ISERROR(VLOOKUP($A1295&amp;" "&amp;F$6,D!$B:$H,7,FALSE))=TRUE,"",VLOOKUP($A1295&amp;" "&amp;F$6,D!$B:$H,7,FALSE))</f>
        <v/>
      </c>
      <c r="G1295" s="226">
        <f t="shared" si="62"/>
        <v>0</v>
      </c>
      <c r="H1295" s="279" t="str">
        <f>IF(ISERROR(VLOOKUP($A1295&amp;" "&amp;H$6,D!$B:$H,7,FALSE))=TRUE,"",VLOOKUP($A1295&amp;" "&amp;H$6,D!$B:$H,7,FALSE))</f>
        <v/>
      </c>
      <c r="I1295" s="223" t="str">
        <f>IF(D1295="","",VLOOKUP(A1295,D!A:H,7,FALSE))</f>
        <v/>
      </c>
      <c r="J1295" s="224" t="str">
        <f>IF(D1295="","",SUMIFS(リグ!H:H,リグ!F:F,"&lt;"&amp;C1295,リグ!G:G,"&gt;"&amp;C1295))</f>
        <v/>
      </c>
    </row>
    <row r="1296" spans="1:10">
      <c r="A1296" s="224" t="str">
        <f t="shared" si="63"/>
        <v>2024-10-11</v>
      </c>
      <c r="B1296" s="224" t="str">
        <f t="shared" si="61"/>
        <v>2024/10</v>
      </c>
      <c r="C1296" s="225">
        <v>45576</v>
      </c>
      <c r="D1296" s="279" t="str">
        <f>IF(ISERROR(VLOOKUP($A1296&amp;" "&amp;D$6,D!$B:$H,7,FALSE))=TRUE,"",VLOOKUP($A1296&amp;" "&amp;D$6,D!$B:$H,7,FALSE))</f>
        <v/>
      </c>
      <c r="E1296" s="279" t="str">
        <f>IF(ISERROR(VLOOKUP($A1296&amp;" "&amp;E$6,D!$B:$H,7,FALSE))=TRUE,"",VLOOKUP($A1296&amp;" "&amp;E$6,D!$B:$H,7,FALSE))</f>
        <v/>
      </c>
      <c r="F1296" s="279" t="str">
        <f>IF(ISERROR(VLOOKUP($A1296&amp;" "&amp;F$6,D!$B:$H,7,FALSE))=TRUE,"",VLOOKUP($A1296&amp;" "&amp;F$6,D!$B:$H,7,FALSE))</f>
        <v/>
      </c>
      <c r="G1296" s="226">
        <f t="shared" si="62"/>
        <v>0</v>
      </c>
      <c r="H1296" s="279" t="str">
        <f>IF(ISERROR(VLOOKUP($A1296&amp;" "&amp;H$6,D!$B:$H,7,FALSE))=TRUE,"",VLOOKUP($A1296&amp;" "&amp;H$6,D!$B:$H,7,FALSE))</f>
        <v/>
      </c>
      <c r="I1296" s="223" t="str">
        <f>IF(D1296="","",VLOOKUP(A1296,D!A:H,7,FALSE))</f>
        <v/>
      </c>
      <c r="J1296" s="224" t="str">
        <f>IF(D1296="","",SUMIFS(リグ!H:H,リグ!F:F,"&lt;"&amp;C1296,リグ!G:G,"&gt;"&amp;C1296))</f>
        <v/>
      </c>
    </row>
    <row r="1297" spans="1:10">
      <c r="A1297" s="224" t="str">
        <f t="shared" si="63"/>
        <v>2024-10-12</v>
      </c>
      <c r="B1297" s="224" t="str">
        <f t="shared" si="61"/>
        <v>2024/10</v>
      </c>
      <c r="C1297" s="225">
        <v>45577</v>
      </c>
      <c r="D1297" s="279" t="str">
        <f>IF(ISERROR(VLOOKUP($A1297&amp;" "&amp;D$6,D!$B:$H,7,FALSE))=TRUE,"",VLOOKUP($A1297&amp;" "&amp;D$6,D!$B:$H,7,FALSE))</f>
        <v/>
      </c>
      <c r="E1297" s="279" t="str">
        <f>IF(ISERROR(VLOOKUP($A1297&amp;" "&amp;E$6,D!$B:$H,7,FALSE))=TRUE,"",VLOOKUP($A1297&amp;" "&amp;E$6,D!$B:$H,7,FALSE))</f>
        <v/>
      </c>
      <c r="F1297" s="279" t="str">
        <f>IF(ISERROR(VLOOKUP($A1297&amp;" "&amp;F$6,D!$B:$H,7,FALSE))=TRUE,"",VLOOKUP($A1297&amp;" "&amp;F$6,D!$B:$H,7,FALSE))</f>
        <v/>
      </c>
      <c r="G1297" s="226">
        <f t="shared" si="62"/>
        <v>0</v>
      </c>
      <c r="H1297" s="279" t="str">
        <f>IF(ISERROR(VLOOKUP($A1297&amp;" "&amp;H$6,D!$B:$H,7,FALSE))=TRUE,"",VLOOKUP($A1297&amp;" "&amp;H$6,D!$B:$H,7,FALSE))</f>
        <v/>
      </c>
      <c r="I1297" s="223" t="str">
        <f>IF(D1297="","",VLOOKUP(A1297,D!A:H,7,FALSE))</f>
        <v/>
      </c>
      <c r="J1297" s="224" t="str">
        <f>IF(D1297="","",SUMIFS(リグ!H:H,リグ!F:F,"&lt;"&amp;C1297,リグ!G:G,"&gt;"&amp;C1297))</f>
        <v/>
      </c>
    </row>
    <row r="1298" spans="1:10">
      <c r="A1298" s="224" t="str">
        <f t="shared" si="63"/>
        <v>2024-10-13</v>
      </c>
      <c r="B1298" s="224" t="str">
        <f t="shared" si="61"/>
        <v>2024/10</v>
      </c>
      <c r="C1298" s="225">
        <v>45578</v>
      </c>
      <c r="D1298" s="279" t="str">
        <f>IF(ISERROR(VLOOKUP($A1298&amp;" "&amp;D$6,D!$B:$H,7,FALSE))=TRUE,"",VLOOKUP($A1298&amp;" "&amp;D$6,D!$B:$H,7,FALSE))</f>
        <v/>
      </c>
      <c r="E1298" s="279" t="str">
        <f>IF(ISERROR(VLOOKUP($A1298&amp;" "&amp;E$6,D!$B:$H,7,FALSE))=TRUE,"",VLOOKUP($A1298&amp;" "&amp;E$6,D!$B:$H,7,FALSE))</f>
        <v/>
      </c>
      <c r="F1298" s="279" t="str">
        <f>IF(ISERROR(VLOOKUP($A1298&amp;" "&amp;F$6,D!$B:$H,7,FALSE))=TRUE,"",VLOOKUP($A1298&amp;" "&amp;F$6,D!$B:$H,7,FALSE))</f>
        <v/>
      </c>
      <c r="G1298" s="226">
        <f t="shared" si="62"/>
        <v>0</v>
      </c>
      <c r="H1298" s="279" t="str">
        <f>IF(ISERROR(VLOOKUP($A1298&amp;" "&amp;H$6,D!$B:$H,7,FALSE))=TRUE,"",VLOOKUP($A1298&amp;" "&amp;H$6,D!$B:$H,7,FALSE))</f>
        <v/>
      </c>
      <c r="I1298" s="223" t="str">
        <f>IF(D1298="","",VLOOKUP(A1298,D!A:H,7,FALSE))</f>
        <v/>
      </c>
      <c r="J1298" s="224" t="str">
        <f>IF(D1298="","",SUMIFS(リグ!H:H,リグ!F:F,"&lt;"&amp;C1298,リグ!G:G,"&gt;"&amp;C1298))</f>
        <v/>
      </c>
    </row>
    <row r="1299" spans="1:10">
      <c r="A1299" s="224" t="str">
        <f t="shared" si="63"/>
        <v>2024-10-14</v>
      </c>
      <c r="B1299" s="224" t="str">
        <f t="shared" si="61"/>
        <v>2024/10</v>
      </c>
      <c r="C1299" s="225">
        <v>45579</v>
      </c>
      <c r="D1299" s="279" t="str">
        <f>IF(ISERROR(VLOOKUP($A1299&amp;" "&amp;D$6,D!$B:$H,7,FALSE))=TRUE,"",VLOOKUP($A1299&amp;" "&amp;D$6,D!$B:$H,7,FALSE))</f>
        <v/>
      </c>
      <c r="E1299" s="279" t="str">
        <f>IF(ISERROR(VLOOKUP($A1299&amp;" "&amp;E$6,D!$B:$H,7,FALSE))=TRUE,"",VLOOKUP($A1299&amp;" "&amp;E$6,D!$B:$H,7,FALSE))</f>
        <v/>
      </c>
      <c r="F1299" s="279" t="str">
        <f>IF(ISERROR(VLOOKUP($A1299&amp;" "&amp;F$6,D!$B:$H,7,FALSE))=TRUE,"",VLOOKUP($A1299&amp;" "&amp;F$6,D!$B:$H,7,FALSE))</f>
        <v/>
      </c>
      <c r="G1299" s="226">
        <f t="shared" si="62"/>
        <v>0</v>
      </c>
      <c r="H1299" s="279" t="str">
        <f>IF(ISERROR(VLOOKUP($A1299&amp;" "&amp;H$6,D!$B:$H,7,FALSE))=TRUE,"",VLOOKUP($A1299&amp;" "&amp;H$6,D!$B:$H,7,FALSE))</f>
        <v/>
      </c>
      <c r="I1299" s="223" t="str">
        <f>IF(D1299="","",VLOOKUP(A1299,D!A:H,7,FALSE))</f>
        <v/>
      </c>
      <c r="J1299" s="224" t="str">
        <f>IF(D1299="","",SUMIFS(リグ!H:H,リグ!F:F,"&lt;"&amp;C1299,リグ!G:G,"&gt;"&amp;C1299))</f>
        <v/>
      </c>
    </row>
    <row r="1300" spans="1:10">
      <c r="A1300" s="224" t="str">
        <f t="shared" si="63"/>
        <v>2024-10-15</v>
      </c>
      <c r="B1300" s="224" t="str">
        <f t="shared" si="61"/>
        <v>2024/10</v>
      </c>
      <c r="C1300" s="225">
        <v>45580</v>
      </c>
      <c r="D1300" s="279" t="str">
        <f>IF(ISERROR(VLOOKUP($A1300&amp;" "&amp;D$6,D!$B:$H,7,FALSE))=TRUE,"",VLOOKUP($A1300&amp;" "&amp;D$6,D!$B:$H,7,FALSE))</f>
        <v/>
      </c>
      <c r="E1300" s="279" t="str">
        <f>IF(ISERROR(VLOOKUP($A1300&amp;" "&amp;E$6,D!$B:$H,7,FALSE))=TRUE,"",VLOOKUP($A1300&amp;" "&amp;E$6,D!$B:$H,7,FALSE))</f>
        <v/>
      </c>
      <c r="F1300" s="279" t="str">
        <f>IF(ISERROR(VLOOKUP($A1300&amp;" "&amp;F$6,D!$B:$H,7,FALSE))=TRUE,"",VLOOKUP($A1300&amp;" "&amp;F$6,D!$B:$H,7,FALSE))</f>
        <v/>
      </c>
      <c r="G1300" s="226">
        <f t="shared" si="62"/>
        <v>0</v>
      </c>
      <c r="H1300" s="279" t="str">
        <f>IF(ISERROR(VLOOKUP($A1300&amp;" "&amp;H$6,D!$B:$H,7,FALSE))=TRUE,"",VLOOKUP($A1300&amp;" "&amp;H$6,D!$B:$H,7,FALSE))</f>
        <v/>
      </c>
      <c r="I1300" s="223" t="str">
        <f>IF(D1300="","",VLOOKUP(A1300,D!A:H,7,FALSE))</f>
        <v/>
      </c>
      <c r="J1300" s="224" t="str">
        <f>IF(D1300="","",SUMIFS(リグ!H:H,リグ!F:F,"&lt;"&amp;C1300,リグ!G:G,"&gt;"&amp;C1300))</f>
        <v/>
      </c>
    </row>
    <row r="1301" spans="1:10">
      <c r="A1301" s="224" t="str">
        <f t="shared" si="63"/>
        <v>2024-10-16</v>
      </c>
      <c r="B1301" s="224" t="str">
        <f t="shared" si="61"/>
        <v>2024/10</v>
      </c>
      <c r="C1301" s="225">
        <v>45581</v>
      </c>
      <c r="D1301" s="279" t="str">
        <f>IF(ISERROR(VLOOKUP($A1301&amp;" "&amp;D$6,D!$B:$H,7,FALSE))=TRUE,"",VLOOKUP($A1301&amp;" "&amp;D$6,D!$B:$H,7,FALSE))</f>
        <v/>
      </c>
      <c r="E1301" s="279" t="str">
        <f>IF(ISERROR(VLOOKUP($A1301&amp;" "&amp;E$6,D!$B:$H,7,FALSE))=TRUE,"",VLOOKUP($A1301&amp;" "&amp;E$6,D!$B:$H,7,FALSE))</f>
        <v/>
      </c>
      <c r="F1301" s="279" t="str">
        <f>IF(ISERROR(VLOOKUP($A1301&amp;" "&amp;F$6,D!$B:$H,7,FALSE))=TRUE,"",VLOOKUP($A1301&amp;" "&amp;F$6,D!$B:$H,7,FALSE))</f>
        <v/>
      </c>
      <c r="G1301" s="226">
        <f t="shared" si="62"/>
        <v>0</v>
      </c>
      <c r="H1301" s="279" t="str">
        <f>IF(ISERROR(VLOOKUP($A1301&amp;" "&amp;H$6,D!$B:$H,7,FALSE))=TRUE,"",VLOOKUP($A1301&amp;" "&amp;H$6,D!$B:$H,7,FALSE))</f>
        <v/>
      </c>
      <c r="I1301" s="223" t="str">
        <f>IF(D1301="","",VLOOKUP(A1301,D!A:H,7,FALSE))</f>
        <v/>
      </c>
      <c r="J1301" s="224" t="str">
        <f>IF(D1301="","",SUMIFS(リグ!H:H,リグ!F:F,"&lt;"&amp;C1301,リグ!G:G,"&gt;"&amp;C1301))</f>
        <v/>
      </c>
    </row>
    <row r="1302" spans="1:10">
      <c r="A1302" s="224" t="str">
        <f t="shared" si="63"/>
        <v>2024-10-17</v>
      </c>
      <c r="B1302" s="224" t="str">
        <f t="shared" si="61"/>
        <v>2024/10</v>
      </c>
      <c r="C1302" s="225">
        <v>45582</v>
      </c>
      <c r="D1302" s="279" t="str">
        <f>IF(ISERROR(VLOOKUP($A1302&amp;" "&amp;D$6,D!$B:$H,7,FALSE))=TRUE,"",VLOOKUP($A1302&amp;" "&amp;D$6,D!$B:$H,7,FALSE))</f>
        <v/>
      </c>
      <c r="E1302" s="279" t="str">
        <f>IF(ISERROR(VLOOKUP($A1302&amp;" "&amp;E$6,D!$B:$H,7,FALSE))=TRUE,"",VLOOKUP($A1302&amp;" "&amp;E$6,D!$B:$H,7,FALSE))</f>
        <v/>
      </c>
      <c r="F1302" s="279" t="str">
        <f>IF(ISERROR(VLOOKUP($A1302&amp;" "&amp;F$6,D!$B:$H,7,FALSE))=TRUE,"",VLOOKUP($A1302&amp;" "&amp;F$6,D!$B:$H,7,FALSE))</f>
        <v/>
      </c>
      <c r="G1302" s="226">
        <f t="shared" si="62"/>
        <v>0</v>
      </c>
      <c r="H1302" s="279" t="str">
        <f>IF(ISERROR(VLOOKUP($A1302&amp;" "&amp;H$6,D!$B:$H,7,FALSE))=TRUE,"",VLOOKUP($A1302&amp;" "&amp;H$6,D!$B:$H,7,FALSE))</f>
        <v/>
      </c>
      <c r="I1302" s="223" t="str">
        <f>IF(D1302="","",VLOOKUP(A1302,D!A:H,7,FALSE))</f>
        <v/>
      </c>
      <c r="J1302" s="224" t="str">
        <f>IF(D1302="","",SUMIFS(リグ!H:H,リグ!F:F,"&lt;"&amp;C1302,リグ!G:G,"&gt;"&amp;C1302))</f>
        <v/>
      </c>
    </row>
    <row r="1303" spans="1:10">
      <c r="A1303" s="224" t="str">
        <f t="shared" si="63"/>
        <v>2024-10-18</v>
      </c>
      <c r="B1303" s="224" t="str">
        <f t="shared" si="61"/>
        <v>2024/10</v>
      </c>
      <c r="C1303" s="225">
        <v>45583</v>
      </c>
      <c r="D1303" s="279" t="str">
        <f>IF(ISERROR(VLOOKUP($A1303&amp;" "&amp;D$6,D!$B:$H,7,FALSE))=TRUE,"",VLOOKUP($A1303&amp;" "&amp;D$6,D!$B:$H,7,FALSE))</f>
        <v/>
      </c>
      <c r="E1303" s="279" t="str">
        <f>IF(ISERROR(VLOOKUP($A1303&amp;" "&amp;E$6,D!$B:$H,7,FALSE))=TRUE,"",VLOOKUP($A1303&amp;" "&amp;E$6,D!$B:$H,7,FALSE))</f>
        <v/>
      </c>
      <c r="F1303" s="279" t="str">
        <f>IF(ISERROR(VLOOKUP($A1303&amp;" "&amp;F$6,D!$B:$H,7,FALSE))=TRUE,"",VLOOKUP($A1303&amp;" "&amp;F$6,D!$B:$H,7,FALSE))</f>
        <v/>
      </c>
      <c r="G1303" s="226">
        <f t="shared" si="62"/>
        <v>0</v>
      </c>
      <c r="H1303" s="279" t="str">
        <f>IF(ISERROR(VLOOKUP($A1303&amp;" "&amp;H$6,D!$B:$H,7,FALSE))=TRUE,"",VLOOKUP($A1303&amp;" "&amp;H$6,D!$B:$H,7,FALSE))</f>
        <v/>
      </c>
      <c r="I1303" s="223" t="str">
        <f>IF(D1303="","",VLOOKUP(A1303,D!A:H,7,FALSE))</f>
        <v/>
      </c>
      <c r="J1303" s="224" t="str">
        <f>IF(D1303="","",SUMIFS(リグ!H:H,リグ!F:F,"&lt;"&amp;C1303,リグ!G:G,"&gt;"&amp;C1303))</f>
        <v/>
      </c>
    </row>
    <row r="1304" spans="1:10">
      <c r="A1304" s="224" t="str">
        <f t="shared" si="63"/>
        <v>2024-10-19</v>
      </c>
      <c r="B1304" s="224" t="str">
        <f t="shared" si="61"/>
        <v>2024/10</v>
      </c>
      <c r="C1304" s="225">
        <v>45584</v>
      </c>
      <c r="D1304" s="279" t="str">
        <f>IF(ISERROR(VLOOKUP($A1304&amp;" "&amp;D$6,D!$B:$H,7,FALSE))=TRUE,"",VLOOKUP($A1304&amp;" "&amp;D$6,D!$B:$H,7,FALSE))</f>
        <v/>
      </c>
      <c r="E1304" s="279" t="str">
        <f>IF(ISERROR(VLOOKUP($A1304&amp;" "&amp;E$6,D!$B:$H,7,FALSE))=TRUE,"",VLOOKUP($A1304&amp;" "&amp;E$6,D!$B:$H,7,FALSE))</f>
        <v/>
      </c>
      <c r="F1304" s="279" t="str">
        <f>IF(ISERROR(VLOOKUP($A1304&amp;" "&amp;F$6,D!$B:$H,7,FALSE))=TRUE,"",VLOOKUP($A1304&amp;" "&amp;F$6,D!$B:$H,7,FALSE))</f>
        <v/>
      </c>
      <c r="G1304" s="226">
        <f t="shared" si="62"/>
        <v>0</v>
      </c>
      <c r="H1304" s="279" t="str">
        <f>IF(ISERROR(VLOOKUP($A1304&amp;" "&amp;H$6,D!$B:$H,7,FALSE))=TRUE,"",VLOOKUP($A1304&amp;" "&amp;H$6,D!$B:$H,7,FALSE))</f>
        <v/>
      </c>
      <c r="I1304" s="223" t="str">
        <f>IF(D1304="","",VLOOKUP(A1304,D!A:H,7,FALSE))</f>
        <v/>
      </c>
      <c r="J1304" s="224" t="str">
        <f>IF(D1304="","",SUMIFS(リグ!H:H,リグ!F:F,"&lt;"&amp;C1304,リグ!G:G,"&gt;"&amp;C1304))</f>
        <v/>
      </c>
    </row>
    <row r="1305" spans="1:10">
      <c r="A1305" s="224" t="str">
        <f t="shared" si="63"/>
        <v>2024-10-20</v>
      </c>
      <c r="B1305" s="224" t="str">
        <f t="shared" si="61"/>
        <v>2024/10</v>
      </c>
      <c r="C1305" s="225">
        <v>45585</v>
      </c>
      <c r="D1305" s="279" t="str">
        <f>IF(ISERROR(VLOOKUP($A1305&amp;" "&amp;D$6,D!$B:$H,7,FALSE))=TRUE,"",VLOOKUP($A1305&amp;" "&amp;D$6,D!$B:$H,7,FALSE))</f>
        <v/>
      </c>
      <c r="E1305" s="279" t="str">
        <f>IF(ISERROR(VLOOKUP($A1305&amp;" "&amp;E$6,D!$B:$H,7,FALSE))=TRUE,"",VLOOKUP($A1305&amp;" "&amp;E$6,D!$B:$H,7,FALSE))</f>
        <v/>
      </c>
      <c r="F1305" s="279" t="str">
        <f>IF(ISERROR(VLOOKUP($A1305&amp;" "&amp;F$6,D!$B:$H,7,FALSE))=TRUE,"",VLOOKUP($A1305&amp;" "&amp;F$6,D!$B:$H,7,FALSE))</f>
        <v/>
      </c>
      <c r="G1305" s="226">
        <f t="shared" si="62"/>
        <v>0</v>
      </c>
      <c r="H1305" s="279" t="str">
        <f>IF(ISERROR(VLOOKUP($A1305&amp;" "&amp;H$6,D!$B:$H,7,FALSE))=TRUE,"",VLOOKUP($A1305&amp;" "&amp;H$6,D!$B:$H,7,FALSE))</f>
        <v/>
      </c>
      <c r="I1305" s="223" t="str">
        <f>IF(D1305="","",VLOOKUP(A1305,D!A:H,7,FALSE))</f>
        <v/>
      </c>
      <c r="J1305" s="224" t="str">
        <f>IF(D1305="","",SUMIFS(リグ!H:H,リグ!F:F,"&lt;"&amp;C1305,リグ!G:G,"&gt;"&amp;C1305))</f>
        <v/>
      </c>
    </row>
    <row r="1306" spans="1:10">
      <c r="A1306" s="224" t="str">
        <f t="shared" si="63"/>
        <v>2024-10-21</v>
      </c>
      <c r="B1306" s="224" t="str">
        <f t="shared" si="61"/>
        <v>2024/10</v>
      </c>
      <c r="C1306" s="225">
        <v>45586</v>
      </c>
      <c r="D1306" s="279" t="str">
        <f>IF(ISERROR(VLOOKUP($A1306&amp;" "&amp;D$6,D!$B:$H,7,FALSE))=TRUE,"",VLOOKUP($A1306&amp;" "&amp;D$6,D!$B:$H,7,FALSE))</f>
        <v/>
      </c>
      <c r="E1306" s="279" t="str">
        <f>IF(ISERROR(VLOOKUP($A1306&amp;" "&amp;E$6,D!$B:$H,7,FALSE))=TRUE,"",VLOOKUP($A1306&amp;" "&amp;E$6,D!$B:$H,7,FALSE))</f>
        <v/>
      </c>
      <c r="F1306" s="279" t="str">
        <f>IF(ISERROR(VLOOKUP($A1306&amp;" "&amp;F$6,D!$B:$H,7,FALSE))=TRUE,"",VLOOKUP($A1306&amp;" "&amp;F$6,D!$B:$H,7,FALSE))</f>
        <v/>
      </c>
      <c r="G1306" s="226">
        <f t="shared" si="62"/>
        <v>0</v>
      </c>
      <c r="H1306" s="279" t="str">
        <f>IF(ISERROR(VLOOKUP($A1306&amp;" "&amp;H$6,D!$B:$H,7,FALSE))=TRUE,"",VLOOKUP($A1306&amp;" "&amp;H$6,D!$B:$H,7,FALSE))</f>
        <v/>
      </c>
      <c r="I1306" s="223" t="str">
        <f>IF(D1306="","",VLOOKUP(A1306,D!A:H,7,FALSE))</f>
        <v/>
      </c>
      <c r="J1306" s="224" t="str">
        <f>IF(D1306="","",SUMIFS(リグ!H:H,リグ!F:F,"&lt;"&amp;C1306,リグ!G:G,"&gt;"&amp;C1306))</f>
        <v/>
      </c>
    </row>
    <row r="1307" spans="1:10">
      <c r="A1307" s="224" t="str">
        <f t="shared" si="63"/>
        <v>2024-10-22</v>
      </c>
      <c r="B1307" s="224" t="str">
        <f t="shared" si="61"/>
        <v>2024/10</v>
      </c>
      <c r="C1307" s="225">
        <v>45587</v>
      </c>
      <c r="D1307" s="279" t="str">
        <f>IF(ISERROR(VLOOKUP($A1307&amp;" "&amp;D$6,D!$B:$H,7,FALSE))=TRUE,"",VLOOKUP($A1307&amp;" "&amp;D$6,D!$B:$H,7,FALSE))</f>
        <v/>
      </c>
      <c r="E1307" s="279" t="str">
        <f>IF(ISERROR(VLOOKUP($A1307&amp;" "&amp;E$6,D!$B:$H,7,FALSE))=TRUE,"",VLOOKUP($A1307&amp;" "&amp;E$6,D!$B:$H,7,FALSE))</f>
        <v/>
      </c>
      <c r="F1307" s="279" t="str">
        <f>IF(ISERROR(VLOOKUP($A1307&amp;" "&amp;F$6,D!$B:$H,7,FALSE))=TRUE,"",VLOOKUP($A1307&amp;" "&amp;F$6,D!$B:$H,7,FALSE))</f>
        <v/>
      </c>
      <c r="G1307" s="226">
        <f t="shared" si="62"/>
        <v>0</v>
      </c>
      <c r="H1307" s="279" t="str">
        <f>IF(ISERROR(VLOOKUP($A1307&amp;" "&amp;H$6,D!$B:$H,7,FALSE))=TRUE,"",VLOOKUP($A1307&amp;" "&amp;H$6,D!$B:$H,7,FALSE))</f>
        <v/>
      </c>
      <c r="I1307" s="223" t="str">
        <f>IF(D1307="","",VLOOKUP(A1307,D!A:H,7,FALSE))</f>
        <v/>
      </c>
      <c r="J1307" s="224" t="str">
        <f>IF(D1307="","",SUMIFS(リグ!H:H,リグ!F:F,"&lt;"&amp;C1307,リグ!G:G,"&gt;"&amp;C1307))</f>
        <v/>
      </c>
    </row>
    <row r="1308" spans="1:10">
      <c r="A1308" s="224" t="str">
        <f t="shared" si="63"/>
        <v>2024-10-23</v>
      </c>
      <c r="B1308" s="224" t="str">
        <f t="shared" si="61"/>
        <v>2024/10</v>
      </c>
      <c r="C1308" s="225">
        <v>45588</v>
      </c>
      <c r="D1308" s="279" t="str">
        <f>IF(ISERROR(VLOOKUP($A1308&amp;" "&amp;D$6,D!$B:$H,7,FALSE))=TRUE,"",VLOOKUP($A1308&amp;" "&amp;D$6,D!$B:$H,7,FALSE))</f>
        <v/>
      </c>
      <c r="E1308" s="279" t="str">
        <f>IF(ISERROR(VLOOKUP($A1308&amp;" "&amp;E$6,D!$B:$H,7,FALSE))=TRUE,"",VLOOKUP($A1308&amp;" "&amp;E$6,D!$B:$H,7,FALSE))</f>
        <v/>
      </c>
      <c r="F1308" s="279" t="str">
        <f>IF(ISERROR(VLOOKUP($A1308&amp;" "&amp;F$6,D!$B:$H,7,FALSE))=TRUE,"",VLOOKUP($A1308&amp;" "&amp;F$6,D!$B:$H,7,FALSE))</f>
        <v/>
      </c>
      <c r="G1308" s="226">
        <f t="shared" si="62"/>
        <v>0</v>
      </c>
      <c r="H1308" s="279" t="str">
        <f>IF(ISERROR(VLOOKUP($A1308&amp;" "&amp;H$6,D!$B:$H,7,FALSE))=TRUE,"",VLOOKUP($A1308&amp;" "&amp;H$6,D!$B:$H,7,FALSE))</f>
        <v/>
      </c>
      <c r="I1308" s="223" t="str">
        <f>IF(D1308="","",VLOOKUP(A1308,D!A:H,7,FALSE))</f>
        <v/>
      </c>
      <c r="J1308" s="224" t="str">
        <f>IF(D1308="","",SUMIFS(リグ!H:H,リグ!F:F,"&lt;"&amp;C1308,リグ!G:G,"&gt;"&amp;C1308))</f>
        <v/>
      </c>
    </row>
    <row r="1309" spans="1:10">
      <c r="A1309" s="224" t="str">
        <f t="shared" si="63"/>
        <v>2024-10-24</v>
      </c>
      <c r="B1309" s="224" t="str">
        <f t="shared" si="61"/>
        <v>2024/10</v>
      </c>
      <c r="C1309" s="225">
        <v>45589</v>
      </c>
      <c r="D1309" s="279" t="str">
        <f>IF(ISERROR(VLOOKUP($A1309&amp;" "&amp;D$6,D!$B:$H,7,FALSE))=TRUE,"",VLOOKUP($A1309&amp;" "&amp;D$6,D!$B:$H,7,FALSE))</f>
        <v/>
      </c>
      <c r="E1309" s="279" t="str">
        <f>IF(ISERROR(VLOOKUP($A1309&amp;" "&amp;E$6,D!$B:$H,7,FALSE))=TRUE,"",VLOOKUP($A1309&amp;" "&amp;E$6,D!$B:$H,7,FALSE))</f>
        <v/>
      </c>
      <c r="F1309" s="279" t="str">
        <f>IF(ISERROR(VLOOKUP($A1309&amp;" "&amp;F$6,D!$B:$H,7,FALSE))=TRUE,"",VLOOKUP($A1309&amp;" "&amp;F$6,D!$B:$H,7,FALSE))</f>
        <v/>
      </c>
      <c r="G1309" s="226">
        <f t="shared" si="62"/>
        <v>0</v>
      </c>
      <c r="H1309" s="279" t="str">
        <f>IF(ISERROR(VLOOKUP($A1309&amp;" "&amp;H$6,D!$B:$H,7,FALSE))=TRUE,"",VLOOKUP($A1309&amp;" "&amp;H$6,D!$B:$H,7,FALSE))</f>
        <v/>
      </c>
      <c r="I1309" s="223" t="str">
        <f>IF(D1309="","",VLOOKUP(A1309,D!A:H,7,FALSE))</f>
        <v/>
      </c>
      <c r="J1309" s="224" t="str">
        <f>IF(D1309="","",SUMIFS(リグ!H:H,リグ!F:F,"&lt;"&amp;C1309,リグ!G:G,"&gt;"&amp;C1309))</f>
        <v/>
      </c>
    </row>
    <row r="1310" spans="1:10">
      <c r="A1310" s="224" t="str">
        <f t="shared" si="63"/>
        <v>2024-10-25</v>
      </c>
      <c r="B1310" s="224" t="str">
        <f t="shared" si="61"/>
        <v>2024/10</v>
      </c>
      <c r="C1310" s="225">
        <v>45590</v>
      </c>
      <c r="D1310" s="279" t="str">
        <f>IF(ISERROR(VLOOKUP($A1310&amp;" "&amp;D$6,D!$B:$H,7,FALSE))=TRUE,"",VLOOKUP($A1310&amp;" "&amp;D$6,D!$B:$H,7,FALSE))</f>
        <v/>
      </c>
      <c r="E1310" s="279" t="str">
        <f>IF(ISERROR(VLOOKUP($A1310&amp;" "&amp;E$6,D!$B:$H,7,FALSE))=TRUE,"",VLOOKUP($A1310&amp;" "&amp;E$6,D!$B:$H,7,FALSE))</f>
        <v/>
      </c>
      <c r="F1310" s="279" t="str">
        <f>IF(ISERROR(VLOOKUP($A1310&amp;" "&amp;F$6,D!$B:$H,7,FALSE))=TRUE,"",VLOOKUP($A1310&amp;" "&amp;F$6,D!$B:$H,7,FALSE))</f>
        <v/>
      </c>
      <c r="G1310" s="226">
        <f t="shared" si="62"/>
        <v>0</v>
      </c>
      <c r="H1310" s="279" t="str">
        <f>IF(ISERROR(VLOOKUP($A1310&amp;" "&amp;H$6,D!$B:$H,7,FALSE))=TRUE,"",VLOOKUP($A1310&amp;" "&amp;H$6,D!$B:$H,7,FALSE))</f>
        <v/>
      </c>
      <c r="I1310" s="223" t="str">
        <f>IF(D1310="","",VLOOKUP(A1310,D!A:H,7,FALSE))</f>
        <v/>
      </c>
      <c r="J1310" s="224" t="str">
        <f>IF(D1310="","",SUMIFS(リグ!H:H,リグ!F:F,"&lt;"&amp;C1310,リグ!G:G,"&gt;"&amp;C1310))</f>
        <v/>
      </c>
    </row>
    <row r="1311" spans="1:10">
      <c r="A1311" s="224" t="str">
        <f t="shared" si="63"/>
        <v>2024-10-26</v>
      </c>
      <c r="B1311" s="224" t="str">
        <f t="shared" si="61"/>
        <v>2024/10</v>
      </c>
      <c r="C1311" s="225">
        <v>45591</v>
      </c>
      <c r="D1311" s="279" t="str">
        <f>IF(ISERROR(VLOOKUP($A1311&amp;" "&amp;D$6,D!$B:$H,7,FALSE))=TRUE,"",VLOOKUP($A1311&amp;" "&amp;D$6,D!$B:$H,7,FALSE))</f>
        <v/>
      </c>
      <c r="E1311" s="279" t="str">
        <f>IF(ISERROR(VLOOKUP($A1311&amp;" "&amp;E$6,D!$B:$H,7,FALSE))=TRUE,"",VLOOKUP($A1311&amp;" "&amp;E$6,D!$B:$H,7,FALSE))</f>
        <v/>
      </c>
      <c r="F1311" s="279" t="str">
        <f>IF(ISERROR(VLOOKUP($A1311&amp;" "&amp;F$6,D!$B:$H,7,FALSE))=TRUE,"",VLOOKUP($A1311&amp;" "&amp;F$6,D!$B:$H,7,FALSE))</f>
        <v/>
      </c>
      <c r="G1311" s="226">
        <f t="shared" si="62"/>
        <v>0</v>
      </c>
      <c r="H1311" s="279" t="str">
        <f>IF(ISERROR(VLOOKUP($A1311&amp;" "&amp;H$6,D!$B:$H,7,FALSE))=TRUE,"",VLOOKUP($A1311&amp;" "&amp;H$6,D!$B:$H,7,FALSE))</f>
        <v/>
      </c>
      <c r="I1311" s="223" t="str">
        <f>IF(D1311="","",VLOOKUP(A1311,D!A:H,7,FALSE))</f>
        <v/>
      </c>
      <c r="J1311" s="224" t="str">
        <f>IF(D1311="","",SUMIFS(リグ!H:H,リグ!F:F,"&lt;"&amp;C1311,リグ!G:G,"&gt;"&amp;C1311))</f>
        <v/>
      </c>
    </row>
    <row r="1312" spans="1:10">
      <c r="A1312" s="224" t="str">
        <f t="shared" si="63"/>
        <v>2024-10-27</v>
      </c>
      <c r="B1312" s="224" t="str">
        <f t="shared" si="61"/>
        <v>2024/10</v>
      </c>
      <c r="C1312" s="225">
        <v>45592</v>
      </c>
      <c r="D1312" s="279" t="str">
        <f>IF(ISERROR(VLOOKUP($A1312&amp;" "&amp;D$6,D!$B:$H,7,FALSE))=TRUE,"",VLOOKUP($A1312&amp;" "&amp;D$6,D!$B:$H,7,FALSE))</f>
        <v/>
      </c>
      <c r="E1312" s="279" t="str">
        <f>IF(ISERROR(VLOOKUP($A1312&amp;" "&amp;E$6,D!$B:$H,7,FALSE))=TRUE,"",VLOOKUP($A1312&amp;" "&amp;E$6,D!$B:$H,7,FALSE))</f>
        <v/>
      </c>
      <c r="F1312" s="279" t="str">
        <f>IF(ISERROR(VLOOKUP($A1312&amp;" "&amp;F$6,D!$B:$H,7,FALSE))=TRUE,"",VLOOKUP($A1312&amp;" "&amp;F$6,D!$B:$H,7,FALSE))</f>
        <v/>
      </c>
      <c r="G1312" s="226">
        <f t="shared" si="62"/>
        <v>0</v>
      </c>
      <c r="H1312" s="279" t="str">
        <f>IF(ISERROR(VLOOKUP($A1312&amp;" "&amp;H$6,D!$B:$H,7,FALSE))=TRUE,"",VLOOKUP($A1312&amp;" "&amp;H$6,D!$B:$H,7,FALSE))</f>
        <v/>
      </c>
      <c r="I1312" s="223" t="str">
        <f>IF(D1312="","",VLOOKUP(A1312,D!A:H,7,FALSE))</f>
        <v/>
      </c>
      <c r="J1312" s="224" t="str">
        <f>IF(D1312="","",SUMIFS(リグ!H:H,リグ!F:F,"&lt;"&amp;C1312,リグ!G:G,"&gt;"&amp;C1312))</f>
        <v/>
      </c>
    </row>
    <row r="1313" spans="1:10">
      <c r="A1313" s="224" t="str">
        <f t="shared" si="63"/>
        <v>2024-10-28</v>
      </c>
      <c r="B1313" s="224" t="str">
        <f t="shared" si="61"/>
        <v>2024/10</v>
      </c>
      <c r="C1313" s="225">
        <v>45593</v>
      </c>
      <c r="D1313" s="279" t="str">
        <f>IF(ISERROR(VLOOKUP($A1313&amp;" "&amp;D$6,D!$B:$H,7,FALSE))=TRUE,"",VLOOKUP($A1313&amp;" "&amp;D$6,D!$B:$H,7,FALSE))</f>
        <v/>
      </c>
      <c r="E1313" s="279" t="str">
        <f>IF(ISERROR(VLOOKUP($A1313&amp;" "&amp;E$6,D!$B:$H,7,FALSE))=TRUE,"",VLOOKUP($A1313&amp;" "&amp;E$6,D!$B:$H,7,FALSE))</f>
        <v/>
      </c>
      <c r="F1313" s="279" t="str">
        <f>IF(ISERROR(VLOOKUP($A1313&amp;" "&amp;F$6,D!$B:$H,7,FALSE))=TRUE,"",VLOOKUP($A1313&amp;" "&amp;F$6,D!$B:$H,7,FALSE))</f>
        <v/>
      </c>
      <c r="G1313" s="226">
        <f t="shared" si="62"/>
        <v>0</v>
      </c>
      <c r="H1313" s="279" t="str">
        <f>IF(ISERROR(VLOOKUP($A1313&amp;" "&amp;H$6,D!$B:$H,7,FALSE))=TRUE,"",VLOOKUP($A1313&amp;" "&amp;H$6,D!$B:$H,7,FALSE))</f>
        <v/>
      </c>
      <c r="I1313" s="223" t="str">
        <f>IF(D1313="","",VLOOKUP(A1313,D!A:H,7,FALSE))</f>
        <v/>
      </c>
      <c r="J1313" s="224" t="str">
        <f>IF(D1313="","",SUMIFS(リグ!H:H,リグ!F:F,"&lt;"&amp;C1313,リグ!G:G,"&gt;"&amp;C1313))</f>
        <v/>
      </c>
    </row>
    <row r="1314" spans="1:10">
      <c r="A1314" s="224" t="str">
        <f t="shared" si="63"/>
        <v>2024-10-29</v>
      </c>
      <c r="B1314" s="224" t="str">
        <f t="shared" si="61"/>
        <v>2024/10</v>
      </c>
      <c r="C1314" s="225">
        <v>45594</v>
      </c>
      <c r="D1314" s="279" t="str">
        <f>IF(ISERROR(VLOOKUP($A1314&amp;" "&amp;D$6,D!$B:$H,7,FALSE))=TRUE,"",VLOOKUP($A1314&amp;" "&amp;D$6,D!$B:$H,7,FALSE))</f>
        <v/>
      </c>
      <c r="E1314" s="279" t="str">
        <f>IF(ISERROR(VLOOKUP($A1314&amp;" "&amp;E$6,D!$B:$H,7,FALSE))=TRUE,"",VLOOKUP($A1314&amp;" "&amp;E$6,D!$B:$H,7,FALSE))</f>
        <v/>
      </c>
      <c r="F1314" s="279" t="str">
        <f>IF(ISERROR(VLOOKUP($A1314&amp;" "&amp;F$6,D!$B:$H,7,FALSE))=TRUE,"",VLOOKUP($A1314&amp;" "&amp;F$6,D!$B:$H,7,FALSE))</f>
        <v/>
      </c>
      <c r="G1314" s="226">
        <f t="shared" si="62"/>
        <v>0</v>
      </c>
      <c r="H1314" s="279" t="str">
        <f>IF(ISERROR(VLOOKUP($A1314&amp;" "&amp;H$6,D!$B:$H,7,FALSE))=TRUE,"",VLOOKUP($A1314&amp;" "&amp;H$6,D!$B:$H,7,FALSE))</f>
        <v/>
      </c>
      <c r="I1314" s="223" t="str">
        <f>IF(D1314="","",VLOOKUP(A1314,D!A:H,7,FALSE))</f>
        <v/>
      </c>
      <c r="J1314" s="224" t="str">
        <f>IF(D1314="","",SUMIFS(リグ!H:H,リグ!F:F,"&lt;"&amp;C1314,リグ!G:G,"&gt;"&amp;C1314))</f>
        <v/>
      </c>
    </row>
    <row r="1315" spans="1:10">
      <c r="A1315" s="224" t="str">
        <f t="shared" si="63"/>
        <v>2024-10-30</v>
      </c>
      <c r="B1315" s="224" t="str">
        <f t="shared" si="61"/>
        <v>2024/10</v>
      </c>
      <c r="C1315" s="225">
        <v>45595</v>
      </c>
      <c r="D1315" s="279" t="str">
        <f>IF(ISERROR(VLOOKUP($A1315&amp;" "&amp;D$6,D!$B:$H,7,FALSE))=TRUE,"",VLOOKUP($A1315&amp;" "&amp;D$6,D!$B:$H,7,FALSE))</f>
        <v/>
      </c>
      <c r="E1315" s="279" t="str">
        <f>IF(ISERROR(VLOOKUP($A1315&amp;" "&amp;E$6,D!$B:$H,7,FALSE))=TRUE,"",VLOOKUP($A1315&amp;" "&amp;E$6,D!$B:$H,7,FALSE))</f>
        <v/>
      </c>
      <c r="F1315" s="279" t="str">
        <f>IF(ISERROR(VLOOKUP($A1315&amp;" "&amp;F$6,D!$B:$H,7,FALSE))=TRUE,"",VLOOKUP($A1315&amp;" "&amp;F$6,D!$B:$H,7,FALSE))</f>
        <v/>
      </c>
      <c r="G1315" s="226">
        <f t="shared" si="62"/>
        <v>0</v>
      </c>
      <c r="H1315" s="279" t="str">
        <f>IF(ISERROR(VLOOKUP($A1315&amp;" "&amp;H$6,D!$B:$H,7,FALSE))=TRUE,"",VLOOKUP($A1315&amp;" "&amp;H$6,D!$B:$H,7,FALSE))</f>
        <v/>
      </c>
      <c r="I1315" s="223" t="str">
        <f>IF(D1315="","",VLOOKUP(A1315,D!A:H,7,FALSE))</f>
        <v/>
      </c>
      <c r="J1315" s="224" t="str">
        <f>IF(D1315="","",SUMIFS(リグ!H:H,リグ!F:F,"&lt;"&amp;C1315,リグ!G:G,"&gt;"&amp;C1315))</f>
        <v/>
      </c>
    </row>
    <row r="1316" spans="1:10">
      <c r="A1316" s="224" t="str">
        <f t="shared" si="63"/>
        <v>2024-10-31</v>
      </c>
      <c r="B1316" s="224" t="str">
        <f t="shared" si="61"/>
        <v>2024/10</v>
      </c>
      <c r="C1316" s="225">
        <v>45596</v>
      </c>
      <c r="D1316" s="279" t="str">
        <f>IF(ISERROR(VLOOKUP($A1316&amp;" "&amp;D$6,D!$B:$H,7,FALSE))=TRUE,"",VLOOKUP($A1316&amp;" "&amp;D$6,D!$B:$H,7,FALSE))</f>
        <v/>
      </c>
      <c r="E1316" s="279" t="str">
        <f>IF(ISERROR(VLOOKUP($A1316&amp;" "&amp;E$6,D!$B:$H,7,FALSE))=TRUE,"",VLOOKUP($A1316&amp;" "&amp;E$6,D!$B:$H,7,FALSE))</f>
        <v/>
      </c>
      <c r="F1316" s="279" t="str">
        <f>IF(ISERROR(VLOOKUP($A1316&amp;" "&amp;F$6,D!$B:$H,7,FALSE))=TRUE,"",VLOOKUP($A1316&amp;" "&amp;F$6,D!$B:$H,7,FALSE))</f>
        <v/>
      </c>
      <c r="G1316" s="226">
        <f t="shared" si="62"/>
        <v>0</v>
      </c>
      <c r="H1316" s="279" t="str">
        <f>IF(ISERROR(VLOOKUP($A1316&amp;" "&amp;H$6,D!$B:$H,7,FALSE))=TRUE,"",VLOOKUP($A1316&amp;" "&amp;H$6,D!$B:$H,7,FALSE))</f>
        <v/>
      </c>
      <c r="I1316" s="223" t="str">
        <f>IF(D1316="","",VLOOKUP(A1316,D!A:H,7,FALSE))</f>
        <v/>
      </c>
      <c r="J1316" s="224" t="str">
        <f>IF(D1316="","",SUMIFS(リグ!H:H,リグ!F:F,"&lt;"&amp;C1316,リグ!G:G,"&gt;"&amp;C1316))</f>
        <v/>
      </c>
    </row>
    <row r="1317" spans="1:10">
      <c r="A1317" s="224" t="str">
        <f t="shared" si="63"/>
        <v>2024-11-01</v>
      </c>
      <c r="B1317" s="224" t="str">
        <f t="shared" si="61"/>
        <v>2024/11</v>
      </c>
      <c r="C1317" s="225">
        <v>45597</v>
      </c>
      <c r="D1317" s="279" t="str">
        <f>IF(ISERROR(VLOOKUP($A1317&amp;" "&amp;D$6,D!$B:$H,7,FALSE))=TRUE,"",VLOOKUP($A1317&amp;" "&amp;D$6,D!$B:$H,7,FALSE))</f>
        <v/>
      </c>
      <c r="E1317" s="279" t="str">
        <f>IF(ISERROR(VLOOKUP($A1317&amp;" "&amp;E$6,D!$B:$H,7,FALSE))=TRUE,"",VLOOKUP($A1317&amp;" "&amp;E$6,D!$B:$H,7,FALSE))</f>
        <v/>
      </c>
      <c r="F1317" s="279" t="str">
        <f>IF(ISERROR(VLOOKUP($A1317&amp;" "&amp;F$6,D!$B:$H,7,FALSE))=TRUE,"",VLOOKUP($A1317&amp;" "&amp;F$6,D!$B:$H,7,FALSE))</f>
        <v/>
      </c>
      <c r="G1317" s="226">
        <f t="shared" si="62"/>
        <v>0</v>
      </c>
      <c r="H1317" s="279" t="str">
        <f>IF(ISERROR(VLOOKUP($A1317&amp;" "&amp;H$6,D!$B:$H,7,FALSE))=TRUE,"",VLOOKUP($A1317&amp;" "&amp;H$6,D!$B:$H,7,FALSE))</f>
        <v/>
      </c>
      <c r="I1317" s="223" t="str">
        <f>IF(D1317="","",VLOOKUP(A1317,D!A:H,7,FALSE))</f>
        <v/>
      </c>
      <c r="J1317" s="224" t="str">
        <f>IF(D1317="","",SUMIFS(リグ!H:H,リグ!F:F,"&lt;"&amp;C1317,リグ!G:G,"&gt;"&amp;C1317))</f>
        <v/>
      </c>
    </row>
    <row r="1318" spans="1:10">
      <c r="A1318" s="224" t="str">
        <f t="shared" si="63"/>
        <v>2024-11-02</v>
      </c>
      <c r="B1318" s="224" t="str">
        <f t="shared" si="61"/>
        <v>2024/11</v>
      </c>
      <c r="C1318" s="225">
        <v>45598</v>
      </c>
      <c r="D1318" s="279" t="str">
        <f>IF(ISERROR(VLOOKUP($A1318&amp;" "&amp;D$6,D!$B:$H,7,FALSE))=TRUE,"",VLOOKUP($A1318&amp;" "&amp;D$6,D!$B:$H,7,FALSE))</f>
        <v/>
      </c>
      <c r="E1318" s="279" t="str">
        <f>IF(ISERROR(VLOOKUP($A1318&amp;" "&amp;E$6,D!$B:$H,7,FALSE))=TRUE,"",VLOOKUP($A1318&amp;" "&amp;E$6,D!$B:$H,7,FALSE))</f>
        <v/>
      </c>
      <c r="F1318" s="279" t="str">
        <f>IF(ISERROR(VLOOKUP($A1318&amp;" "&amp;F$6,D!$B:$H,7,FALSE))=TRUE,"",VLOOKUP($A1318&amp;" "&amp;F$6,D!$B:$H,7,FALSE))</f>
        <v/>
      </c>
      <c r="G1318" s="226">
        <f t="shared" si="62"/>
        <v>0</v>
      </c>
      <c r="H1318" s="279" t="str">
        <f>IF(ISERROR(VLOOKUP($A1318&amp;" "&amp;H$6,D!$B:$H,7,FALSE))=TRUE,"",VLOOKUP($A1318&amp;" "&amp;H$6,D!$B:$H,7,FALSE))</f>
        <v/>
      </c>
      <c r="I1318" s="223" t="str">
        <f>IF(D1318="","",VLOOKUP(A1318,D!A:H,7,FALSE))</f>
        <v/>
      </c>
      <c r="J1318" s="224" t="str">
        <f>IF(D1318="","",SUMIFS(リグ!H:H,リグ!F:F,"&lt;"&amp;C1318,リグ!G:G,"&gt;"&amp;C1318))</f>
        <v/>
      </c>
    </row>
    <row r="1319" spans="1:10">
      <c r="A1319" s="224" t="str">
        <f t="shared" si="63"/>
        <v>2024-11-03</v>
      </c>
      <c r="B1319" s="224" t="str">
        <f t="shared" si="61"/>
        <v>2024/11</v>
      </c>
      <c r="C1319" s="225">
        <v>45599</v>
      </c>
      <c r="D1319" s="279" t="str">
        <f>IF(ISERROR(VLOOKUP($A1319&amp;" "&amp;D$6,D!$B:$H,7,FALSE))=TRUE,"",VLOOKUP($A1319&amp;" "&amp;D$6,D!$B:$H,7,FALSE))</f>
        <v/>
      </c>
      <c r="E1319" s="279" t="str">
        <f>IF(ISERROR(VLOOKUP($A1319&amp;" "&amp;E$6,D!$B:$H,7,FALSE))=TRUE,"",VLOOKUP($A1319&amp;" "&amp;E$6,D!$B:$H,7,FALSE))</f>
        <v/>
      </c>
      <c r="F1319" s="279" t="str">
        <f>IF(ISERROR(VLOOKUP($A1319&amp;" "&amp;F$6,D!$B:$H,7,FALSE))=TRUE,"",VLOOKUP($A1319&amp;" "&amp;F$6,D!$B:$H,7,FALSE))</f>
        <v/>
      </c>
      <c r="G1319" s="226">
        <f t="shared" si="62"/>
        <v>0</v>
      </c>
      <c r="H1319" s="279" t="str">
        <f>IF(ISERROR(VLOOKUP($A1319&amp;" "&amp;H$6,D!$B:$H,7,FALSE))=TRUE,"",VLOOKUP($A1319&amp;" "&amp;H$6,D!$B:$H,7,FALSE))</f>
        <v/>
      </c>
      <c r="I1319" s="223" t="str">
        <f>IF(D1319="","",VLOOKUP(A1319,D!A:H,7,FALSE))</f>
        <v/>
      </c>
      <c r="J1319" s="224" t="str">
        <f>IF(D1319="","",SUMIFS(リグ!H:H,リグ!F:F,"&lt;"&amp;C1319,リグ!G:G,"&gt;"&amp;C1319))</f>
        <v/>
      </c>
    </row>
    <row r="1320" spans="1:10">
      <c r="A1320" s="224" t="str">
        <f t="shared" si="63"/>
        <v>2024-11-04</v>
      </c>
      <c r="B1320" s="224" t="str">
        <f t="shared" si="61"/>
        <v>2024/11</v>
      </c>
      <c r="C1320" s="225">
        <v>45600</v>
      </c>
      <c r="D1320" s="279" t="str">
        <f>IF(ISERROR(VLOOKUP($A1320&amp;" "&amp;D$6,D!$B:$H,7,FALSE))=TRUE,"",VLOOKUP($A1320&amp;" "&amp;D$6,D!$B:$H,7,FALSE))</f>
        <v/>
      </c>
      <c r="E1320" s="279" t="str">
        <f>IF(ISERROR(VLOOKUP($A1320&amp;" "&amp;E$6,D!$B:$H,7,FALSE))=TRUE,"",VLOOKUP($A1320&amp;" "&amp;E$6,D!$B:$H,7,FALSE))</f>
        <v/>
      </c>
      <c r="F1320" s="279" t="str">
        <f>IF(ISERROR(VLOOKUP($A1320&amp;" "&amp;F$6,D!$B:$H,7,FALSE))=TRUE,"",VLOOKUP($A1320&amp;" "&amp;F$6,D!$B:$H,7,FALSE))</f>
        <v/>
      </c>
      <c r="G1320" s="226">
        <f t="shared" si="62"/>
        <v>0</v>
      </c>
      <c r="H1320" s="279" t="str">
        <f>IF(ISERROR(VLOOKUP($A1320&amp;" "&amp;H$6,D!$B:$H,7,FALSE))=TRUE,"",VLOOKUP($A1320&amp;" "&amp;H$6,D!$B:$H,7,FALSE))</f>
        <v/>
      </c>
      <c r="I1320" s="223" t="str">
        <f>IF(D1320="","",VLOOKUP(A1320,D!A:H,7,FALSE))</f>
        <v/>
      </c>
      <c r="J1320" s="224" t="str">
        <f>IF(D1320="","",SUMIFS(リグ!H:H,リグ!F:F,"&lt;"&amp;C1320,リグ!G:G,"&gt;"&amp;C1320))</f>
        <v/>
      </c>
    </row>
    <row r="1321" spans="1:10">
      <c r="A1321" s="224" t="str">
        <f t="shared" si="63"/>
        <v>2024-11-05</v>
      </c>
      <c r="B1321" s="224" t="str">
        <f t="shared" si="61"/>
        <v>2024/11</v>
      </c>
      <c r="C1321" s="225">
        <v>45601</v>
      </c>
      <c r="D1321" s="279" t="str">
        <f>IF(ISERROR(VLOOKUP($A1321&amp;" "&amp;D$6,D!$B:$H,7,FALSE))=TRUE,"",VLOOKUP($A1321&amp;" "&amp;D$6,D!$B:$H,7,FALSE))</f>
        <v/>
      </c>
      <c r="E1321" s="279" t="str">
        <f>IF(ISERROR(VLOOKUP($A1321&amp;" "&amp;E$6,D!$B:$H,7,FALSE))=TRUE,"",VLOOKUP($A1321&amp;" "&amp;E$6,D!$B:$H,7,FALSE))</f>
        <v/>
      </c>
      <c r="F1321" s="279" t="str">
        <f>IF(ISERROR(VLOOKUP($A1321&amp;" "&amp;F$6,D!$B:$H,7,FALSE))=TRUE,"",VLOOKUP($A1321&amp;" "&amp;F$6,D!$B:$H,7,FALSE))</f>
        <v/>
      </c>
      <c r="G1321" s="226">
        <f t="shared" si="62"/>
        <v>0</v>
      </c>
      <c r="H1321" s="279" t="str">
        <f>IF(ISERROR(VLOOKUP($A1321&amp;" "&amp;H$6,D!$B:$H,7,FALSE))=TRUE,"",VLOOKUP($A1321&amp;" "&amp;H$6,D!$B:$H,7,FALSE))</f>
        <v/>
      </c>
      <c r="I1321" s="223" t="str">
        <f>IF(D1321="","",VLOOKUP(A1321,D!A:H,7,FALSE))</f>
        <v/>
      </c>
      <c r="J1321" s="224" t="str">
        <f>IF(D1321="","",SUMIFS(リグ!H:H,リグ!F:F,"&lt;"&amp;C1321,リグ!G:G,"&gt;"&amp;C1321))</f>
        <v/>
      </c>
    </row>
    <row r="1322" spans="1:10">
      <c r="A1322" s="224" t="str">
        <f t="shared" si="63"/>
        <v>2024-11-06</v>
      </c>
      <c r="B1322" s="224" t="str">
        <f t="shared" si="61"/>
        <v>2024/11</v>
      </c>
      <c r="C1322" s="225">
        <v>45602</v>
      </c>
      <c r="D1322" s="279" t="str">
        <f>IF(ISERROR(VLOOKUP($A1322&amp;" "&amp;D$6,D!$B:$H,7,FALSE))=TRUE,"",VLOOKUP($A1322&amp;" "&amp;D$6,D!$B:$H,7,FALSE))</f>
        <v/>
      </c>
      <c r="E1322" s="279" t="str">
        <f>IF(ISERROR(VLOOKUP($A1322&amp;" "&amp;E$6,D!$B:$H,7,FALSE))=TRUE,"",VLOOKUP($A1322&amp;" "&amp;E$6,D!$B:$H,7,FALSE))</f>
        <v/>
      </c>
      <c r="F1322" s="279" t="str">
        <f>IF(ISERROR(VLOOKUP($A1322&amp;" "&amp;F$6,D!$B:$H,7,FALSE))=TRUE,"",VLOOKUP($A1322&amp;" "&amp;F$6,D!$B:$H,7,FALSE))</f>
        <v/>
      </c>
      <c r="G1322" s="226">
        <f t="shared" si="62"/>
        <v>0</v>
      </c>
      <c r="H1322" s="279" t="str">
        <f>IF(ISERROR(VLOOKUP($A1322&amp;" "&amp;H$6,D!$B:$H,7,FALSE))=TRUE,"",VLOOKUP($A1322&amp;" "&amp;H$6,D!$B:$H,7,FALSE))</f>
        <v/>
      </c>
      <c r="I1322" s="223" t="str">
        <f>IF(D1322="","",VLOOKUP(A1322,D!A:H,7,FALSE))</f>
        <v/>
      </c>
      <c r="J1322" s="224" t="str">
        <f>IF(D1322="","",SUMIFS(リグ!H:H,リグ!F:F,"&lt;"&amp;C1322,リグ!G:G,"&gt;"&amp;C1322))</f>
        <v/>
      </c>
    </row>
    <row r="1323" spans="1:10">
      <c r="A1323" s="224" t="str">
        <f t="shared" si="63"/>
        <v>2024-11-07</v>
      </c>
      <c r="B1323" s="224" t="str">
        <f t="shared" si="61"/>
        <v>2024/11</v>
      </c>
      <c r="C1323" s="225">
        <v>45603</v>
      </c>
      <c r="D1323" s="279" t="str">
        <f>IF(ISERROR(VLOOKUP($A1323&amp;" "&amp;D$6,D!$B:$H,7,FALSE))=TRUE,"",VLOOKUP($A1323&amp;" "&amp;D$6,D!$B:$H,7,FALSE))</f>
        <v/>
      </c>
      <c r="E1323" s="279" t="str">
        <f>IF(ISERROR(VLOOKUP($A1323&amp;" "&amp;E$6,D!$B:$H,7,FALSE))=TRUE,"",VLOOKUP($A1323&amp;" "&amp;E$6,D!$B:$H,7,FALSE))</f>
        <v/>
      </c>
      <c r="F1323" s="279" t="str">
        <f>IF(ISERROR(VLOOKUP($A1323&amp;" "&amp;F$6,D!$B:$H,7,FALSE))=TRUE,"",VLOOKUP($A1323&amp;" "&amp;F$6,D!$B:$H,7,FALSE))</f>
        <v/>
      </c>
      <c r="G1323" s="226">
        <f t="shared" si="62"/>
        <v>0</v>
      </c>
      <c r="H1323" s="279" t="str">
        <f>IF(ISERROR(VLOOKUP($A1323&amp;" "&amp;H$6,D!$B:$H,7,FALSE))=TRUE,"",VLOOKUP($A1323&amp;" "&amp;H$6,D!$B:$H,7,FALSE))</f>
        <v/>
      </c>
      <c r="I1323" s="223" t="str">
        <f>IF(D1323="","",VLOOKUP(A1323,D!A:H,7,FALSE))</f>
        <v/>
      </c>
      <c r="J1323" s="224" t="str">
        <f>IF(D1323="","",SUMIFS(リグ!H:H,リグ!F:F,"&lt;"&amp;C1323,リグ!G:G,"&gt;"&amp;C1323))</f>
        <v/>
      </c>
    </row>
    <row r="1324" spans="1:10">
      <c r="A1324" s="224" t="str">
        <f t="shared" si="63"/>
        <v>2024-11-08</v>
      </c>
      <c r="B1324" s="224" t="str">
        <f t="shared" si="61"/>
        <v>2024/11</v>
      </c>
      <c r="C1324" s="225">
        <v>45604</v>
      </c>
      <c r="D1324" s="279" t="str">
        <f>IF(ISERROR(VLOOKUP($A1324&amp;" "&amp;D$6,D!$B:$H,7,FALSE))=TRUE,"",VLOOKUP($A1324&amp;" "&amp;D$6,D!$B:$H,7,FALSE))</f>
        <v/>
      </c>
      <c r="E1324" s="279" t="str">
        <f>IF(ISERROR(VLOOKUP($A1324&amp;" "&amp;E$6,D!$B:$H,7,FALSE))=TRUE,"",VLOOKUP($A1324&amp;" "&amp;E$6,D!$B:$H,7,FALSE))</f>
        <v/>
      </c>
      <c r="F1324" s="279" t="str">
        <f>IF(ISERROR(VLOOKUP($A1324&amp;" "&amp;F$6,D!$B:$H,7,FALSE))=TRUE,"",VLOOKUP($A1324&amp;" "&amp;F$6,D!$B:$H,7,FALSE))</f>
        <v/>
      </c>
      <c r="G1324" s="226">
        <f t="shared" si="62"/>
        <v>0</v>
      </c>
      <c r="H1324" s="279" t="str">
        <f>IF(ISERROR(VLOOKUP($A1324&amp;" "&amp;H$6,D!$B:$H,7,FALSE))=TRUE,"",VLOOKUP($A1324&amp;" "&amp;H$6,D!$B:$H,7,FALSE))</f>
        <v/>
      </c>
      <c r="I1324" s="223" t="str">
        <f>IF(D1324="","",VLOOKUP(A1324,D!A:H,7,FALSE))</f>
        <v/>
      </c>
      <c r="J1324" s="224" t="str">
        <f>IF(D1324="","",SUMIFS(リグ!H:H,リグ!F:F,"&lt;"&amp;C1324,リグ!G:G,"&gt;"&amp;C1324))</f>
        <v/>
      </c>
    </row>
    <row r="1325" spans="1:10">
      <c r="A1325" s="224" t="str">
        <f t="shared" si="63"/>
        <v>2024-11-09</v>
      </c>
      <c r="B1325" s="224" t="str">
        <f t="shared" si="61"/>
        <v>2024/11</v>
      </c>
      <c r="C1325" s="225">
        <v>45605</v>
      </c>
      <c r="D1325" s="279" t="str">
        <f>IF(ISERROR(VLOOKUP($A1325&amp;" "&amp;D$6,D!$B:$H,7,FALSE))=TRUE,"",VLOOKUP($A1325&amp;" "&amp;D$6,D!$B:$H,7,FALSE))</f>
        <v/>
      </c>
      <c r="E1325" s="279" t="str">
        <f>IF(ISERROR(VLOOKUP($A1325&amp;" "&amp;E$6,D!$B:$H,7,FALSE))=TRUE,"",VLOOKUP($A1325&amp;" "&amp;E$6,D!$B:$H,7,FALSE))</f>
        <v/>
      </c>
      <c r="F1325" s="279" t="str">
        <f>IF(ISERROR(VLOOKUP($A1325&amp;" "&amp;F$6,D!$B:$H,7,FALSE))=TRUE,"",VLOOKUP($A1325&amp;" "&amp;F$6,D!$B:$H,7,FALSE))</f>
        <v/>
      </c>
      <c r="G1325" s="226">
        <f t="shared" si="62"/>
        <v>0</v>
      </c>
      <c r="H1325" s="279" t="str">
        <f>IF(ISERROR(VLOOKUP($A1325&amp;" "&amp;H$6,D!$B:$H,7,FALSE))=TRUE,"",VLOOKUP($A1325&amp;" "&amp;H$6,D!$B:$H,7,FALSE))</f>
        <v/>
      </c>
      <c r="I1325" s="223" t="str">
        <f>IF(D1325="","",VLOOKUP(A1325,D!A:H,7,FALSE))</f>
        <v/>
      </c>
      <c r="J1325" s="224" t="str">
        <f>IF(D1325="","",SUMIFS(リグ!H:H,リグ!F:F,"&lt;"&amp;C1325,リグ!G:G,"&gt;"&amp;C1325))</f>
        <v/>
      </c>
    </row>
    <row r="1326" spans="1:10">
      <c r="A1326" s="224" t="str">
        <f t="shared" si="63"/>
        <v>2024-11-10</v>
      </c>
      <c r="B1326" s="224" t="str">
        <f t="shared" si="61"/>
        <v>2024/11</v>
      </c>
      <c r="C1326" s="225">
        <v>45606</v>
      </c>
      <c r="D1326" s="279" t="str">
        <f>IF(ISERROR(VLOOKUP($A1326&amp;" "&amp;D$6,D!$B:$H,7,FALSE))=TRUE,"",VLOOKUP($A1326&amp;" "&amp;D$6,D!$B:$H,7,FALSE))</f>
        <v/>
      </c>
      <c r="E1326" s="279" t="str">
        <f>IF(ISERROR(VLOOKUP($A1326&amp;" "&amp;E$6,D!$B:$H,7,FALSE))=TRUE,"",VLOOKUP($A1326&amp;" "&amp;E$6,D!$B:$H,7,FALSE))</f>
        <v/>
      </c>
      <c r="F1326" s="279" t="str">
        <f>IF(ISERROR(VLOOKUP($A1326&amp;" "&amp;F$6,D!$B:$H,7,FALSE))=TRUE,"",VLOOKUP($A1326&amp;" "&amp;F$6,D!$B:$H,7,FALSE))</f>
        <v/>
      </c>
      <c r="G1326" s="226">
        <f t="shared" si="62"/>
        <v>0</v>
      </c>
      <c r="H1326" s="279" t="str">
        <f>IF(ISERROR(VLOOKUP($A1326&amp;" "&amp;H$6,D!$B:$H,7,FALSE))=TRUE,"",VLOOKUP($A1326&amp;" "&amp;H$6,D!$B:$H,7,FALSE))</f>
        <v/>
      </c>
      <c r="I1326" s="223" t="str">
        <f>IF(D1326="","",VLOOKUP(A1326,D!A:H,7,FALSE))</f>
        <v/>
      </c>
      <c r="J1326" s="224" t="str">
        <f>IF(D1326="","",SUMIFS(リグ!H:H,リグ!F:F,"&lt;"&amp;C1326,リグ!G:G,"&gt;"&amp;C1326))</f>
        <v/>
      </c>
    </row>
    <row r="1327" spans="1:10">
      <c r="A1327" s="224" t="str">
        <f t="shared" si="63"/>
        <v>2024-11-11</v>
      </c>
      <c r="B1327" s="224" t="str">
        <f t="shared" si="61"/>
        <v>2024/11</v>
      </c>
      <c r="C1327" s="225">
        <v>45607</v>
      </c>
      <c r="D1327" s="279" t="str">
        <f>IF(ISERROR(VLOOKUP($A1327&amp;" "&amp;D$6,D!$B:$H,7,FALSE))=TRUE,"",VLOOKUP($A1327&amp;" "&amp;D$6,D!$B:$H,7,FALSE))</f>
        <v/>
      </c>
      <c r="E1327" s="279" t="str">
        <f>IF(ISERROR(VLOOKUP($A1327&amp;" "&amp;E$6,D!$B:$H,7,FALSE))=TRUE,"",VLOOKUP($A1327&amp;" "&amp;E$6,D!$B:$H,7,FALSE))</f>
        <v/>
      </c>
      <c r="F1327" s="279" t="str">
        <f>IF(ISERROR(VLOOKUP($A1327&amp;" "&amp;F$6,D!$B:$H,7,FALSE))=TRUE,"",VLOOKUP($A1327&amp;" "&amp;F$6,D!$B:$H,7,FALSE))</f>
        <v/>
      </c>
      <c r="G1327" s="226">
        <f t="shared" si="62"/>
        <v>0</v>
      </c>
      <c r="H1327" s="279" t="str">
        <f>IF(ISERROR(VLOOKUP($A1327&amp;" "&amp;H$6,D!$B:$H,7,FALSE))=TRUE,"",VLOOKUP($A1327&amp;" "&amp;H$6,D!$B:$H,7,FALSE))</f>
        <v/>
      </c>
      <c r="I1327" s="223" t="str">
        <f>IF(D1327="","",VLOOKUP(A1327,D!A:H,7,FALSE))</f>
        <v/>
      </c>
      <c r="J1327" s="224" t="str">
        <f>IF(D1327="","",SUMIFS(リグ!H:H,リグ!F:F,"&lt;"&amp;C1327,リグ!G:G,"&gt;"&amp;C1327))</f>
        <v/>
      </c>
    </row>
    <row r="1328" spans="1:10">
      <c r="A1328" s="224" t="str">
        <f t="shared" si="63"/>
        <v>2024-11-12</v>
      </c>
      <c r="B1328" s="224" t="str">
        <f t="shared" si="61"/>
        <v>2024/11</v>
      </c>
      <c r="C1328" s="225">
        <v>45608</v>
      </c>
      <c r="D1328" s="279" t="str">
        <f>IF(ISERROR(VLOOKUP($A1328&amp;" "&amp;D$6,D!$B:$H,7,FALSE))=TRUE,"",VLOOKUP($A1328&amp;" "&amp;D$6,D!$B:$H,7,FALSE))</f>
        <v/>
      </c>
      <c r="E1328" s="279" t="str">
        <f>IF(ISERROR(VLOOKUP($A1328&amp;" "&amp;E$6,D!$B:$H,7,FALSE))=TRUE,"",VLOOKUP($A1328&amp;" "&amp;E$6,D!$B:$H,7,FALSE))</f>
        <v/>
      </c>
      <c r="F1328" s="279" t="str">
        <f>IF(ISERROR(VLOOKUP($A1328&amp;" "&amp;F$6,D!$B:$H,7,FALSE))=TRUE,"",VLOOKUP($A1328&amp;" "&amp;F$6,D!$B:$H,7,FALSE))</f>
        <v/>
      </c>
      <c r="G1328" s="226">
        <f t="shared" si="62"/>
        <v>0</v>
      </c>
      <c r="H1328" s="279" t="str">
        <f>IF(ISERROR(VLOOKUP($A1328&amp;" "&amp;H$6,D!$B:$H,7,FALSE))=TRUE,"",VLOOKUP($A1328&amp;" "&amp;H$6,D!$B:$H,7,FALSE))</f>
        <v/>
      </c>
      <c r="I1328" s="223" t="str">
        <f>IF(D1328="","",VLOOKUP(A1328,D!A:H,7,FALSE))</f>
        <v/>
      </c>
      <c r="J1328" s="224" t="str">
        <f>IF(D1328="","",SUMIFS(リグ!H:H,リグ!F:F,"&lt;"&amp;C1328,リグ!G:G,"&gt;"&amp;C1328))</f>
        <v/>
      </c>
    </row>
    <row r="1329" spans="1:10">
      <c r="A1329" s="224" t="str">
        <f t="shared" si="63"/>
        <v>2024-11-13</v>
      </c>
      <c r="B1329" s="224" t="str">
        <f t="shared" si="61"/>
        <v>2024/11</v>
      </c>
      <c r="C1329" s="225">
        <v>45609</v>
      </c>
      <c r="D1329" s="279" t="str">
        <f>IF(ISERROR(VLOOKUP($A1329&amp;" "&amp;D$6,D!$B:$H,7,FALSE))=TRUE,"",VLOOKUP($A1329&amp;" "&amp;D$6,D!$B:$H,7,FALSE))</f>
        <v/>
      </c>
      <c r="E1329" s="279" t="str">
        <f>IF(ISERROR(VLOOKUP($A1329&amp;" "&amp;E$6,D!$B:$H,7,FALSE))=TRUE,"",VLOOKUP($A1329&amp;" "&amp;E$6,D!$B:$H,7,FALSE))</f>
        <v/>
      </c>
      <c r="F1329" s="279" t="str">
        <f>IF(ISERROR(VLOOKUP($A1329&amp;" "&amp;F$6,D!$B:$H,7,FALSE))=TRUE,"",VLOOKUP($A1329&amp;" "&amp;F$6,D!$B:$H,7,FALSE))</f>
        <v/>
      </c>
      <c r="G1329" s="226">
        <f t="shared" si="62"/>
        <v>0</v>
      </c>
      <c r="H1329" s="279" t="str">
        <f>IF(ISERROR(VLOOKUP($A1329&amp;" "&amp;H$6,D!$B:$H,7,FALSE))=TRUE,"",VLOOKUP($A1329&amp;" "&amp;H$6,D!$B:$H,7,FALSE))</f>
        <v/>
      </c>
      <c r="I1329" s="223" t="str">
        <f>IF(D1329="","",VLOOKUP(A1329,D!A:H,7,FALSE))</f>
        <v/>
      </c>
      <c r="J1329" s="224" t="str">
        <f>IF(D1329="","",SUMIFS(リグ!H:H,リグ!F:F,"&lt;"&amp;C1329,リグ!G:G,"&gt;"&amp;C1329))</f>
        <v/>
      </c>
    </row>
    <row r="1330" spans="1:10">
      <c r="A1330" s="224" t="str">
        <f t="shared" si="63"/>
        <v>2024-11-14</v>
      </c>
      <c r="B1330" s="224" t="str">
        <f t="shared" si="61"/>
        <v>2024/11</v>
      </c>
      <c r="C1330" s="225">
        <v>45610</v>
      </c>
      <c r="D1330" s="279" t="str">
        <f>IF(ISERROR(VLOOKUP($A1330&amp;" "&amp;D$6,D!$B:$H,7,FALSE))=TRUE,"",VLOOKUP($A1330&amp;" "&amp;D$6,D!$B:$H,7,FALSE))</f>
        <v/>
      </c>
      <c r="E1330" s="279" t="str">
        <f>IF(ISERROR(VLOOKUP($A1330&amp;" "&amp;E$6,D!$B:$H,7,FALSE))=TRUE,"",VLOOKUP($A1330&amp;" "&amp;E$6,D!$B:$H,7,FALSE))</f>
        <v/>
      </c>
      <c r="F1330" s="279" t="str">
        <f>IF(ISERROR(VLOOKUP($A1330&amp;" "&amp;F$6,D!$B:$H,7,FALSE))=TRUE,"",VLOOKUP($A1330&amp;" "&amp;F$6,D!$B:$H,7,FALSE))</f>
        <v/>
      </c>
      <c r="G1330" s="226">
        <f t="shared" si="62"/>
        <v>0</v>
      </c>
      <c r="H1330" s="279" t="str">
        <f>IF(ISERROR(VLOOKUP($A1330&amp;" "&amp;H$6,D!$B:$H,7,FALSE))=TRUE,"",VLOOKUP($A1330&amp;" "&amp;H$6,D!$B:$H,7,FALSE))</f>
        <v/>
      </c>
      <c r="I1330" s="223" t="str">
        <f>IF(D1330="","",VLOOKUP(A1330,D!A:H,7,FALSE))</f>
        <v/>
      </c>
      <c r="J1330" s="224" t="str">
        <f>IF(D1330="","",SUMIFS(リグ!H:H,リグ!F:F,"&lt;"&amp;C1330,リグ!G:G,"&gt;"&amp;C1330))</f>
        <v/>
      </c>
    </row>
    <row r="1331" spans="1:10">
      <c r="A1331" s="224" t="str">
        <f t="shared" si="63"/>
        <v>2024-11-15</v>
      </c>
      <c r="B1331" s="224" t="str">
        <f t="shared" si="61"/>
        <v>2024/11</v>
      </c>
      <c r="C1331" s="225">
        <v>45611</v>
      </c>
      <c r="D1331" s="279" t="str">
        <f>IF(ISERROR(VLOOKUP($A1331&amp;" "&amp;D$6,D!$B:$H,7,FALSE))=TRUE,"",VLOOKUP($A1331&amp;" "&amp;D$6,D!$B:$H,7,FALSE))</f>
        <v/>
      </c>
      <c r="E1331" s="279" t="str">
        <f>IF(ISERROR(VLOOKUP($A1331&amp;" "&amp;E$6,D!$B:$H,7,FALSE))=TRUE,"",VLOOKUP($A1331&amp;" "&amp;E$6,D!$B:$H,7,FALSE))</f>
        <v/>
      </c>
      <c r="F1331" s="279" t="str">
        <f>IF(ISERROR(VLOOKUP($A1331&amp;" "&amp;F$6,D!$B:$H,7,FALSE))=TRUE,"",VLOOKUP($A1331&amp;" "&amp;F$6,D!$B:$H,7,FALSE))</f>
        <v/>
      </c>
      <c r="G1331" s="226">
        <f t="shared" si="62"/>
        <v>0</v>
      </c>
      <c r="H1331" s="279" t="str">
        <f>IF(ISERROR(VLOOKUP($A1331&amp;" "&amp;H$6,D!$B:$H,7,FALSE))=TRUE,"",VLOOKUP($A1331&amp;" "&amp;H$6,D!$B:$H,7,FALSE))</f>
        <v/>
      </c>
      <c r="I1331" s="223" t="str">
        <f>IF(D1331="","",VLOOKUP(A1331,D!A:H,7,FALSE))</f>
        <v/>
      </c>
      <c r="J1331" s="224" t="str">
        <f>IF(D1331="","",SUMIFS(リグ!H:H,リグ!F:F,"&lt;"&amp;C1331,リグ!G:G,"&gt;"&amp;C1331))</f>
        <v/>
      </c>
    </row>
    <row r="1332" spans="1:10">
      <c r="A1332" s="224" t="str">
        <f t="shared" si="63"/>
        <v>2024-11-16</v>
      </c>
      <c r="B1332" s="224" t="str">
        <f t="shared" si="61"/>
        <v>2024/11</v>
      </c>
      <c r="C1332" s="225">
        <v>45612</v>
      </c>
      <c r="D1332" s="279" t="str">
        <f>IF(ISERROR(VLOOKUP($A1332&amp;" "&amp;D$6,D!$B:$H,7,FALSE))=TRUE,"",VLOOKUP($A1332&amp;" "&amp;D$6,D!$B:$H,7,FALSE))</f>
        <v/>
      </c>
      <c r="E1332" s="279" t="str">
        <f>IF(ISERROR(VLOOKUP($A1332&amp;" "&amp;E$6,D!$B:$H,7,FALSE))=TRUE,"",VLOOKUP($A1332&amp;" "&amp;E$6,D!$B:$H,7,FALSE))</f>
        <v/>
      </c>
      <c r="F1332" s="279" t="str">
        <f>IF(ISERROR(VLOOKUP($A1332&amp;" "&amp;F$6,D!$B:$H,7,FALSE))=TRUE,"",VLOOKUP($A1332&amp;" "&amp;F$6,D!$B:$H,7,FALSE))</f>
        <v/>
      </c>
      <c r="G1332" s="226">
        <f t="shared" si="62"/>
        <v>0</v>
      </c>
      <c r="H1332" s="279" t="str">
        <f>IF(ISERROR(VLOOKUP($A1332&amp;" "&amp;H$6,D!$B:$H,7,FALSE))=TRUE,"",VLOOKUP($A1332&amp;" "&amp;H$6,D!$B:$H,7,FALSE))</f>
        <v/>
      </c>
      <c r="I1332" s="223" t="str">
        <f>IF(D1332="","",VLOOKUP(A1332,D!A:H,7,FALSE))</f>
        <v/>
      </c>
      <c r="J1332" s="224" t="str">
        <f>IF(D1332="","",SUMIFS(リグ!H:H,リグ!F:F,"&lt;"&amp;C1332,リグ!G:G,"&gt;"&amp;C1332))</f>
        <v/>
      </c>
    </row>
    <row r="1333" spans="1:10">
      <c r="A1333" s="224" t="str">
        <f t="shared" si="63"/>
        <v>2024-11-17</v>
      </c>
      <c r="B1333" s="224" t="str">
        <f t="shared" ref="B1333:B1396" si="64">TEXT(C1333,"yyyy/mm")</f>
        <v>2024/11</v>
      </c>
      <c r="C1333" s="225">
        <v>45613</v>
      </c>
      <c r="D1333" s="279" t="str">
        <f>IF(ISERROR(VLOOKUP($A1333&amp;" "&amp;D$6,D!$B:$H,7,FALSE))=TRUE,"",VLOOKUP($A1333&amp;" "&amp;D$6,D!$B:$H,7,FALSE))</f>
        <v/>
      </c>
      <c r="E1333" s="279" t="str">
        <f>IF(ISERROR(VLOOKUP($A1333&amp;" "&amp;E$6,D!$B:$H,7,FALSE))=TRUE,"",VLOOKUP($A1333&amp;" "&amp;E$6,D!$B:$H,7,FALSE))</f>
        <v/>
      </c>
      <c r="F1333" s="279" t="str">
        <f>IF(ISERROR(VLOOKUP($A1333&amp;" "&amp;F$6,D!$B:$H,7,FALSE))=TRUE,"",VLOOKUP($A1333&amp;" "&amp;F$6,D!$B:$H,7,FALSE))</f>
        <v/>
      </c>
      <c r="G1333" s="226">
        <f t="shared" si="62"/>
        <v>0</v>
      </c>
      <c r="H1333" s="279" t="str">
        <f>IF(ISERROR(VLOOKUP($A1333&amp;" "&amp;H$6,D!$B:$H,7,FALSE))=TRUE,"",VLOOKUP($A1333&amp;" "&amp;H$6,D!$B:$H,7,FALSE))</f>
        <v/>
      </c>
      <c r="I1333" s="223" t="str">
        <f>IF(D1333="","",VLOOKUP(A1333,D!A:H,7,FALSE))</f>
        <v/>
      </c>
      <c r="J1333" s="224" t="str">
        <f>IF(D1333="","",SUMIFS(リグ!H:H,リグ!F:F,"&lt;"&amp;C1333,リグ!G:G,"&gt;"&amp;C1333))</f>
        <v/>
      </c>
    </row>
    <row r="1334" spans="1:10">
      <c r="A1334" s="224" t="str">
        <f t="shared" si="63"/>
        <v>2024-11-18</v>
      </c>
      <c r="B1334" s="224" t="str">
        <f t="shared" si="64"/>
        <v>2024/11</v>
      </c>
      <c r="C1334" s="225">
        <v>45614</v>
      </c>
      <c r="D1334" s="279" t="str">
        <f>IF(ISERROR(VLOOKUP($A1334&amp;" "&amp;D$6,D!$B:$H,7,FALSE))=TRUE,"",VLOOKUP($A1334&amp;" "&amp;D$6,D!$B:$H,7,FALSE))</f>
        <v/>
      </c>
      <c r="E1334" s="279" t="str">
        <f>IF(ISERROR(VLOOKUP($A1334&amp;" "&amp;E$6,D!$B:$H,7,FALSE))=TRUE,"",VLOOKUP($A1334&amp;" "&amp;E$6,D!$B:$H,7,FALSE))</f>
        <v/>
      </c>
      <c r="F1334" s="279" t="str">
        <f>IF(ISERROR(VLOOKUP($A1334&amp;" "&amp;F$6,D!$B:$H,7,FALSE))=TRUE,"",VLOOKUP($A1334&amp;" "&amp;F$6,D!$B:$H,7,FALSE))</f>
        <v/>
      </c>
      <c r="G1334" s="226">
        <f t="shared" si="62"/>
        <v>0</v>
      </c>
      <c r="H1334" s="279" t="str">
        <f>IF(ISERROR(VLOOKUP($A1334&amp;" "&amp;H$6,D!$B:$H,7,FALSE))=TRUE,"",VLOOKUP($A1334&amp;" "&amp;H$6,D!$B:$H,7,FALSE))</f>
        <v/>
      </c>
      <c r="I1334" s="223" t="str">
        <f>IF(D1334="","",VLOOKUP(A1334,D!A:H,7,FALSE))</f>
        <v/>
      </c>
      <c r="J1334" s="224" t="str">
        <f>IF(D1334="","",SUMIFS(リグ!H:H,リグ!F:F,"&lt;"&amp;C1334,リグ!G:G,"&gt;"&amp;C1334))</f>
        <v/>
      </c>
    </row>
    <row r="1335" spans="1:10">
      <c r="A1335" s="224" t="str">
        <f t="shared" si="63"/>
        <v>2024-11-19</v>
      </c>
      <c r="B1335" s="224" t="str">
        <f t="shared" si="64"/>
        <v>2024/11</v>
      </c>
      <c r="C1335" s="225">
        <v>45615</v>
      </c>
      <c r="D1335" s="279" t="str">
        <f>IF(ISERROR(VLOOKUP($A1335&amp;" "&amp;D$6,D!$B:$H,7,FALSE))=TRUE,"",VLOOKUP($A1335&amp;" "&amp;D$6,D!$B:$H,7,FALSE))</f>
        <v/>
      </c>
      <c r="E1335" s="279" t="str">
        <f>IF(ISERROR(VLOOKUP($A1335&amp;" "&amp;E$6,D!$B:$H,7,FALSE))=TRUE,"",VLOOKUP($A1335&amp;" "&amp;E$6,D!$B:$H,7,FALSE))</f>
        <v/>
      </c>
      <c r="F1335" s="279" t="str">
        <f>IF(ISERROR(VLOOKUP($A1335&amp;" "&amp;F$6,D!$B:$H,7,FALSE))=TRUE,"",VLOOKUP($A1335&amp;" "&amp;F$6,D!$B:$H,7,FALSE))</f>
        <v/>
      </c>
      <c r="G1335" s="226">
        <f t="shared" si="62"/>
        <v>0</v>
      </c>
      <c r="H1335" s="279" t="str">
        <f>IF(ISERROR(VLOOKUP($A1335&amp;" "&amp;H$6,D!$B:$H,7,FALSE))=TRUE,"",VLOOKUP($A1335&amp;" "&amp;H$6,D!$B:$H,7,FALSE))</f>
        <v/>
      </c>
      <c r="I1335" s="223" t="str">
        <f>IF(D1335="","",VLOOKUP(A1335,D!A:H,7,FALSE))</f>
        <v/>
      </c>
      <c r="J1335" s="224" t="str">
        <f>IF(D1335="","",SUMIFS(リグ!H:H,リグ!F:F,"&lt;"&amp;C1335,リグ!G:G,"&gt;"&amp;C1335))</f>
        <v/>
      </c>
    </row>
    <row r="1336" spans="1:10">
      <c r="A1336" s="224" t="str">
        <f t="shared" si="63"/>
        <v>2024-11-20</v>
      </c>
      <c r="B1336" s="224" t="str">
        <f t="shared" si="64"/>
        <v>2024/11</v>
      </c>
      <c r="C1336" s="225">
        <v>45616</v>
      </c>
      <c r="D1336" s="279" t="str">
        <f>IF(ISERROR(VLOOKUP($A1336&amp;" "&amp;D$6,D!$B:$H,7,FALSE))=TRUE,"",VLOOKUP($A1336&amp;" "&amp;D$6,D!$B:$H,7,FALSE))</f>
        <v/>
      </c>
      <c r="E1336" s="279" t="str">
        <f>IF(ISERROR(VLOOKUP($A1336&amp;" "&amp;E$6,D!$B:$H,7,FALSE))=TRUE,"",VLOOKUP($A1336&amp;" "&amp;E$6,D!$B:$H,7,FALSE))</f>
        <v/>
      </c>
      <c r="F1336" s="279" t="str">
        <f>IF(ISERROR(VLOOKUP($A1336&amp;" "&amp;F$6,D!$B:$H,7,FALSE))=TRUE,"",VLOOKUP($A1336&amp;" "&amp;F$6,D!$B:$H,7,FALSE))</f>
        <v/>
      </c>
      <c r="G1336" s="226">
        <f t="shared" si="62"/>
        <v>0</v>
      </c>
      <c r="H1336" s="279" t="str">
        <f>IF(ISERROR(VLOOKUP($A1336&amp;" "&amp;H$6,D!$B:$H,7,FALSE))=TRUE,"",VLOOKUP($A1336&amp;" "&amp;H$6,D!$B:$H,7,FALSE))</f>
        <v/>
      </c>
      <c r="I1336" s="223" t="str">
        <f>IF(D1336="","",VLOOKUP(A1336,D!A:H,7,FALSE))</f>
        <v/>
      </c>
      <c r="J1336" s="224" t="str">
        <f>IF(D1336="","",SUMIFS(リグ!H:H,リグ!F:F,"&lt;"&amp;C1336,リグ!G:G,"&gt;"&amp;C1336))</f>
        <v/>
      </c>
    </row>
    <row r="1337" spans="1:10">
      <c r="A1337" s="224" t="str">
        <f t="shared" si="63"/>
        <v>2024-11-21</v>
      </c>
      <c r="B1337" s="224" t="str">
        <f t="shared" si="64"/>
        <v>2024/11</v>
      </c>
      <c r="C1337" s="225">
        <v>45617</v>
      </c>
      <c r="D1337" s="279" t="str">
        <f>IF(ISERROR(VLOOKUP($A1337&amp;" "&amp;D$6,D!$B:$H,7,FALSE))=TRUE,"",VLOOKUP($A1337&amp;" "&amp;D$6,D!$B:$H,7,FALSE))</f>
        <v/>
      </c>
      <c r="E1337" s="279" t="str">
        <f>IF(ISERROR(VLOOKUP($A1337&amp;" "&amp;E$6,D!$B:$H,7,FALSE))=TRUE,"",VLOOKUP($A1337&amp;" "&amp;E$6,D!$B:$H,7,FALSE))</f>
        <v/>
      </c>
      <c r="F1337" s="279" t="str">
        <f>IF(ISERROR(VLOOKUP($A1337&amp;" "&amp;F$6,D!$B:$H,7,FALSE))=TRUE,"",VLOOKUP($A1337&amp;" "&amp;F$6,D!$B:$H,7,FALSE))</f>
        <v/>
      </c>
      <c r="G1337" s="226">
        <f t="shared" si="62"/>
        <v>0</v>
      </c>
      <c r="H1337" s="279" t="str">
        <f>IF(ISERROR(VLOOKUP($A1337&amp;" "&amp;H$6,D!$B:$H,7,FALSE))=TRUE,"",VLOOKUP($A1337&amp;" "&amp;H$6,D!$B:$H,7,FALSE))</f>
        <v/>
      </c>
      <c r="I1337" s="223" t="str">
        <f>IF(D1337="","",VLOOKUP(A1337,D!A:H,7,FALSE))</f>
        <v/>
      </c>
      <c r="J1337" s="224" t="str">
        <f>IF(D1337="","",SUMIFS(リグ!H:H,リグ!F:F,"&lt;"&amp;C1337,リグ!G:G,"&gt;"&amp;C1337))</f>
        <v/>
      </c>
    </row>
    <row r="1338" spans="1:10">
      <c r="A1338" s="224" t="str">
        <f t="shared" si="63"/>
        <v>2024-11-22</v>
      </c>
      <c r="B1338" s="224" t="str">
        <f t="shared" si="64"/>
        <v>2024/11</v>
      </c>
      <c r="C1338" s="225">
        <v>45618</v>
      </c>
      <c r="D1338" s="279" t="str">
        <f>IF(ISERROR(VLOOKUP($A1338&amp;" "&amp;D$6,D!$B:$H,7,FALSE))=TRUE,"",VLOOKUP($A1338&amp;" "&amp;D$6,D!$B:$H,7,FALSE))</f>
        <v/>
      </c>
      <c r="E1338" s="279" t="str">
        <f>IF(ISERROR(VLOOKUP($A1338&amp;" "&amp;E$6,D!$B:$H,7,FALSE))=TRUE,"",VLOOKUP($A1338&amp;" "&amp;E$6,D!$B:$H,7,FALSE))</f>
        <v/>
      </c>
      <c r="F1338" s="279" t="str">
        <f>IF(ISERROR(VLOOKUP($A1338&amp;" "&amp;F$6,D!$B:$H,7,FALSE))=TRUE,"",VLOOKUP($A1338&amp;" "&amp;F$6,D!$B:$H,7,FALSE))</f>
        <v/>
      </c>
      <c r="G1338" s="226">
        <f t="shared" si="62"/>
        <v>0</v>
      </c>
      <c r="H1338" s="279" t="str">
        <f>IF(ISERROR(VLOOKUP($A1338&amp;" "&amp;H$6,D!$B:$H,7,FALSE))=TRUE,"",VLOOKUP($A1338&amp;" "&amp;H$6,D!$B:$H,7,FALSE))</f>
        <v/>
      </c>
      <c r="I1338" s="223" t="str">
        <f>IF(D1338="","",VLOOKUP(A1338,D!A:H,7,FALSE))</f>
        <v/>
      </c>
      <c r="J1338" s="224" t="str">
        <f>IF(D1338="","",SUMIFS(リグ!H:H,リグ!F:F,"&lt;"&amp;C1338,リグ!G:G,"&gt;"&amp;C1338))</f>
        <v/>
      </c>
    </row>
    <row r="1339" spans="1:10">
      <c r="A1339" s="224" t="str">
        <f t="shared" si="63"/>
        <v>2024-11-23</v>
      </c>
      <c r="B1339" s="224" t="str">
        <f t="shared" si="64"/>
        <v>2024/11</v>
      </c>
      <c r="C1339" s="225">
        <v>45619</v>
      </c>
      <c r="D1339" s="279" t="str">
        <f>IF(ISERROR(VLOOKUP($A1339&amp;" "&amp;D$6,D!$B:$H,7,FALSE))=TRUE,"",VLOOKUP($A1339&amp;" "&amp;D$6,D!$B:$H,7,FALSE))</f>
        <v/>
      </c>
      <c r="E1339" s="279" t="str">
        <f>IF(ISERROR(VLOOKUP($A1339&amp;" "&amp;E$6,D!$B:$H,7,FALSE))=TRUE,"",VLOOKUP($A1339&amp;" "&amp;E$6,D!$B:$H,7,FALSE))</f>
        <v/>
      </c>
      <c r="F1339" s="279" t="str">
        <f>IF(ISERROR(VLOOKUP($A1339&amp;" "&amp;F$6,D!$B:$H,7,FALSE))=TRUE,"",VLOOKUP($A1339&amp;" "&amp;F$6,D!$B:$H,7,FALSE))</f>
        <v/>
      </c>
      <c r="G1339" s="226">
        <f t="shared" si="62"/>
        <v>0</v>
      </c>
      <c r="H1339" s="279" t="str">
        <f>IF(ISERROR(VLOOKUP($A1339&amp;" "&amp;H$6,D!$B:$H,7,FALSE))=TRUE,"",VLOOKUP($A1339&amp;" "&amp;H$6,D!$B:$H,7,FALSE))</f>
        <v/>
      </c>
      <c r="I1339" s="223" t="str">
        <f>IF(D1339="","",VLOOKUP(A1339,D!A:H,7,FALSE))</f>
        <v/>
      </c>
      <c r="J1339" s="224" t="str">
        <f>IF(D1339="","",SUMIFS(リグ!H:H,リグ!F:F,"&lt;"&amp;C1339,リグ!G:G,"&gt;"&amp;C1339))</f>
        <v/>
      </c>
    </row>
    <row r="1340" spans="1:10">
      <c r="A1340" s="224" t="str">
        <f t="shared" si="63"/>
        <v>2024-11-24</v>
      </c>
      <c r="B1340" s="224" t="str">
        <f t="shared" si="64"/>
        <v>2024/11</v>
      </c>
      <c r="C1340" s="225">
        <v>45620</v>
      </c>
      <c r="D1340" s="279" t="str">
        <f>IF(ISERROR(VLOOKUP($A1340&amp;" "&amp;D$6,D!$B:$H,7,FALSE))=TRUE,"",VLOOKUP($A1340&amp;" "&amp;D$6,D!$B:$H,7,FALSE))</f>
        <v/>
      </c>
      <c r="E1340" s="279" t="str">
        <f>IF(ISERROR(VLOOKUP($A1340&amp;" "&amp;E$6,D!$B:$H,7,FALSE))=TRUE,"",VLOOKUP($A1340&amp;" "&amp;E$6,D!$B:$H,7,FALSE))</f>
        <v/>
      </c>
      <c r="F1340" s="279" t="str">
        <f>IF(ISERROR(VLOOKUP($A1340&amp;" "&amp;F$6,D!$B:$H,7,FALSE))=TRUE,"",VLOOKUP($A1340&amp;" "&amp;F$6,D!$B:$H,7,FALSE))</f>
        <v/>
      </c>
      <c r="G1340" s="226">
        <f t="shared" si="62"/>
        <v>0</v>
      </c>
      <c r="H1340" s="279" t="str">
        <f>IF(ISERROR(VLOOKUP($A1340&amp;" "&amp;H$6,D!$B:$H,7,FALSE))=TRUE,"",VLOOKUP($A1340&amp;" "&amp;H$6,D!$B:$H,7,FALSE))</f>
        <v/>
      </c>
      <c r="I1340" s="223" t="str">
        <f>IF(D1340="","",VLOOKUP(A1340,D!A:H,7,FALSE))</f>
        <v/>
      </c>
      <c r="J1340" s="224" t="str">
        <f>IF(D1340="","",SUMIFS(リグ!H:H,リグ!F:F,"&lt;"&amp;C1340,リグ!G:G,"&gt;"&amp;C1340))</f>
        <v/>
      </c>
    </row>
    <row r="1341" spans="1:10">
      <c r="A1341" s="224" t="str">
        <f t="shared" si="63"/>
        <v>2024-11-25</v>
      </c>
      <c r="B1341" s="224" t="str">
        <f t="shared" si="64"/>
        <v>2024/11</v>
      </c>
      <c r="C1341" s="225">
        <v>45621</v>
      </c>
      <c r="D1341" s="279" t="str">
        <f>IF(ISERROR(VLOOKUP($A1341&amp;" "&amp;D$6,D!$B:$H,7,FALSE))=TRUE,"",VLOOKUP($A1341&amp;" "&amp;D$6,D!$B:$H,7,FALSE))</f>
        <v/>
      </c>
      <c r="E1341" s="279" t="str">
        <f>IF(ISERROR(VLOOKUP($A1341&amp;" "&amp;E$6,D!$B:$H,7,FALSE))=TRUE,"",VLOOKUP($A1341&amp;" "&amp;E$6,D!$B:$H,7,FALSE))</f>
        <v/>
      </c>
      <c r="F1341" s="279" t="str">
        <f>IF(ISERROR(VLOOKUP($A1341&amp;" "&amp;F$6,D!$B:$H,7,FALSE))=TRUE,"",VLOOKUP($A1341&amp;" "&amp;F$6,D!$B:$H,7,FALSE))</f>
        <v/>
      </c>
      <c r="G1341" s="226">
        <f t="shared" si="62"/>
        <v>0</v>
      </c>
      <c r="H1341" s="279" t="str">
        <f>IF(ISERROR(VLOOKUP($A1341&amp;" "&amp;H$6,D!$B:$H,7,FALSE))=TRUE,"",VLOOKUP($A1341&amp;" "&amp;H$6,D!$B:$H,7,FALSE))</f>
        <v/>
      </c>
      <c r="I1341" s="223" t="str">
        <f>IF(D1341="","",VLOOKUP(A1341,D!A:H,7,FALSE))</f>
        <v/>
      </c>
      <c r="J1341" s="224" t="str">
        <f>IF(D1341="","",SUMIFS(リグ!H:H,リグ!F:F,"&lt;"&amp;C1341,リグ!G:G,"&gt;"&amp;C1341))</f>
        <v/>
      </c>
    </row>
    <row r="1342" spans="1:10">
      <c r="A1342" s="224" t="str">
        <f t="shared" si="63"/>
        <v>2024-11-26</v>
      </c>
      <c r="B1342" s="224" t="str">
        <f t="shared" si="64"/>
        <v>2024/11</v>
      </c>
      <c r="C1342" s="225">
        <v>45622</v>
      </c>
      <c r="D1342" s="279" t="str">
        <f>IF(ISERROR(VLOOKUP($A1342&amp;" "&amp;D$6,D!$B:$H,7,FALSE))=TRUE,"",VLOOKUP($A1342&amp;" "&amp;D$6,D!$B:$H,7,FALSE))</f>
        <v/>
      </c>
      <c r="E1342" s="279" t="str">
        <f>IF(ISERROR(VLOOKUP($A1342&amp;" "&amp;E$6,D!$B:$H,7,FALSE))=TRUE,"",VLOOKUP($A1342&amp;" "&amp;E$6,D!$B:$H,7,FALSE))</f>
        <v/>
      </c>
      <c r="F1342" s="279" t="str">
        <f>IF(ISERROR(VLOOKUP($A1342&amp;" "&amp;F$6,D!$B:$H,7,FALSE))=TRUE,"",VLOOKUP($A1342&amp;" "&amp;F$6,D!$B:$H,7,FALSE))</f>
        <v/>
      </c>
      <c r="G1342" s="226">
        <f t="shared" si="62"/>
        <v>0</v>
      </c>
      <c r="H1342" s="279" t="str">
        <f>IF(ISERROR(VLOOKUP($A1342&amp;" "&amp;H$6,D!$B:$H,7,FALSE))=TRUE,"",VLOOKUP($A1342&amp;" "&amp;H$6,D!$B:$H,7,FALSE))</f>
        <v/>
      </c>
      <c r="I1342" s="223" t="str">
        <f>IF(D1342="","",VLOOKUP(A1342,D!A:H,7,FALSE))</f>
        <v/>
      </c>
      <c r="J1342" s="224" t="str">
        <f>IF(D1342="","",SUMIFS(リグ!H:H,リグ!F:F,"&lt;"&amp;C1342,リグ!G:G,"&gt;"&amp;C1342))</f>
        <v/>
      </c>
    </row>
    <row r="1343" spans="1:10">
      <c r="A1343" s="224" t="str">
        <f t="shared" si="63"/>
        <v>2024-11-27</v>
      </c>
      <c r="B1343" s="224" t="str">
        <f t="shared" si="64"/>
        <v>2024/11</v>
      </c>
      <c r="C1343" s="225">
        <v>45623</v>
      </c>
      <c r="D1343" s="279" t="str">
        <f>IF(ISERROR(VLOOKUP($A1343&amp;" "&amp;D$6,D!$B:$H,7,FALSE))=TRUE,"",VLOOKUP($A1343&amp;" "&amp;D$6,D!$B:$H,7,FALSE))</f>
        <v/>
      </c>
      <c r="E1343" s="279" t="str">
        <f>IF(ISERROR(VLOOKUP($A1343&amp;" "&amp;E$6,D!$B:$H,7,FALSE))=TRUE,"",VLOOKUP($A1343&amp;" "&amp;E$6,D!$B:$H,7,FALSE))</f>
        <v/>
      </c>
      <c r="F1343" s="279" t="str">
        <f>IF(ISERROR(VLOOKUP($A1343&amp;" "&amp;F$6,D!$B:$H,7,FALSE))=TRUE,"",VLOOKUP($A1343&amp;" "&amp;F$6,D!$B:$H,7,FALSE))</f>
        <v/>
      </c>
      <c r="G1343" s="226">
        <f t="shared" si="62"/>
        <v>0</v>
      </c>
      <c r="H1343" s="279" t="str">
        <f>IF(ISERROR(VLOOKUP($A1343&amp;" "&amp;H$6,D!$B:$H,7,FALSE))=TRUE,"",VLOOKUP($A1343&amp;" "&amp;H$6,D!$B:$H,7,FALSE))</f>
        <v/>
      </c>
      <c r="I1343" s="223" t="str">
        <f>IF(D1343="","",VLOOKUP(A1343,D!A:H,7,FALSE))</f>
        <v/>
      </c>
      <c r="J1343" s="224" t="str">
        <f>IF(D1343="","",SUMIFS(リグ!H:H,リグ!F:F,"&lt;"&amp;C1343,リグ!G:G,"&gt;"&amp;C1343))</f>
        <v/>
      </c>
    </row>
    <row r="1344" spans="1:10">
      <c r="A1344" s="224" t="str">
        <f t="shared" si="63"/>
        <v>2024-11-28</v>
      </c>
      <c r="B1344" s="224" t="str">
        <f t="shared" si="64"/>
        <v>2024/11</v>
      </c>
      <c r="C1344" s="225">
        <v>45624</v>
      </c>
      <c r="D1344" s="279" t="str">
        <f>IF(ISERROR(VLOOKUP($A1344&amp;" "&amp;D$6,D!$B:$H,7,FALSE))=TRUE,"",VLOOKUP($A1344&amp;" "&amp;D$6,D!$B:$H,7,FALSE))</f>
        <v/>
      </c>
      <c r="E1344" s="279" t="str">
        <f>IF(ISERROR(VLOOKUP($A1344&amp;" "&amp;E$6,D!$B:$H,7,FALSE))=TRUE,"",VLOOKUP($A1344&amp;" "&amp;E$6,D!$B:$H,7,FALSE))</f>
        <v/>
      </c>
      <c r="F1344" s="279" t="str">
        <f>IF(ISERROR(VLOOKUP($A1344&amp;" "&amp;F$6,D!$B:$H,7,FALSE))=TRUE,"",VLOOKUP($A1344&amp;" "&amp;F$6,D!$B:$H,7,FALSE))</f>
        <v/>
      </c>
      <c r="G1344" s="226">
        <f t="shared" si="62"/>
        <v>0</v>
      </c>
      <c r="H1344" s="279" t="str">
        <f>IF(ISERROR(VLOOKUP($A1344&amp;" "&amp;H$6,D!$B:$H,7,FALSE))=TRUE,"",VLOOKUP($A1344&amp;" "&amp;H$6,D!$B:$H,7,FALSE))</f>
        <v/>
      </c>
      <c r="I1344" s="223" t="str">
        <f>IF(D1344="","",VLOOKUP(A1344,D!A:H,7,FALSE))</f>
        <v/>
      </c>
      <c r="J1344" s="224" t="str">
        <f>IF(D1344="","",SUMIFS(リグ!H:H,リグ!F:F,"&lt;"&amp;C1344,リグ!G:G,"&gt;"&amp;C1344))</f>
        <v/>
      </c>
    </row>
    <row r="1345" spans="1:10">
      <c r="A1345" s="224" t="str">
        <f t="shared" si="63"/>
        <v>2024-11-29</v>
      </c>
      <c r="B1345" s="224" t="str">
        <f t="shared" si="64"/>
        <v>2024/11</v>
      </c>
      <c r="C1345" s="225">
        <v>45625</v>
      </c>
      <c r="D1345" s="279" t="str">
        <f>IF(ISERROR(VLOOKUP($A1345&amp;" "&amp;D$6,D!$B:$H,7,FALSE))=TRUE,"",VLOOKUP($A1345&amp;" "&amp;D$6,D!$B:$H,7,FALSE))</f>
        <v/>
      </c>
      <c r="E1345" s="279" t="str">
        <f>IF(ISERROR(VLOOKUP($A1345&amp;" "&amp;E$6,D!$B:$H,7,FALSE))=TRUE,"",VLOOKUP($A1345&amp;" "&amp;E$6,D!$B:$H,7,FALSE))</f>
        <v/>
      </c>
      <c r="F1345" s="279" t="str">
        <f>IF(ISERROR(VLOOKUP($A1345&amp;" "&amp;F$6,D!$B:$H,7,FALSE))=TRUE,"",VLOOKUP($A1345&amp;" "&amp;F$6,D!$B:$H,7,FALSE))</f>
        <v/>
      </c>
      <c r="G1345" s="226">
        <f t="shared" si="62"/>
        <v>0</v>
      </c>
      <c r="H1345" s="279" t="str">
        <f>IF(ISERROR(VLOOKUP($A1345&amp;" "&amp;H$6,D!$B:$H,7,FALSE))=TRUE,"",VLOOKUP($A1345&amp;" "&amp;H$6,D!$B:$H,7,FALSE))</f>
        <v/>
      </c>
      <c r="I1345" s="223" t="str">
        <f>IF(D1345="","",VLOOKUP(A1345,D!A:H,7,FALSE))</f>
        <v/>
      </c>
      <c r="J1345" s="224" t="str">
        <f>IF(D1345="","",SUMIFS(リグ!H:H,リグ!F:F,"&lt;"&amp;C1345,リグ!G:G,"&gt;"&amp;C1345))</f>
        <v/>
      </c>
    </row>
    <row r="1346" spans="1:10">
      <c r="A1346" s="224" t="str">
        <f t="shared" si="63"/>
        <v>2024-11-30</v>
      </c>
      <c r="B1346" s="224" t="str">
        <f t="shared" si="64"/>
        <v>2024/11</v>
      </c>
      <c r="C1346" s="225">
        <v>45626</v>
      </c>
      <c r="D1346" s="279" t="str">
        <f>IF(ISERROR(VLOOKUP($A1346&amp;" "&amp;D$6,D!$B:$H,7,FALSE))=TRUE,"",VLOOKUP($A1346&amp;" "&amp;D$6,D!$B:$H,7,FALSE))</f>
        <v/>
      </c>
      <c r="E1346" s="279" t="str">
        <f>IF(ISERROR(VLOOKUP($A1346&amp;" "&amp;E$6,D!$B:$H,7,FALSE))=TRUE,"",VLOOKUP($A1346&amp;" "&amp;E$6,D!$B:$H,7,FALSE))</f>
        <v/>
      </c>
      <c r="F1346" s="279" t="str">
        <f>IF(ISERROR(VLOOKUP($A1346&amp;" "&amp;F$6,D!$B:$H,7,FALSE))=TRUE,"",VLOOKUP($A1346&amp;" "&amp;F$6,D!$B:$H,7,FALSE))</f>
        <v/>
      </c>
      <c r="G1346" s="226">
        <f t="shared" si="62"/>
        <v>0</v>
      </c>
      <c r="H1346" s="279" t="str">
        <f>IF(ISERROR(VLOOKUP($A1346&amp;" "&amp;H$6,D!$B:$H,7,FALSE))=TRUE,"",VLOOKUP($A1346&amp;" "&amp;H$6,D!$B:$H,7,FALSE))</f>
        <v/>
      </c>
      <c r="I1346" s="223" t="str">
        <f>IF(D1346="","",VLOOKUP(A1346,D!A:H,7,FALSE))</f>
        <v/>
      </c>
      <c r="J1346" s="224" t="str">
        <f>IF(D1346="","",SUMIFS(リグ!H:H,リグ!F:F,"&lt;"&amp;C1346,リグ!G:G,"&gt;"&amp;C1346))</f>
        <v/>
      </c>
    </row>
    <row r="1347" spans="1:10">
      <c r="A1347" s="224" t="str">
        <f t="shared" si="63"/>
        <v>2024-12-01</v>
      </c>
      <c r="B1347" s="224" t="str">
        <f t="shared" si="64"/>
        <v>2024/12</v>
      </c>
      <c r="C1347" s="225">
        <v>45627</v>
      </c>
      <c r="D1347" s="279" t="str">
        <f>IF(ISERROR(VLOOKUP($A1347&amp;" "&amp;D$6,D!$B:$H,7,FALSE))=TRUE,"",VLOOKUP($A1347&amp;" "&amp;D$6,D!$B:$H,7,FALSE))</f>
        <v/>
      </c>
      <c r="E1347" s="279" t="str">
        <f>IF(ISERROR(VLOOKUP($A1347&amp;" "&amp;E$6,D!$B:$H,7,FALSE))=TRUE,"",VLOOKUP($A1347&amp;" "&amp;E$6,D!$B:$H,7,FALSE))</f>
        <v/>
      </c>
      <c r="F1347" s="279" t="str">
        <f>IF(ISERROR(VLOOKUP($A1347&amp;" "&amp;F$6,D!$B:$H,7,FALSE))=TRUE,"",VLOOKUP($A1347&amp;" "&amp;F$6,D!$B:$H,7,FALSE))</f>
        <v/>
      </c>
      <c r="G1347" s="226">
        <f t="shared" si="62"/>
        <v>0</v>
      </c>
      <c r="H1347" s="279" t="str">
        <f>IF(ISERROR(VLOOKUP($A1347&amp;" "&amp;H$6,D!$B:$H,7,FALSE))=TRUE,"",VLOOKUP($A1347&amp;" "&amp;H$6,D!$B:$H,7,FALSE))</f>
        <v/>
      </c>
      <c r="I1347" s="223" t="str">
        <f>IF(D1347="","",VLOOKUP(A1347,D!A:H,7,FALSE))</f>
        <v/>
      </c>
      <c r="J1347" s="224" t="str">
        <f>IF(D1347="","",SUMIFS(リグ!H:H,リグ!F:F,"&lt;"&amp;C1347,リグ!G:G,"&gt;"&amp;C1347))</f>
        <v/>
      </c>
    </row>
    <row r="1348" spans="1:10">
      <c r="A1348" s="224" t="str">
        <f t="shared" si="63"/>
        <v>2024-12-02</v>
      </c>
      <c r="B1348" s="224" t="str">
        <f t="shared" si="64"/>
        <v>2024/12</v>
      </c>
      <c r="C1348" s="225">
        <v>45628</v>
      </c>
      <c r="D1348" s="279" t="str">
        <f>IF(ISERROR(VLOOKUP($A1348&amp;" "&amp;D$6,D!$B:$H,7,FALSE))=TRUE,"",VLOOKUP($A1348&amp;" "&amp;D$6,D!$B:$H,7,FALSE))</f>
        <v/>
      </c>
      <c r="E1348" s="279" t="str">
        <f>IF(ISERROR(VLOOKUP($A1348&amp;" "&amp;E$6,D!$B:$H,7,FALSE))=TRUE,"",VLOOKUP($A1348&amp;" "&amp;E$6,D!$B:$H,7,FALSE))</f>
        <v/>
      </c>
      <c r="F1348" s="279" t="str">
        <f>IF(ISERROR(VLOOKUP($A1348&amp;" "&amp;F$6,D!$B:$H,7,FALSE))=TRUE,"",VLOOKUP($A1348&amp;" "&amp;F$6,D!$B:$H,7,FALSE))</f>
        <v/>
      </c>
      <c r="G1348" s="226">
        <f t="shared" ref="G1348:G1411" si="65">SUM(D1348:F1348)</f>
        <v>0</v>
      </c>
      <c r="H1348" s="279" t="str">
        <f>IF(ISERROR(VLOOKUP($A1348&amp;" "&amp;H$6,D!$B:$H,7,FALSE))=TRUE,"",VLOOKUP($A1348&amp;" "&amp;H$6,D!$B:$H,7,FALSE))</f>
        <v/>
      </c>
      <c r="I1348" s="223" t="str">
        <f>IF(D1348="","",VLOOKUP(A1348,D!A:H,7,FALSE))</f>
        <v/>
      </c>
      <c r="J1348" s="224" t="str">
        <f>IF(D1348="","",SUMIFS(リグ!H:H,リグ!F:F,"&lt;"&amp;C1348,リグ!G:G,"&gt;"&amp;C1348))</f>
        <v/>
      </c>
    </row>
    <row r="1349" spans="1:10">
      <c r="A1349" s="224" t="str">
        <f t="shared" si="63"/>
        <v>2024-12-03</v>
      </c>
      <c r="B1349" s="224" t="str">
        <f t="shared" si="64"/>
        <v>2024/12</v>
      </c>
      <c r="C1349" s="225">
        <v>45629</v>
      </c>
      <c r="D1349" s="279" t="str">
        <f>IF(ISERROR(VLOOKUP($A1349&amp;" "&amp;D$6,D!$B:$H,7,FALSE))=TRUE,"",VLOOKUP($A1349&amp;" "&amp;D$6,D!$B:$H,7,FALSE))</f>
        <v/>
      </c>
      <c r="E1349" s="279" t="str">
        <f>IF(ISERROR(VLOOKUP($A1349&amp;" "&amp;E$6,D!$B:$H,7,FALSE))=TRUE,"",VLOOKUP($A1349&amp;" "&amp;E$6,D!$B:$H,7,FALSE))</f>
        <v/>
      </c>
      <c r="F1349" s="279" t="str">
        <f>IF(ISERROR(VLOOKUP($A1349&amp;" "&amp;F$6,D!$B:$H,7,FALSE))=TRUE,"",VLOOKUP($A1349&amp;" "&amp;F$6,D!$B:$H,7,FALSE))</f>
        <v/>
      </c>
      <c r="G1349" s="226">
        <f t="shared" si="65"/>
        <v>0</v>
      </c>
      <c r="H1349" s="279" t="str">
        <f>IF(ISERROR(VLOOKUP($A1349&amp;" "&amp;H$6,D!$B:$H,7,FALSE))=TRUE,"",VLOOKUP($A1349&amp;" "&amp;H$6,D!$B:$H,7,FALSE))</f>
        <v/>
      </c>
      <c r="I1349" s="223" t="str">
        <f>IF(D1349="","",VLOOKUP(A1349,D!A:H,7,FALSE))</f>
        <v/>
      </c>
      <c r="J1349" s="224" t="str">
        <f>IF(D1349="","",SUMIFS(リグ!H:H,リグ!F:F,"&lt;"&amp;C1349,リグ!G:G,"&gt;"&amp;C1349))</f>
        <v/>
      </c>
    </row>
    <row r="1350" spans="1:10">
      <c r="A1350" s="224" t="str">
        <f t="shared" si="63"/>
        <v>2024-12-04</v>
      </c>
      <c r="B1350" s="224" t="str">
        <f t="shared" si="64"/>
        <v>2024/12</v>
      </c>
      <c r="C1350" s="225">
        <v>45630</v>
      </c>
      <c r="D1350" s="279" t="str">
        <f>IF(ISERROR(VLOOKUP($A1350&amp;" "&amp;D$6,D!$B:$H,7,FALSE))=TRUE,"",VLOOKUP($A1350&amp;" "&amp;D$6,D!$B:$H,7,FALSE))</f>
        <v/>
      </c>
      <c r="E1350" s="279" t="str">
        <f>IF(ISERROR(VLOOKUP($A1350&amp;" "&amp;E$6,D!$B:$H,7,FALSE))=TRUE,"",VLOOKUP($A1350&amp;" "&amp;E$6,D!$B:$H,7,FALSE))</f>
        <v/>
      </c>
      <c r="F1350" s="279" t="str">
        <f>IF(ISERROR(VLOOKUP($A1350&amp;" "&amp;F$6,D!$B:$H,7,FALSE))=TRUE,"",VLOOKUP($A1350&amp;" "&amp;F$6,D!$B:$H,7,FALSE))</f>
        <v/>
      </c>
      <c r="G1350" s="226">
        <f t="shared" si="65"/>
        <v>0</v>
      </c>
      <c r="H1350" s="279" t="str">
        <f>IF(ISERROR(VLOOKUP($A1350&amp;" "&amp;H$6,D!$B:$H,7,FALSE))=TRUE,"",VLOOKUP($A1350&amp;" "&amp;H$6,D!$B:$H,7,FALSE))</f>
        <v/>
      </c>
      <c r="I1350" s="223" t="str">
        <f>IF(D1350="","",VLOOKUP(A1350,D!A:H,7,FALSE))</f>
        <v/>
      </c>
      <c r="J1350" s="224" t="str">
        <f>IF(D1350="","",SUMIFS(リグ!H:H,リグ!F:F,"&lt;"&amp;C1350,リグ!G:G,"&gt;"&amp;C1350))</f>
        <v/>
      </c>
    </row>
    <row r="1351" spans="1:10">
      <c r="A1351" s="224" t="str">
        <f t="shared" si="63"/>
        <v>2024-12-05</v>
      </c>
      <c r="B1351" s="224" t="str">
        <f t="shared" si="64"/>
        <v>2024/12</v>
      </c>
      <c r="C1351" s="225">
        <v>45631</v>
      </c>
      <c r="D1351" s="279" t="str">
        <f>IF(ISERROR(VLOOKUP($A1351&amp;" "&amp;D$6,D!$B:$H,7,FALSE))=TRUE,"",VLOOKUP($A1351&amp;" "&amp;D$6,D!$B:$H,7,FALSE))</f>
        <v/>
      </c>
      <c r="E1351" s="279" t="str">
        <f>IF(ISERROR(VLOOKUP($A1351&amp;" "&amp;E$6,D!$B:$H,7,FALSE))=TRUE,"",VLOOKUP($A1351&amp;" "&amp;E$6,D!$B:$H,7,FALSE))</f>
        <v/>
      </c>
      <c r="F1351" s="279" t="str">
        <f>IF(ISERROR(VLOOKUP($A1351&amp;" "&amp;F$6,D!$B:$H,7,FALSE))=TRUE,"",VLOOKUP($A1351&amp;" "&amp;F$6,D!$B:$H,7,FALSE))</f>
        <v/>
      </c>
      <c r="G1351" s="226">
        <f t="shared" si="65"/>
        <v>0</v>
      </c>
      <c r="H1351" s="279" t="str">
        <f>IF(ISERROR(VLOOKUP($A1351&amp;" "&amp;H$6,D!$B:$H,7,FALSE))=TRUE,"",VLOOKUP($A1351&amp;" "&amp;H$6,D!$B:$H,7,FALSE))</f>
        <v/>
      </c>
      <c r="I1351" s="223" t="str">
        <f>IF(D1351="","",VLOOKUP(A1351,D!A:H,7,FALSE))</f>
        <v/>
      </c>
      <c r="J1351" s="224" t="str">
        <f>IF(D1351="","",SUMIFS(リグ!H:H,リグ!F:F,"&lt;"&amp;C1351,リグ!G:G,"&gt;"&amp;C1351))</f>
        <v/>
      </c>
    </row>
    <row r="1352" spans="1:10">
      <c r="A1352" s="224" t="str">
        <f t="shared" si="63"/>
        <v>2024-12-06</v>
      </c>
      <c r="B1352" s="224" t="str">
        <f t="shared" si="64"/>
        <v>2024/12</v>
      </c>
      <c r="C1352" s="225">
        <v>45632</v>
      </c>
      <c r="D1352" s="279" t="str">
        <f>IF(ISERROR(VLOOKUP($A1352&amp;" "&amp;D$6,D!$B:$H,7,FALSE))=TRUE,"",VLOOKUP($A1352&amp;" "&amp;D$6,D!$B:$H,7,FALSE))</f>
        <v/>
      </c>
      <c r="E1352" s="279" t="str">
        <f>IF(ISERROR(VLOOKUP($A1352&amp;" "&amp;E$6,D!$B:$H,7,FALSE))=TRUE,"",VLOOKUP($A1352&amp;" "&amp;E$6,D!$B:$H,7,FALSE))</f>
        <v/>
      </c>
      <c r="F1352" s="279" t="str">
        <f>IF(ISERROR(VLOOKUP($A1352&amp;" "&amp;F$6,D!$B:$H,7,FALSE))=TRUE,"",VLOOKUP($A1352&amp;" "&amp;F$6,D!$B:$H,7,FALSE))</f>
        <v/>
      </c>
      <c r="G1352" s="226">
        <f t="shared" si="65"/>
        <v>0</v>
      </c>
      <c r="H1352" s="279" t="str">
        <f>IF(ISERROR(VLOOKUP($A1352&amp;" "&amp;H$6,D!$B:$H,7,FALSE))=TRUE,"",VLOOKUP($A1352&amp;" "&amp;H$6,D!$B:$H,7,FALSE))</f>
        <v/>
      </c>
      <c r="I1352" s="223" t="str">
        <f>IF(D1352="","",VLOOKUP(A1352,D!A:H,7,FALSE))</f>
        <v/>
      </c>
      <c r="J1352" s="224" t="str">
        <f>IF(D1352="","",SUMIFS(リグ!H:H,リグ!F:F,"&lt;"&amp;C1352,リグ!G:G,"&gt;"&amp;C1352))</f>
        <v/>
      </c>
    </row>
    <row r="1353" spans="1:10">
      <c r="A1353" s="224" t="str">
        <f t="shared" ref="A1353:A1416" si="66">TEXT(C1353,"yyyy-mm-dd")</f>
        <v>2024-12-07</v>
      </c>
      <c r="B1353" s="224" t="str">
        <f t="shared" si="64"/>
        <v>2024/12</v>
      </c>
      <c r="C1353" s="225">
        <v>45633</v>
      </c>
      <c r="D1353" s="279" t="str">
        <f>IF(ISERROR(VLOOKUP($A1353&amp;" "&amp;D$6,D!$B:$H,7,FALSE))=TRUE,"",VLOOKUP($A1353&amp;" "&amp;D$6,D!$B:$H,7,FALSE))</f>
        <v/>
      </c>
      <c r="E1353" s="279" t="str">
        <f>IF(ISERROR(VLOOKUP($A1353&amp;" "&amp;E$6,D!$B:$H,7,FALSE))=TRUE,"",VLOOKUP($A1353&amp;" "&amp;E$6,D!$B:$H,7,FALSE))</f>
        <v/>
      </c>
      <c r="F1353" s="279" t="str">
        <f>IF(ISERROR(VLOOKUP($A1353&amp;" "&amp;F$6,D!$B:$H,7,FALSE))=TRUE,"",VLOOKUP($A1353&amp;" "&amp;F$6,D!$B:$H,7,FALSE))</f>
        <v/>
      </c>
      <c r="G1353" s="226">
        <f t="shared" si="65"/>
        <v>0</v>
      </c>
      <c r="H1353" s="279" t="str">
        <f>IF(ISERROR(VLOOKUP($A1353&amp;" "&amp;H$6,D!$B:$H,7,FALSE))=TRUE,"",VLOOKUP($A1353&amp;" "&amp;H$6,D!$B:$H,7,FALSE))</f>
        <v/>
      </c>
      <c r="I1353" s="223" t="str">
        <f>IF(D1353="","",VLOOKUP(A1353,D!A:H,7,FALSE))</f>
        <v/>
      </c>
      <c r="J1353" s="224" t="str">
        <f>IF(D1353="","",SUMIFS(リグ!H:H,リグ!F:F,"&lt;"&amp;C1353,リグ!G:G,"&gt;"&amp;C1353))</f>
        <v/>
      </c>
    </row>
    <row r="1354" spans="1:10">
      <c r="A1354" s="224" t="str">
        <f t="shared" si="66"/>
        <v>2024-12-08</v>
      </c>
      <c r="B1354" s="224" t="str">
        <f t="shared" si="64"/>
        <v>2024/12</v>
      </c>
      <c r="C1354" s="225">
        <v>45634</v>
      </c>
      <c r="D1354" s="279" t="str">
        <f>IF(ISERROR(VLOOKUP($A1354&amp;" "&amp;D$6,D!$B:$H,7,FALSE))=TRUE,"",VLOOKUP($A1354&amp;" "&amp;D$6,D!$B:$H,7,FALSE))</f>
        <v/>
      </c>
      <c r="E1354" s="279" t="str">
        <f>IF(ISERROR(VLOOKUP($A1354&amp;" "&amp;E$6,D!$B:$H,7,FALSE))=TRUE,"",VLOOKUP($A1354&amp;" "&amp;E$6,D!$B:$H,7,FALSE))</f>
        <v/>
      </c>
      <c r="F1354" s="279" t="str">
        <f>IF(ISERROR(VLOOKUP($A1354&amp;" "&amp;F$6,D!$B:$H,7,FALSE))=TRUE,"",VLOOKUP($A1354&amp;" "&amp;F$6,D!$B:$H,7,FALSE))</f>
        <v/>
      </c>
      <c r="G1354" s="226">
        <f t="shared" si="65"/>
        <v>0</v>
      </c>
      <c r="H1354" s="279" t="str">
        <f>IF(ISERROR(VLOOKUP($A1354&amp;" "&amp;H$6,D!$B:$H,7,FALSE))=TRUE,"",VLOOKUP($A1354&amp;" "&amp;H$6,D!$B:$H,7,FALSE))</f>
        <v/>
      </c>
      <c r="I1354" s="223" t="str">
        <f>IF(D1354="","",VLOOKUP(A1354,D!A:H,7,FALSE))</f>
        <v/>
      </c>
      <c r="J1354" s="224" t="str">
        <f>IF(D1354="","",SUMIFS(リグ!H:H,リグ!F:F,"&lt;"&amp;C1354,リグ!G:G,"&gt;"&amp;C1354))</f>
        <v/>
      </c>
    </row>
    <row r="1355" spans="1:10">
      <c r="A1355" s="224" t="str">
        <f t="shared" si="66"/>
        <v>2024-12-09</v>
      </c>
      <c r="B1355" s="224" t="str">
        <f t="shared" si="64"/>
        <v>2024/12</v>
      </c>
      <c r="C1355" s="225">
        <v>45635</v>
      </c>
      <c r="D1355" s="279" t="str">
        <f>IF(ISERROR(VLOOKUP($A1355&amp;" "&amp;D$6,D!$B:$H,7,FALSE))=TRUE,"",VLOOKUP($A1355&amp;" "&amp;D$6,D!$B:$H,7,FALSE))</f>
        <v/>
      </c>
      <c r="E1355" s="279" t="str">
        <f>IF(ISERROR(VLOOKUP($A1355&amp;" "&amp;E$6,D!$B:$H,7,FALSE))=TRUE,"",VLOOKUP($A1355&amp;" "&amp;E$6,D!$B:$H,7,FALSE))</f>
        <v/>
      </c>
      <c r="F1355" s="279" t="str">
        <f>IF(ISERROR(VLOOKUP($A1355&amp;" "&amp;F$6,D!$B:$H,7,FALSE))=TRUE,"",VLOOKUP($A1355&amp;" "&amp;F$6,D!$B:$H,7,FALSE))</f>
        <v/>
      </c>
      <c r="G1355" s="226">
        <f t="shared" si="65"/>
        <v>0</v>
      </c>
      <c r="H1355" s="279" t="str">
        <f>IF(ISERROR(VLOOKUP($A1355&amp;" "&amp;H$6,D!$B:$H,7,FALSE))=TRUE,"",VLOOKUP($A1355&amp;" "&amp;H$6,D!$B:$H,7,FALSE))</f>
        <v/>
      </c>
      <c r="I1355" s="223" t="str">
        <f>IF(D1355="","",VLOOKUP(A1355,D!A:H,7,FALSE))</f>
        <v/>
      </c>
      <c r="J1355" s="224" t="str">
        <f>IF(D1355="","",SUMIFS(リグ!H:H,リグ!F:F,"&lt;"&amp;C1355,リグ!G:G,"&gt;"&amp;C1355))</f>
        <v/>
      </c>
    </row>
    <row r="1356" spans="1:10">
      <c r="A1356" s="224" t="str">
        <f t="shared" si="66"/>
        <v>2024-12-10</v>
      </c>
      <c r="B1356" s="224" t="str">
        <f t="shared" si="64"/>
        <v>2024/12</v>
      </c>
      <c r="C1356" s="225">
        <v>45636</v>
      </c>
      <c r="D1356" s="279" t="str">
        <f>IF(ISERROR(VLOOKUP($A1356&amp;" "&amp;D$6,D!$B:$H,7,FALSE))=TRUE,"",VLOOKUP($A1356&amp;" "&amp;D$6,D!$B:$H,7,FALSE))</f>
        <v/>
      </c>
      <c r="E1356" s="279" t="str">
        <f>IF(ISERROR(VLOOKUP($A1356&amp;" "&amp;E$6,D!$B:$H,7,FALSE))=TRUE,"",VLOOKUP($A1356&amp;" "&amp;E$6,D!$B:$H,7,FALSE))</f>
        <v/>
      </c>
      <c r="F1356" s="279" t="str">
        <f>IF(ISERROR(VLOOKUP($A1356&amp;" "&amp;F$6,D!$B:$H,7,FALSE))=TRUE,"",VLOOKUP($A1356&amp;" "&amp;F$6,D!$B:$H,7,FALSE))</f>
        <v/>
      </c>
      <c r="G1356" s="226">
        <f t="shared" si="65"/>
        <v>0</v>
      </c>
      <c r="H1356" s="279" t="str">
        <f>IF(ISERROR(VLOOKUP($A1356&amp;" "&amp;H$6,D!$B:$H,7,FALSE))=TRUE,"",VLOOKUP($A1356&amp;" "&amp;H$6,D!$B:$H,7,FALSE))</f>
        <v/>
      </c>
      <c r="I1356" s="223" t="str">
        <f>IF(D1356="","",VLOOKUP(A1356,D!A:H,7,FALSE))</f>
        <v/>
      </c>
      <c r="J1356" s="224" t="str">
        <f>IF(D1356="","",SUMIFS(リグ!H:H,リグ!F:F,"&lt;"&amp;C1356,リグ!G:G,"&gt;"&amp;C1356))</f>
        <v/>
      </c>
    </row>
    <row r="1357" spans="1:10">
      <c r="A1357" s="224" t="str">
        <f t="shared" si="66"/>
        <v>2024-12-11</v>
      </c>
      <c r="B1357" s="224" t="str">
        <f t="shared" si="64"/>
        <v>2024/12</v>
      </c>
      <c r="C1357" s="225">
        <v>45637</v>
      </c>
      <c r="D1357" s="279" t="str">
        <f>IF(ISERROR(VLOOKUP($A1357&amp;" "&amp;D$6,D!$B:$H,7,FALSE))=TRUE,"",VLOOKUP($A1357&amp;" "&amp;D$6,D!$B:$H,7,FALSE))</f>
        <v/>
      </c>
      <c r="E1357" s="279" t="str">
        <f>IF(ISERROR(VLOOKUP($A1357&amp;" "&amp;E$6,D!$B:$H,7,FALSE))=TRUE,"",VLOOKUP($A1357&amp;" "&amp;E$6,D!$B:$H,7,FALSE))</f>
        <v/>
      </c>
      <c r="F1357" s="279" t="str">
        <f>IF(ISERROR(VLOOKUP($A1357&amp;" "&amp;F$6,D!$B:$H,7,FALSE))=TRUE,"",VLOOKUP($A1357&amp;" "&amp;F$6,D!$B:$H,7,FALSE))</f>
        <v/>
      </c>
      <c r="G1357" s="226">
        <f t="shared" si="65"/>
        <v>0</v>
      </c>
      <c r="H1357" s="279" t="str">
        <f>IF(ISERROR(VLOOKUP($A1357&amp;" "&amp;H$6,D!$B:$H,7,FALSE))=TRUE,"",VLOOKUP($A1357&amp;" "&amp;H$6,D!$B:$H,7,FALSE))</f>
        <v/>
      </c>
      <c r="I1357" s="223" t="str">
        <f>IF(D1357="","",VLOOKUP(A1357,D!A:H,7,FALSE))</f>
        <v/>
      </c>
      <c r="J1357" s="224" t="str">
        <f>IF(D1357="","",SUMIFS(リグ!H:H,リグ!F:F,"&lt;"&amp;C1357,リグ!G:G,"&gt;"&amp;C1357))</f>
        <v/>
      </c>
    </row>
    <row r="1358" spans="1:10">
      <c r="A1358" s="224" t="str">
        <f t="shared" si="66"/>
        <v>2024-12-12</v>
      </c>
      <c r="B1358" s="224" t="str">
        <f t="shared" si="64"/>
        <v>2024/12</v>
      </c>
      <c r="C1358" s="225">
        <v>45638</v>
      </c>
      <c r="D1358" s="279" t="str">
        <f>IF(ISERROR(VLOOKUP($A1358&amp;" "&amp;D$6,D!$B:$H,7,FALSE))=TRUE,"",VLOOKUP($A1358&amp;" "&amp;D$6,D!$B:$H,7,FALSE))</f>
        <v/>
      </c>
      <c r="E1358" s="279" t="str">
        <f>IF(ISERROR(VLOOKUP($A1358&amp;" "&amp;E$6,D!$B:$H,7,FALSE))=TRUE,"",VLOOKUP($A1358&amp;" "&amp;E$6,D!$B:$H,7,FALSE))</f>
        <v/>
      </c>
      <c r="F1358" s="279" t="str">
        <f>IF(ISERROR(VLOOKUP($A1358&amp;" "&amp;F$6,D!$B:$H,7,FALSE))=TRUE,"",VLOOKUP($A1358&amp;" "&amp;F$6,D!$B:$H,7,FALSE))</f>
        <v/>
      </c>
      <c r="G1358" s="226">
        <f t="shared" si="65"/>
        <v>0</v>
      </c>
      <c r="H1358" s="279" t="str">
        <f>IF(ISERROR(VLOOKUP($A1358&amp;" "&amp;H$6,D!$B:$H,7,FALSE))=TRUE,"",VLOOKUP($A1358&amp;" "&amp;H$6,D!$B:$H,7,FALSE))</f>
        <v/>
      </c>
      <c r="I1358" s="223" t="str">
        <f>IF(D1358="","",VLOOKUP(A1358,D!A:H,7,FALSE))</f>
        <v/>
      </c>
      <c r="J1358" s="224" t="str">
        <f>IF(D1358="","",SUMIFS(リグ!H:H,リグ!F:F,"&lt;"&amp;C1358,リグ!G:G,"&gt;"&amp;C1358))</f>
        <v/>
      </c>
    </row>
    <row r="1359" spans="1:10">
      <c r="A1359" s="224" t="str">
        <f t="shared" si="66"/>
        <v>2024-12-13</v>
      </c>
      <c r="B1359" s="224" t="str">
        <f t="shared" si="64"/>
        <v>2024/12</v>
      </c>
      <c r="C1359" s="225">
        <v>45639</v>
      </c>
      <c r="D1359" s="279" t="str">
        <f>IF(ISERROR(VLOOKUP($A1359&amp;" "&amp;D$6,D!$B:$H,7,FALSE))=TRUE,"",VLOOKUP($A1359&amp;" "&amp;D$6,D!$B:$H,7,FALSE))</f>
        <v/>
      </c>
      <c r="E1359" s="279" t="str">
        <f>IF(ISERROR(VLOOKUP($A1359&amp;" "&amp;E$6,D!$B:$H,7,FALSE))=TRUE,"",VLOOKUP($A1359&amp;" "&amp;E$6,D!$B:$H,7,FALSE))</f>
        <v/>
      </c>
      <c r="F1359" s="279" t="str">
        <f>IF(ISERROR(VLOOKUP($A1359&amp;" "&amp;F$6,D!$B:$H,7,FALSE))=TRUE,"",VLOOKUP($A1359&amp;" "&amp;F$6,D!$B:$H,7,FALSE))</f>
        <v/>
      </c>
      <c r="G1359" s="226">
        <f t="shared" si="65"/>
        <v>0</v>
      </c>
      <c r="H1359" s="279" t="str">
        <f>IF(ISERROR(VLOOKUP($A1359&amp;" "&amp;H$6,D!$B:$H,7,FALSE))=TRUE,"",VLOOKUP($A1359&amp;" "&amp;H$6,D!$B:$H,7,FALSE))</f>
        <v/>
      </c>
      <c r="I1359" s="223" t="str">
        <f>IF(D1359="","",VLOOKUP(A1359,D!A:H,7,FALSE))</f>
        <v/>
      </c>
      <c r="J1359" s="224" t="str">
        <f>IF(D1359="","",SUMIFS(リグ!H:H,リグ!F:F,"&lt;"&amp;C1359,リグ!G:G,"&gt;"&amp;C1359))</f>
        <v/>
      </c>
    </row>
    <row r="1360" spans="1:10">
      <c r="A1360" s="224" t="str">
        <f t="shared" si="66"/>
        <v>2024-12-14</v>
      </c>
      <c r="B1360" s="224" t="str">
        <f t="shared" si="64"/>
        <v>2024/12</v>
      </c>
      <c r="C1360" s="225">
        <v>45640</v>
      </c>
      <c r="D1360" s="279" t="str">
        <f>IF(ISERROR(VLOOKUP($A1360&amp;" "&amp;D$6,D!$B:$H,7,FALSE))=TRUE,"",VLOOKUP($A1360&amp;" "&amp;D$6,D!$B:$H,7,FALSE))</f>
        <v/>
      </c>
      <c r="E1360" s="279" t="str">
        <f>IF(ISERROR(VLOOKUP($A1360&amp;" "&amp;E$6,D!$B:$H,7,FALSE))=TRUE,"",VLOOKUP($A1360&amp;" "&amp;E$6,D!$B:$H,7,FALSE))</f>
        <v/>
      </c>
      <c r="F1360" s="279" t="str">
        <f>IF(ISERROR(VLOOKUP($A1360&amp;" "&amp;F$6,D!$B:$H,7,FALSE))=TRUE,"",VLOOKUP($A1360&amp;" "&amp;F$6,D!$B:$H,7,FALSE))</f>
        <v/>
      </c>
      <c r="G1360" s="226">
        <f t="shared" si="65"/>
        <v>0</v>
      </c>
      <c r="H1360" s="279" t="str">
        <f>IF(ISERROR(VLOOKUP($A1360&amp;" "&amp;H$6,D!$B:$H,7,FALSE))=TRUE,"",VLOOKUP($A1360&amp;" "&amp;H$6,D!$B:$H,7,FALSE))</f>
        <v/>
      </c>
      <c r="I1360" s="223" t="str">
        <f>IF(D1360="","",VLOOKUP(A1360,D!A:H,7,FALSE))</f>
        <v/>
      </c>
      <c r="J1360" s="224" t="str">
        <f>IF(D1360="","",SUMIFS(リグ!H:H,リグ!F:F,"&lt;"&amp;C1360,リグ!G:G,"&gt;"&amp;C1360))</f>
        <v/>
      </c>
    </row>
    <row r="1361" spans="1:10">
      <c r="A1361" s="224" t="str">
        <f t="shared" si="66"/>
        <v>2024-12-15</v>
      </c>
      <c r="B1361" s="224" t="str">
        <f t="shared" si="64"/>
        <v>2024/12</v>
      </c>
      <c r="C1361" s="225">
        <v>45641</v>
      </c>
      <c r="D1361" s="279" t="str">
        <f>IF(ISERROR(VLOOKUP($A1361&amp;" "&amp;D$6,D!$B:$H,7,FALSE))=TRUE,"",VLOOKUP($A1361&amp;" "&amp;D$6,D!$B:$H,7,FALSE))</f>
        <v/>
      </c>
      <c r="E1361" s="279" t="str">
        <f>IF(ISERROR(VLOOKUP($A1361&amp;" "&amp;E$6,D!$B:$H,7,FALSE))=TRUE,"",VLOOKUP($A1361&amp;" "&amp;E$6,D!$B:$H,7,FALSE))</f>
        <v/>
      </c>
      <c r="F1361" s="279" t="str">
        <f>IF(ISERROR(VLOOKUP($A1361&amp;" "&amp;F$6,D!$B:$H,7,FALSE))=TRUE,"",VLOOKUP($A1361&amp;" "&amp;F$6,D!$B:$H,7,FALSE))</f>
        <v/>
      </c>
      <c r="G1361" s="226">
        <f t="shared" si="65"/>
        <v>0</v>
      </c>
      <c r="H1361" s="279" t="str">
        <f>IF(ISERROR(VLOOKUP($A1361&amp;" "&amp;H$6,D!$B:$H,7,FALSE))=TRUE,"",VLOOKUP($A1361&amp;" "&amp;H$6,D!$B:$H,7,FALSE))</f>
        <v/>
      </c>
      <c r="I1361" s="223" t="str">
        <f>IF(D1361="","",VLOOKUP(A1361,D!A:H,7,FALSE))</f>
        <v/>
      </c>
      <c r="J1361" s="224" t="str">
        <f>IF(D1361="","",SUMIFS(リグ!H:H,リグ!F:F,"&lt;"&amp;C1361,リグ!G:G,"&gt;"&amp;C1361))</f>
        <v/>
      </c>
    </row>
    <row r="1362" spans="1:10">
      <c r="A1362" s="224" t="str">
        <f t="shared" si="66"/>
        <v>2024-12-16</v>
      </c>
      <c r="B1362" s="224" t="str">
        <f t="shared" si="64"/>
        <v>2024/12</v>
      </c>
      <c r="C1362" s="225">
        <v>45642</v>
      </c>
      <c r="D1362" s="279" t="str">
        <f>IF(ISERROR(VLOOKUP($A1362&amp;" "&amp;D$6,D!$B:$H,7,FALSE))=TRUE,"",VLOOKUP($A1362&amp;" "&amp;D$6,D!$B:$H,7,FALSE))</f>
        <v/>
      </c>
      <c r="E1362" s="279" t="str">
        <f>IF(ISERROR(VLOOKUP($A1362&amp;" "&amp;E$6,D!$B:$H,7,FALSE))=TRUE,"",VLOOKUP($A1362&amp;" "&amp;E$6,D!$B:$H,7,FALSE))</f>
        <v/>
      </c>
      <c r="F1362" s="279" t="str">
        <f>IF(ISERROR(VLOOKUP($A1362&amp;" "&amp;F$6,D!$B:$H,7,FALSE))=TRUE,"",VLOOKUP($A1362&amp;" "&amp;F$6,D!$B:$H,7,FALSE))</f>
        <v/>
      </c>
      <c r="G1362" s="226">
        <f t="shared" si="65"/>
        <v>0</v>
      </c>
      <c r="H1362" s="279" t="str">
        <f>IF(ISERROR(VLOOKUP($A1362&amp;" "&amp;H$6,D!$B:$H,7,FALSE))=TRUE,"",VLOOKUP($A1362&amp;" "&amp;H$6,D!$B:$H,7,FALSE))</f>
        <v/>
      </c>
      <c r="I1362" s="223" t="str">
        <f>IF(D1362="","",VLOOKUP(A1362,D!A:H,7,FALSE))</f>
        <v/>
      </c>
      <c r="J1362" s="224" t="str">
        <f>IF(D1362="","",SUMIFS(リグ!H:H,リグ!F:F,"&lt;"&amp;C1362,リグ!G:G,"&gt;"&amp;C1362))</f>
        <v/>
      </c>
    </row>
    <row r="1363" spans="1:10">
      <c r="A1363" s="224" t="str">
        <f t="shared" si="66"/>
        <v>2024-12-17</v>
      </c>
      <c r="B1363" s="224" t="str">
        <f t="shared" si="64"/>
        <v>2024/12</v>
      </c>
      <c r="C1363" s="225">
        <v>45643</v>
      </c>
      <c r="D1363" s="279" t="str">
        <f>IF(ISERROR(VLOOKUP($A1363&amp;" "&amp;D$6,D!$B:$H,7,FALSE))=TRUE,"",VLOOKUP($A1363&amp;" "&amp;D$6,D!$B:$H,7,FALSE))</f>
        <v/>
      </c>
      <c r="E1363" s="279" t="str">
        <f>IF(ISERROR(VLOOKUP($A1363&amp;" "&amp;E$6,D!$B:$H,7,FALSE))=TRUE,"",VLOOKUP($A1363&amp;" "&amp;E$6,D!$B:$H,7,FALSE))</f>
        <v/>
      </c>
      <c r="F1363" s="279" t="str">
        <f>IF(ISERROR(VLOOKUP($A1363&amp;" "&amp;F$6,D!$B:$H,7,FALSE))=TRUE,"",VLOOKUP($A1363&amp;" "&amp;F$6,D!$B:$H,7,FALSE))</f>
        <v/>
      </c>
      <c r="G1363" s="226">
        <f t="shared" si="65"/>
        <v>0</v>
      </c>
      <c r="H1363" s="279" t="str">
        <f>IF(ISERROR(VLOOKUP($A1363&amp;" "&amp;H$6,D!$B:$H,7,FALSE))=TRUE,"",VLOOKUP($A1363&amp;" "&amp;H$6,D!$B:$H,7,FALSE))</f>
        <v/>
      </c>
      <c r="I1363" s="223" t="str">
        <f>IF(D1363="","",VLOOKUP(A1363,D!A:H,7,FALSE))</f>
        <v/>
      </c>
      <c r="J1363" s="224" t="str">
        <f>IF(D1363="","",SUMIFS(リグ!H:H,リグ!F:F,"&lt;"&amp;C1363,リグ!G:G,"&gt;"&amp;C1363))</f>
        <v/>
      </c>
    </row>
    <row r="1364" spans="1:10">
      <c r="A1364" s="224" t="str">
        <f t="shared" si="66"/>
        <v>2024-12-18</v>
      </c>
      <c r="B1364" s="224" t="str">
        <f t="shared" si="64"/>
        <v>2024/12</v>
      </c>
      <c r="C1364" s="225">
        <v>45644</v>
      </c>
      <c r="D1364" s="279" t="str">
        <f>IF(ISERROR(VLOOKUP($A1364&amp;" "&amp;D$6,D!$B:$H,7,FALSE))=TRUE,"",VLOOKUP($A1364&amp;" "&amp;D$6,D!$B:$H,7,FALSE))</f>
        <v/>
      </c>
      <c r="E1364" s="279" t="str">
        <f>IF(ISERROR(VLOOKUP($A1364&amp;" "&amp;E$6,D!$B:$H,7,FALSE))=TRUE,"",VLOOKUP($A1364&amp;" "&amp;E$6,D!$B:$H,7,FALSE))</f>
        <v/>
      </c>
      <c r="F1364" s="279" t="str">
        <f>IF(ISERROR(VLOOKUP($A1364&amp;" "&amp;F$6,D!$B:$H,7,FALSE))=TRUE,"",VLOOKUP($A1364&amp;" "&amp;F$6,D!$B:$H,7,FALSE))</f>
        <v/>
      </c>
      <c r="G1364" s="226">
        <f t="shared" si="65"/>
        <v>0</v>
      </c>
      <c r="H1364" s="279" t="str">
        <f>IF(ISERROR(VLOOKUP($A1364&amp;" "&amp;H$6,D!$B:$H,7,FALSE))=TRUE,"",VLOOKUP($A1364&amp;" "&amp;H$6,D!$B:$H,7,FALSE))</f>
        <v/>
      </c>
      <c r="I1364" s="223" t="str">
        <f>IF(D1364="","",VLOOKUP(A1364,D!A:H,7,FALSE))</f>
        <v/>
      </c>
      <c r="J1364" s="224" t="str">
        <f>IF(D1364="","",SUMIFS(リグ!H:H,リグ!F:F,"&lt;"&amp;C1364,リグ!G:G,"&gt;"&amp;C1364))</f>
        <v/>
      </c>
    </row>
    <row r="1365" spans="1:10">
      <c r="A1365" s="224" t="str">
        <f t="shared" si="66"/>
        <v>2024-12-19</v>
      </c>
      <c r="B1365" s="224" t="str">
        <f t="shared" si="64"/>
        <v>2024/12</v>
      </c>
      <c r="C1365" s="225">
        <v>45645</v>
      </c>
      <c r="D1365" s="279" t="str">
        <f>IF(ISERROR(VLOOKUP($A1365&amp;" "&amp;D$6,D!$B:$H,7,FALSE))=TRUE,"",VLOOKUP($A1365&amp;" "&amp;D$6,D!$B:$H,7,FALSE))</f>
        <v/>
      </c>
      <c r="E1365" s="279" t="str">
        <f>IF(ISERROR(VLOOKUP($A1365&amp;" "&amp;E$6,D!$B:$H,7,FALSE))=TRUE,"",VLOOKUP($A1365&amp;" "&amp;E$6,D!$B:$H,7,FALSE))</f>
        <v/>
      </c>
      <c r="F1365" s="279" t="str">
        <f>IF(ISERROR(VLOOKUP($A1365&amp;" "&amp;F$6,D!$B:$H,7,FALSE))=TRUE,"",VLOOKUP($A1365&amp;" "&amp;F$6,D!$B:$H,7,FALSE))</f>
        <v/>
      </c>
      <c r="G1365" s="226">
        <f t="shared" si="65"/>
        <v>0</v>
      </c>
      <c r="H1365" s="279" t="str">
        <f>IF(ISERROR(VLOOKUP($A1365&amp;" "&amp;H$6,D!$B:$H,7,FALSE))=TRUE,"",VLOOKUP($A1365&amp;" "&amp;H$6,D!$B:$H,7,FALSE))</f>
        <v/>
      </c>
      <c r="I1365" s="223" t="str">
        <f>IF(D1365="","",VLOOKUP(A1365,D!A:H,7,FALSE))</f>
        <v/>
      </c>
      <c r="J1365" s="224" t="str">
        <f>IF(D1365="","",SUMIFS(リグ!H:H,リグ!F:F,"&lt;"&amp;C1365,リグ!G:G,"&gt;"&amp;C1365))</f>
        <v/>
      </c>
    </row>
    <row r="1366" spans="1:10">
      <c r="A1366" s="224" t="str">
        <f t="shared" si="66"/>
        <v>2024-12-20</v>
      </c>
      <c r="B1366" s="224" t="str">
        <f t="shared" si="64"/>
        <v>2024/12</v>
      </c>
      <c r="C1366" s="225">
        <v>45646</v>
      </c>
      <c r="D1366" s="279" t="str">
        <f>IF(ISERROR(VLOOKUP($A1366&amp;" "&amp;D$6,D!$B:$H,7,FALSE))=TRUE,"",VLOOKUP($A1366&amp;" "&amp;D$6,D!$B:$H,7,FALSE))</f>
        <v/>
      </c>
      <c r="E1366" s="279" t="str">
        <f>IF(ISERROR(VLOOKUP($A1366&amp;" "&amp;E$6,D!$B:$H,7,FALSE))=TRUE,"",VLOOKUP($A1366&amp;" "&amp;E$6,D!$B:$H,7,FALSE))</f>
        <v/>
      </c>
      <c r="F1366" s="279" t="str">
        <f>IF(ISERROR(VLOOKUP($A1366&amp;" "&amp;F$6,D!$B:$H,7,FALSE))=TRUE,"",VLOOKUP($A1366&amp;" "&amp;F$6,D!$B:$H,7,FALSE))</f>
        <v/>
      </c>
      <c r="G1366" s="226">
        <f t="shared" si="65"/>
        <v>0</v>
      </c>
      <c r="H1366" s="279" t="str">
        <f>IF(ISERROR(VLOOKUP($A1366&amp;" "&amp;H$6,D!$B:$H,7,FALSE))=TRUE,"",VLOOKUP($A1366&amp;" "&amp;H$6,D!$B:$H,7,FALSE))</f>
        <v/>
      </c>
      <c r="I1366" s="223" t="str">
        <f>IF(D1366="","",VLOOKUP(A1366,D!A:H,7,FALSE))</f>
        <v/>
      </c>
      <c r="J1366" s="224" t="str">
        <f>IF(D1366="","",SUMIFS(リグ!H:H,リグ!F:F,"&lt;"&amp;C1366,リグ!G:G,"&gt;"&amp;C1366))</f>
        <v/>
      </c>
    </row>
    <row r="1367" spans="1:10">
      <c r="A1367" s="224" t="str">
        <f t="shared" si="66"/>
        <v>2024-12-21</v>
      </c>
      <c r="B1367" s="224" t="str">
        <f t="shared" si="64"/>
        <v>2024/12</v>
      </c>
      <c r="C1367" s="225">
        <v>45647</v>
      </c>
      <c r="D1367" s="279" t="str">
        <f>IF(ISERROR(VLOOKUP($A1367&amp;" "&amp;D$6,D!$B:$H,7,FALSE))=TRUE,"",VLOOKUP($A1367&amp;" "&amp;D$6,D!$B:$H,7,FALSE))</f>
        <v/>
      </c>
      <c r="E1367" s="279" t="str">
        <f>IF(ISERROR(VLOOKUP($A1367&amp;" "&amp;E$6,D!$B:$H,7,FALSE))=TRUE,"",VLOOKUP($A1367&amp;" "&amp;E$6,D!$B:$H,7,FALSE))</f>
        <v/>
      </c>
      <c r="F1367" s="279" t="str">
        <f>IF(ISERROR(VLOOKUP($A1367&amp;" "&amp;F$6,D!$B:$H,7,FALSE))=TRUE,"",VLOOKUP($A1367&amp;" "&amp;F$6,D!$B:$H,7,FALSE))</f>
        <v/>
      </c>
      <c r="G1367" s="226">
        <f t="shared" si="65"/>
        <v>0</v>
      </c>
      <c r="H1367" s="279" t="str">
        <f>IF(ISERROR(VLOOKUP($A1367&amp;" "&amp;H$6,D!$B:$H,7,FALSE))=TRUE,"",VLOOKUP($A1367&amp;" "&amp;H$6,D!$B:$H,7,FALSE))</f>
        <v/>
      </c>
      <c r="I1367" s="223" t="str">
        <f>IF(D1367="","",VLOOKUP(A1367,D!A:H,7,FALSE))</f>
        <v/>
      </c>
      <c r="J1367" s="224" t="str">
        <f>IF(D1367="","",SUMIFS(リグ!H:H,リグ!F:F,"&lt;"&amp;C1367,リグ!G:G,"&gt;"&amp;C1367))</f>
        <v/>
      </c>
    </row>
    <row r="1368" spans="1:10">
      <c r="A1368" s="224" t="str">
        <f t="shared" si="66"/>
        <v>2024-12-22</v>
      </c>
      <c r="B1368" s="224" t="str">
        <f t="shared" si="64"/>
        <v>2024/12</v>
      </c>
      <c r="C1368" s="225">
        <v>45648</v>
      </c>
      <c r="D1368" s="279" t="str">
        <f>IF(ISERROR(VLOOKUP($A1368&amp;" "&amp;D$6,D!$B:$H,7,FALSE))=TRUE,"",VLOOKUP($A1368&amp;" "&amp;D$6,D!$B:$H,7,FALSE))</f>
        <v/>
      </c>
      <c r="E1368" s="279" t="str">
        <f>IF(ISERROR(VLOOKUP($A1368&amp;" "&amp;E$6,D!$B:$H,7,FALSE))=TRUE,"",VLOOKUP($A1368&amp;" "&amp;E$6,D!$B:$H,7,FALSE))</f>
        <v/>
      </c>
      <c r="F1368" s="279" t="str">
        <f>IF(ISERROR(VLOOKUP($A1368&amp;" "&amp;F$6,D!$B:$H,7,FALSE))=TRUE,"",VLOOKUP($A1368&amp;" "&amp;F$6,D!$B:$H,7,FALSE))</f>
        <v/>
      </c>
      <c r="G1368" s="226">
        <f t="shared" si="65"/>
        <v>0</v>
      </c>
      <c r="H1368" s="279" t="str">
        <f>IF(ISERROR(VLOOKUP($A1368&amp;" "&amp;H$6,D!$B:$H,7,FALSE))=TRUE,"",VLOOKUP($A1368&amp;" "&amp;H$6,D!$B:$H,7,FALSE))</f>
        <v/>
      </c>
      <c r="I1368" s="223" t="str">
        <f>IF(D1368="","",VLOOKUP(A1368,D!A:H,7,FALSE))</f>
        <v/>
      </c>
      <c r="J1368" s="224" t="str">
        <f>IF(D1368="","",SUMIFS(リグ!H:H,リグ!F:F,"&lt;"&amp;C1368,リグ!G:G,"&gt;"&amp;C1368))</f>
        <v/>
      </c>
    </row>
    <row r="1369" spans="1:10">
      <c r="A1369" s="224" t="str">
        <f t="shared" si="66"/>
        <v>2024-12-23</v>
      </c>
      <c r="B1369" s="224" t="str">
        <f t="shared" si="64"/>
        <v>2024/12</v>
      </c>
      <c r="C1369" s="225">
        <v>45649</v>
      </c>
      <c r="D1369" s="279" t="str">
        <f>IF(ISERROR(VLOOKUP($A1369&amp;" "&amp;D$6,D!$B:$H,7,FALSE))=TRUE,"",VLOOKUP($A1369&amp;" "&amp;D$6,D!$B:$H,7,FALSE))</f>
        <v/>
      </c>
      <c r="E1369" s="279" t="str">
        <f>IF(ISERROR(VLOOKUP($A1369&amp;" "&amp;E$6,D!$B:$H,7,FALSE))=TRUE,"",VLOOKUP($A1369&amp;" "&amp;E$6,D!$B:$H,7,FALSE))</f>
        <v/>
      </c>
      <c r="F1369" s="279" t="str">
        <f>IF(ISERROR(VLOOKUP($A1369&amp;" "&amp;F$6,D!$B:$H,7,FALSE))=TRUE,"",VLOOKUP($A1369&amp;" "&amp;F$6,D!$B:$H,7,FALSE))</f>
        <v/>
      </c>
      <c r="G1369" s="226">
        <f t="shared" si="65"/>
        <v>0</v>
      </c>
      <c r="H1369" s="279" t="str">
        <f>IF(ISERROR(VLOOKUP($A1369&amp;" "&amp;H$6,D!$B:$H,7,FALSE))=TRUE,"",VLOOKUP($A1369&amp;" "&amp;H$6,D!$B:$H,7,FALSE))</f>
        <v/>
      </c>
      <c r="I1369" s="223" t="str">
        <f>IF(D1369="","",VLOOKUP(A1369,D!A:H,7,FALSE))</f>
        <v/>
      </c>
      <c r="J1369" s="224" t="str">
        <f>IF(D1369="","",SUMIFS(リグ!H:H,リグ!F:F,"&lt;"&amp;C1369,リグ!G:G,"&gt;"&amp;C1369))</f>
        <v/>
      </c>
    </row>
    <row r="1370" spans="1:10">
      <c r="A1370" s="224" t="str">
        <f t="shared" si="66"/>
        <v>2024-12-24</v>
      </c>
      <c r="B1370" s="224" t="str">
        <f t="shared" si="64"/>
        <v>2024/12</v>
      </c>
      <c r="C1370" s="225">
        <v>45650</v>
      </c>
      <c r="D1370" s="279" t="str">
        <f>IF(ISERROR(VLOOKUP($A1370&amp;" "&amp;D$6,D!$B:$H,7,FALSE))=TRUE,"",VLOOKUP($A1370&amp;" "&amp;D$6,D!$B:$H,7,FALSE))</f>
        <v/>
      </c>
      <c r="E1370" s="279" t="str">
        <f>IF(ISERROR(VLOOKUP($A1370&amp;" "&amp;E$6,D!$B:$H,7,FALSE))=TRUE,"",VLOOKUP($A1370&amp;" "&amp;E$6,D!$B:$H,7,FALSE))</f>
        <v/>
      </c>
      <c r="F1370" s="279" t="str">
        <f>IF(ISERROR(VLOOKUP($A1370&amp;" "&amp;F$6,D!$B:$H,7,FALSE))=TRUE,"",VLOOKUP($A1370&amp;" "&amp;F$6,D!$B:$H,7,FALSE))</f>
        <v/>
      </c>
      <c r="G1370" s="226">
        <f t="shared" si="65"/>
        <v>0</v>
      </c>
      <c r="H1370" s="279" t="str">
        <f>IF(ISERROR(VLOOKUP($A1370&amp;" "&amp;H$6,D!$B:$H,7,FALSE))=TRUE,"",VLOOKUP($A1370&amp;" "&amp;H$6,D!$B:$H,7,FALSE))</f>
        <v/>
      </c>
      <c r="I1370" s="223" t="str">
        <f>IF(D1370="","",VLOOKUP(A1370,D!A:H,7,FALSE))</f>
        <v/>
      </c>
      <c r="J1370" s="224" t="str">
        <f>IF(D1370="","",SUMIFS(リグ!H:H,リグ!F:F,"&lt;"&amp;C1370,リグ!G:G,"&gt;"&amp;C1370))</f>
        <v/>
      </c>
    </row>
    <row r="1371" spans="1:10">
      <c r="A1371" s="224" t="str">
        <f t="shared" si="66"/>
        <v>2024-12-25</v>
      </c>
      <c r="B1371" s="224" t="str">
        <f t="shared" si="64"/>
        <v>2024/12</v>
      </c>
      <c r="C1371" s="225">
        <v>45651</v>
      </c>
      <c r="D1371" s="279" t="str">
        <f>IF(ISERROR(VLOOKUP($A1371&amp;" "&amp;D$6,D!$B:$H,7,FALSE))=TRUE,"",VLOOKUP($A1371&amp;" "&amp;D$6,D!$B:$H,7,FALSE))</f>
        <v/>
      </c>
      <c r="E1371" s="279" t="str">
        <f>IF(ISERROR(VLOOKUP($A1371&amp;" "&amp;E$6,D!$B:$H,7,FALSE))=TRUE,"",VLOOKUP($A1371&amp;" "&amp;E$6,D!$B:$H,7,FALSE))</f>
        <v/>
      </c>
      <c r="F1371" s="279" t="str">
        <f>IF(ISERROR(VLOOKUP($A1371&amp;" "&amp;F$6,D!$B:$H,7,FALSE))=TRUE,"",VLOOKUP($A1371&amp;" "&amp;F$6,D!$B:$H,7,FALSE))</f>
        <v/>
      </c>
      <c r="G1371" s="226">
        <f t="shared" si="65"/>
        <v>0</v>
      </c>
      <c r="H1371" s="279" t="str">
        <f>IF(ISERROR(VLOOKUP($A1371&amp;" "&amp;H$6,D!$B:$H,7,FALSE))=TRUE,"",VLOOKUP($A1371&amp;" "&amp;H$6,D!$B:$H,7,FALSE))</f>
        <v/>
      </c>
      <c r="I1371" s="223" t="str">
        <f>IF(D1371="","",VLOOKUP(A1371,D!A:H,7,FALSE))</f>
        <v/>
      </c>
      <c r="J1371" s="224" t="str">
        <f>IF(D1371="","",SUMIFS(リグ!H:H,リグ!F:F,"&lt;"&amp;C1371,リグ!G:G,"&gt;"&amp;C1371))</f>
        <v/>
      </c>
    </row>
    <row r="1372" spans="1:10">
      <c r="A1372" s="224" t="str">
        <f t="shared" si="66"/>
        <v>2024-12-26</v>
      </c>
      <c r="B1372" s="224" t="str">
        <f t="shared" si="64"/>
        <v>2024/12</v>
      </c>
      <c r="C1372" s="225">
        <v>45652</v>
      </c>
      <c r="D1372" s="279" t="str">
        <f>IF(ISERROR(VLOOKUP($A1372&amp;" "&amp;D$6,D!$B:$H,7,FALSE))=TRUE,"",VLOOKUP($A1372&amp;" "&amp;D$6,D!$B:$H,7,FALSE))</f>
        <v/>
      </c>
      <c r="E1372" s="279" t="str">
        <f>IF(ISERROR(VLOOKUP($A1372&amp;" "&amp;E$6,D!$B:$H,7,FALSE))=TRUE,"",VLOOKUP($A1372&amp;" "&amp;E$6,D!$B:$H,7,FALSE))</f>
        <v/>
      </c>
      <c r="F1372" s="279" t="str">
        <f>IF(ISERROR(VLOOKUP($A1372&amp;" "&amp;F$6,D!$B:$H,7,FALSE))=TRUE,"",VLOOKUP($A1372&amp;" "&amp;F$6,D!$B:$H,7,FALSE))</f>
        <v/>
      </c>
      <c r="G1372" s="226">
        <f t="shared" si="65"/>
        <v>0</v>
      </c>
      <c r="H1372" s="279" t="str">
        <f>IF(ISERROR(VLOOKUP($A1372&amp;" "&amp;H$6,D!$B:$H,7,FALSE))=TRUE,"",VLOOKUP($A1372&amp;" "&amp;H$6,D!$B:$H,7,FALSE))</f>
        <v/>
      </c>
      <c r="I1372" s="223" t="str">
        <f>IF(D1372="","",VLOOKUP(A1372,D!A:H,7,FALSE))</f>
        <v/>
      </c>
      <c r="J1372" s="224" t="str">
        <f>IF(D1372="","",SUMIFS(リグ!H:H,リグ!F:F,"&lt;"&amp;C1372,リグ!G:G,"&gt;"&amp;C1372))</f>
        <v/>
      </c>
    </row>
    <row r="1373" spans="1:10">
      <c r="A1373" s="224" t="str">
        <f t="shared" si="66"/>
        <v>2024-12-27</v>
      </c>
      <c r="B1373" s="224" t="str">
        <f t="shared" si="64"/>
        <v>2024/12</v>
      </c>
      <c r="C1373" s="225">
        <v>45653</v>
      </c>
      <c r="D1373" s="279" t="str">
        <f>IF(ISERROR(VLOOKUP($A1373&amp;" "&amp;D$6,D!$B:$H,7,FALSE))=TRUE,"",VLOOKUP($A1373&amp;" "&amp;D$6,D!$B:$H,7,FALSE))</f>
        <v/>
      </c>
      <c r="E1373" s="279" t="str">
        <f>IF(ISERROR(VLOOKUP($A1373&amp;" "&amp;E$6,D!$B:$H,7,FALSE))=TRUE,"",VLOOKUP($A1373&amp;" "&amp;E$6,D!$B:$H,7,FALSE))</f>
        <v/>
      </c>
      <c r="F1373" s="279" t="str">
        <f>IF(ISERROR(VLOOKUP($A1373&amp;" "&amp;F$6,D!$B:$H,7,FALSE))=TRUE,"",VLOOKUP($A1373&amp;" "&amp;F$6,D!$B:$H,7,FALSE))</f>
        <v/>
      </c>
      <c r="G1373" s="226">
        <f t="shared" si="65"/>
        <v>0</v>
      </c>
      <c r="H1373" s="279" t="str">
        <f>IF(ISERROR(VLOOKUP($A1373&amp;" "&amp;H$6,D!$B:$H,7,FALSE))=TRUE,"",VLOOKUP($A1373&amp;" "&amp;H$6,D!$B:$H,7,FALSE))</f>
        <v/>
      </c>
      <c r="I1373" s="223" t="str">
        <f>IF(D1373="","",VLOOKUP(A1373,D!A:H,7,FALSE))</f>
        <v/>
      </c>
      <c r="J1373" s="224" t="str">
        <f>IF(D1373="","",SUMIFS(リグ!H:H,リグ!F:F,"&lt;"&amp;C1373,リグ!G:G,"&gt;"&amp;C1373))</f>
        <v/>
      </c>
    </row>
    <row r="1374" spans="1:10">
      <c r="A1374" s="224" t="str">
        <f t="shared" si="66"/>
        <v>2024-12-28</v>
      </c>
      <c r="B1374" s="224" t="str">
        <f t="shared" si="64"/>
        <v>2024/12</v>
      </c>
      <c r="C1374" s="225">
        <v>45654</v>
      </c>
      <c r="D1374" s="279" t="str">
        <f>IF(ISERROR(VLOOKUP($A1374&amp;" "&amp;D$6,D!$B:$H,7,FALSE))=TRUE,"",VLOOKUP($A1374&amp;" "&amp;D$6,D!$B:$H,7,FALSE))</f>
        <v/>
      </c>
      <c r="E1374" s="279" t="str">
        <f>IF(ISERROR(VLOOKUP($A1374&amp;" "&amp;E$6,D!$B:$H,7,FALSE))=TRUE,"",VLOOKUP($A1374&amp;" "&amp;E$6,D!$B:$H,7,FALSE))</f>
        <v/>
      </c>
      <c r="F1374" s="279" t="str">
        <f>IF(ISERROR(VLOOKUP($A1374&amp;" "&amp;F$6,D!$B:$H,7,FALSE))=TRUE,"",VLOOKUP($A1374&amp;" "&amp;F$6,D!$B:$H,7,FALSE))</f>
        <v/>
      </c>
      <c r="G1374" s="226">
        <f t="shared" si="65"/>
        <v>0</v>
      </c>
      <c r="H1374" s="279" t="str">
        <f>IF(ISERROR(VLOOKUP($A1374&amp;" "&amp;H$6,D!$B:$H,7,FALSE))=TRUE,"",VLOOKUP($A1374&amp;" "&amp;H$6,D!$B:$H,7,FALSE))</f>
        <v/>
      </c>
      <c r="I1374" s="223" t="str">
        <f>IF(D1374="","",VLOOKUP(A1374,D!A:H,7,FALSE))</f>
        <v/>
      </c>
      <c r="J1374" s="224" t="str">
        <f>IF(D1374="","",SUMIFS(リグ!H:H,リグ!F:F,"&lt;"&amp;C1374,リグ!G:G,"&gt;"&amp;C1374))</f>
        <v/>
      </c>
    </row>
    <row r="1375" spans="1:10">
      <c r="A1375" s="224" t="str">
        <f t="shared" si="66"/>
        <v>2024-12-29</v>
      </c>
      <c r="B1375" s="224" t="str">
        <f t="shared" si="64"/>
        <v>2024/12</v>
      </c>
      <c r="C1375" s="225">
        <v>45655</v>
      </c>
      <c r="D1375" s="279" t="str">
        <f>IF(ISERROR(VLOOKUP($A1375&amp;" "&amp;D$6,D!$B:$H,7,FALSE))=TRUE,"",VLOOKUP($A1375&amp;" "&amp;D$6,D!$B:$H,7,FALSE))</f>
        <v/>
      </c>
      <c r="E1375" s="279" t="str">
        <f>IF(ISERROR(VLOOKUP($A1375&amp;" "&amp;E$6,D!$B:$H,7,FALSE))=TRUE,"",VLOOKUP($A1375&amp;" "&amp;E$6,D!$B:$H,7,FALSE))</f>
        <v/>
      </c>
      <c r="F1375" s="279" t="str">
        <f>IF(ISERROR(VLOOKUP($A1375&amp;" "&amp;F$6,D!$B:$H,7,FALSE))=TRUE,"",VLOOKUP($A1375&amp;" "&amp;F$6,D!$B:$H,7,FALSE))</f>
        <v/>
      </c>
      <c r="G1375" s="226">
        <f t="shared" si="65"/>
        <v>0</v>
      </c>
      <c r="H1375" s="279" t="str">
        <f>IF(ISERROR(VLOOKUP($A1375&amp;" "&amp;H$6,D!$B:$H,7,FALSE))=TRUE,"",VLOOKUP($A1375&amp;" "&amp;H$6,D!$B:$H,7,FALSE))</f>
        <v/>
      </c>
      <c r="I1375" s="223" t="str">
        <f>IF(D1375="","",VLOOKUP(A1375,D!A:H,7,FALSE))</f>
        <v/>
      </c>
      <c r="J1375" s="224" t="str">
        <f>IF(D1375="","",SUMIFS(リグ!H:H,リグ!F:F,"&lt;"&amp;C1375,リグ!G:G,"&gt;"&amp;C1375))</f>
        <v/>
      </c>
    </row>
    <row r="1376" spans="1:10">
      <c r="A1376" s="224" t="str">
        <f t="shared" si="66"/>
        <v>2024-12-30</v>
      </c>
      <c r="B1376" s="224" t="str">
        <f t="shared" si="64"/>
        <v>2024/12</v>
      </c>
      <c r="C1376" s="225">
        <v>45656</v>
      </c>
      <c r="D1376" s="279" t="str">
        <f>IF(ISERROR(VLOOKUP($A1376&amp;" "&amp;D$6,D!$B:$H,7,FALSE))=TRUE,"",VLOOKUP($A1376&amp;" "&amp;D$6,D!$B:$H,7,FALSE))</f>
        <v/>
      </c>
      <c r="E1376" s="279" t="str">
        <f>IF(ISERROR(VLOOKUP($A1376&amp;" "&amp;E$6,D!$B:$H,7,FALSE))=TRUE,"",VLOOKUP($A1376&amp;" "&amp;E$6,D!$B:$H,7,FALSE))</f>
        <v/>
      </c>
      <c r="F1376" s="279" t="str">
        <f>IF(ISERROR(VLOOKUP($A1376&amp;" "&amp;F$6,D!$B:$H,7,FALSE))=TRUE,"",VLOOKUP($A1376&amp;" "&amp;F$6,D!$B:$H,7,FALSE))</f>
        <v/>
      </c>
      <c r="G1376" s="226">
        <f t="shared" si="65"/>
        <v>0</v>
      </c>
      <c r="H1376" s="279" t="str">
        <f>IF(ISERROR(VLOOKUP($A1376&amp;" "&amp;H$6,D!$B:$H,7,FALSE))=TRUE,"",VLOOKUP($A1376&amp;" "&amp;H$6,D!$B:$H,7,FALSE))</f>
        <v/>
      </c>
      <c r="I1376" s="223" t="str">
        <f>IF(D1376="","",VLOOKUP(A1376,D!A:H,7,FALSE))</f>
        <v/>
      </c>
      <c r="J1376" s="224" t="str">
        <f>IF(D1376="","",SUMIFS(リグ!H:H,リグ!F:F,"&lt;"&amp;C1376,リグ!G:G,"&gt;"&amp;C1376))</f>
        <v/>
      </c>
    </row>
    <row r="1377" spans="1:10">
      <c r="A1377" s="224" t="str">
        <f t="shared" si="66"/>
        <v>2024-12-31</v>
      </c>
      <c r="B1377" s="224" t="str">
        <f t="shared" si="64"/>
        <v>2024/12</v>
      </c>
      <c r="C1377" s="225">
        <v>45657</v>
      </c>
      <c r="D1377" s="279" t="str">
        <f>IF(ISERROR(VLOOKUP($A1377&amp;" "&amp;D$6,D!$B:$H,7,FALSE))=TRUE,"",VLOOKUP($A1377&amp;" "&amp;D$6,D!$B:$H,7,FALSE))</f>
        <v/>
      </c>
      <c r="E1377" s="279" t="str">
        <f>IF(ISERROR(VLOOKUP($A1377&amp;" "&amp;E$6,D!$B:$H,7,FALSE))=TRUE,"",VLOOKUP($A1377&amp;" "&amp;E$6,D!$B:$H,7,FALSE))</f>
        <v/>
      </c>
      <c r="F1377" s="279" t="str">
        <f>IF(ISERROR(VLOOKUP($A1377&amp;" "&amp;F$6,D!$B:$H,7,FALSE))=TRUE,"",VLOOKUP($A1377&amp;" "&amp;F$6,D!$B:$H,7,FALSE))</f>
        <v/>
      </c>
      <c r="G1377" s="226">
        <f t="shared" si="65"/>
        <v>0</v>
      </c>
      <c r="H1377" s="279" t="str">
        <f>IF(ISERROR(VLOOKUP($A1377&amp;" "&amp;H$6,D!$B:$H,7,FALSE))=TRUE,"",VLOOKUP($A1377&amp;" "&amp;H$6,D!$B:$H,7,FALSE))</f>
        <v/>
      </c>
      <c r="I1377" s="223" t="str">
        <f>IF(D1377="","",VLOOKUP(A1377,D!A:H,7,FALSE))</f>
        <v/>
      </c>
      <c r="J1377" s="224" t="str">
        <f>IF(D1377="","",SUMIFS(リグ!H:H,リグ!F:F,"&lt;"&amp;C1377,リグ!G:G,"&gt;"&amp;C1377))</f>
        <v/>
      </c>
    </row>
    <row r="1378" spans="1:10">
      <c r="A1378" s="224" t="str">
        <f t="shared" si="66"/>
        <v>2025-01-01</v>
      </c>
      <c r="B1378" s="224" t="str">
        <f t="shared" si="64"/>
        <v>2025/01</v>
      </c>
      <c r="C1378" s="225">
        <v>45658</v>
      </c>
      <c r="D1378" s="279" t="str">
        <f>IF(ISERROR(VLOOKUP($A1378&amp;" "&amp;D$6,D!$B:$H,7,FALSE))=TRUE,"",VLOOKUP($A1378&amp;" "&amp;D$6,D!$B:$H,7,FALSE))</f>
        <v/>
      </c>
      <c r="E1378" s="279" t="str">
        <f>IF(ISERROR(VLOOKUP($A1378&amp;" "&amp;E$6,D!$B:$H,7,FALSE))=TRUE,"",VLOOKUP($A1378&amp;" "&amp;E$6,D!$B:$H,7,FALSE))</f>
        <v/>
      </c>
      <c r="F1378" s="279" t="str">
        <f>IF(ISERROR(VLOOKUP($A1378&amp;" "&amp;F$6,D!$B:$H,7,FALSE))=TRUE,"",VLOOKUP($A1378&amp;" "&amp;F$6,D!$B:$H,7,FALSE))</f>
        <v/>
      </c>
      <c r="G1378" s="226">
        <f t="shared" si="65"/>
        <v>0</v>
      </c>
      <c r="H1378" s="279" t="str">
        <f>IF(ISERROR(VLOOKUP($A1378&amp;" "&amp;H$6,D!$B:$H,7,FALSE))=TRUE,"",VLOOKUP($A1378&amp;" "&amp;H$6,D!$B:$H,7,FALSE))</f>
        <v/>
      </c>
      <c r="I1378" s="223" t="str">
        <f>IF(D1378="","",VLOOKUP(A1378,D!A:H,7,FALSE))</f>
        <v/>
      </c>
      <c r="J1378" s="224" t="str">
        <f>IF(D1378="","",SUMIFS(リグ!H:H,リグ!F:F,"&lt;"&amp;C1378,リグ!G:G,"&gt;"&amp;C1378))</f>
        <v/>
      </c>
    </row>
    <row r="1379" spans="1:10">
      <c r="A1379" s="224" t="str">
        <f t="shared" si="66"/>
        <v>2025-01-02</v>
      </c>
      <c r="B1379" s="224" t="str">
        <f t="shared" si="64"/>
        <v>2025/01</v>
      </c>
      <c r="C1379" s="225">
        <v>45659</v>
      </c>
      <c r="D1379" s="279" t="str">
        <f>IF(ISERROR(VLOOKUP($A1379&amp;" "&amp;D$6,D!$B:$H,7,FALSE))=TRUE,"",VLOOKUP($A1379&amp;" "&amp;D$6,D!$B:$H,7,FALSE))</f>
        <v/>
      </c>
      <c r="E1379" s="279" t="str">
        <f>IF(ISERROR(VLOOKUP($A1379&amp;" "&amp;E$6,D!$B:$H,7,FALSE))=TRUE,"",VLOOKUP($A1379&amp;" "&amp;E$6,D!$B:$H,7,FALSE))</f>
        <v/>
      </c>
      <c r="F1379" s="279" t="str">
        <f>IF(ISERROR(VLOOKUP($A1379&amp;" "&amp;F$6,D!$B:$H,7,FALSE))=TRUE,"",VLOOKUP($A1379&amp;" "&amp;F$6,D!$B:$H,7,FALSE))</f>
        <v/>
      </c>
      <c r="G1379" s="226">
        <f t="shared" si="65"/>
        <v>0</v>
      </c>
      <c r="H1379" s="279" t="str">
        <f>IF(ISERROR(VLOOKUP($A1379&amp;" "&amp;H$6,D!$B:$H,7,FALSE))=TRUE,"",VLOOKUP($A1379&amp;" "&amp;H$6,D!$B:$H,7,FALSE))</f>
        <v/>
      </c>
      <c r="I1379" s="223" t="str">
        <f>IF(D1379="","",VLOOKUP(A1379,D!A:H,7,FALSE))</f>
        <v/>
      </c>
      <c r="J1379" s="224" t="str">
        <f>IF(D1379="","",SUMIFS(リグ!H:H,リグ!F:F,"&lt;"&amp;C1379,リグ!G:G,"&gt;"&amp;C1379))</f>
        <v/>
      </c>
    </row>
    <row r="1380" spans="1:10">
      <c r="A1380" s="224" t="str">
        <f t="shared" si="66"/>
        <v>2025-01-03</v>
      </c>
      <c r="B1380" s="224" t="str">
        <f t="shared" si="64"/>
        <v>2025/01</v>
      </c>
      <c r="C1380" s="225">
        <v>45660</v>
      </c>
      <c r="D1380" s="279" t="str">
        <f>IF(ISERROR(VLOOKUP($A1380&amp;" "&amp;D$6,D!$B:$H,7,FALSE))=TRUE,"",VLOOKUP($A1380&amp;" "&amp;D$6,D!$B:$H,7,FALSE))</f>
        <v/>
      </c>
      <c r="E1380" s="279" t="str">
        <f>IF(ISERROR(VLOOKUP($A1380&amp;" "&amp;E$6,D!$B:$H,7,FALSE))=TRUE,"",VLOOKUP($A1380&amp;" "&amp;E$6,D!$B:$H,7,FALSE))</f>
        <v/>
      </c>
      <c r="F1380" s="279" t="str">
        <f>IF(ISERROR(VLOOKUP($A1380&amp;" "&amp;F$6,D!$B:$H,7,FALSE))=TRUE,"",VLOOKUP($A1380&amp;" "&amp;F$6,D!$B:$H,7,FALSE))</f>
        <v/>
      </c>
      <c r="G1380" s="226">
        <f t="shared" si="65"/>
        <v>0</v>
      </c>
      <c r="H1380" s="279" t="str">
        <f>IF(ISERROR(VLOOKUP($A1380&amp;" "&amp;H$6,D!$B:$H,7,FALSE))=TRUE,"",VLOOKUP($A1380&amp;" "&amp;H$6,D!$B:$H,7,FALSE))</f>
        <v/>
      </c>
      <c r="I1380" s="223" t="str">
        <f>IF(D1380="","",VLOOKUP(A1380,D!A:H,7,FALSE))</f>
        <v/>
      </c>
      <c r="J1380" s="224" t="str">
        <f>IF(D1380="","",SUMIFS(リグ!H:H,リグ!F:F,"&lt;"&amp;C1380,リグ!G:G,"&gt;"&amp;C1380))</f>
        <v/>
      </c>
    </row>
    <row r="1381" spans="1:10">
      <c r="A1381" s="224" t="str">
        <f t="shared" si="66"/>
        <v>2025-01-04</v>
      </c>
      <c r="B1381" s="224" t="str">
        <f t="shared" si="64"/>
        <v>2025/01</v>
      </c>
      <c r="C1381" s="225">
        <v>45661</v>
      </c>
      <c r="D1381" s="279" t="str">
        <f>IF(ISERROR(VLOOKUP($A1381&amp;" "&amp;D$6,D!$B:$H,7,FALSE))=TRUE,"",VLOOKUP($A1381&amp;" "&amp;D$6,D!$B:$H,7,FALSE))</f>
        <v/>
      </c>
      <c r="E1381" s="279" t="str">
        <f>IF(ISERROR(VLOOKUP($A1381&amp;" "&amp;E$6,D!$B:$H,7,FALSE))=TRUE,"",VLOOKUP($A1381&amp;" "&amp;E$6,D!$B:$H,7,FALSE))</f>
        <v/>
      </c>
      <c r="F1381" s="279" t="str">
        <f>IF(ISERROR(VLOOKUP($A1381&amp;" "&amp;F$6,D!$B:$H,7,FALSE))=TRUE,"",VLOOKUP($A1381&amp;" "&amp;F$6,D!$B:$H,7,FALSE))</f>
        <v/>
      </c>
      <c r="G1381" s="226">
        <f t="shared" si="65"/>
        <v>0</v>
      </c>
      <c r="H1381" s="279" t="str">
        <f>IF(ISERROR(VLOOKUP($A1381&amp;" "&amp;H$6,D!$B:$H,7,FALSE))=TRUE,"",VLOOKUP($A1381&amp;" "&amp;H$6,D!$B:$H,7,FALSE))</f>
        <v/>
      </c>
      <c r="I1381" s="223" t="str">
        <f>IF(D1381="","",VLOOKUP(A1381,D!A:H,7,FALSE))</f>
        <v/>
      </c>
      <c r="J1381" s="224" t="str">
        <f>IF(D1381="","",SUMIFS(リグ!H:H,リグ!F:F,"&lt;"&amp;C1381,リグ!G:G,"&gt;"&amp;C1381))</f>
        <v/>
      </c>
    </row>
    <row r="1382" spans="1:10">
      <c r="A1382" s="224" t="str">
        <f t="shared" si="66"/>
        <v>2025-01-05</v>
      </c>
      <c r="B1382" s="224" t="str">
        <f t="shared" si="64"/>
        <v>2025/01</v>
      </c>
      <c r="C1382" s="225">
        <v>45662</v>
      </c>
      <c r="D1382" s="279" t="str">
        <f>IF(ISERROR(VLOOKUP($A1382&amp;" "&amp;D$6,D!$B:$H,7,FALSE))=TRUE,"",VLOOKUP($A1382&amp;" "&amp;D$6,D!$B:$H,7,FALSE))</f>
        <v/>
      </c>
      <c r="E1382" s="279" t="str">
        <f>IF(ISERROR(VLOOKUP($A1382&amp;" "&amp;E$6,D!$B:$H,7,FALSE))=TRUE,"",VLOOKUP($A1382&amp;" "&amp;E$6,D!$B:$H,7,FALSE))</f>
        <v/>
      </c>
      <c r="F1382" s="279" t="str">
        <f>IF(ISERROR(VLOOKUP($A1382&amp;" "&amp;F$6,D!$B:$H,7,FALSE))=TRUE,"",VLOOKUP($A1382&amp;" "&amp;F$6,D!$B:$H,7,FALSE))</f>
        <v/>
      </c>
      <c r="G1382" s="226">
        <f t="shared" si="65"/>
        <v>0</v>
      </c>
      <c r="H1382" s="279" t="str">
        <f>IF(ISERROR(VLOOKUP($A1382&amp;" "&amp;H$6,D!$B:$H,7,FALSE))=TRUE,"",VLOOKUP($A1382&amp;" "&amp;H$6,D!$B:$H,7,FALSE))</f>
        <v/>
      </c>
      <c r="I1382" s="223" t="str">
        <f>IF(D1382="","",VLOOKUP(A1382,D!A:H,7,FALSE))</f>
        <v/>
      </c>
      <c r="J1382" s="224" t="str">
        <f>IF(D1382="","",SUMIFS(リグ!H:H,リグ!F:F,"&lt;"&amp;C1382,リグ!G:G,"&gt;"&amp;C1382))</f>
        <v/>
      </c>
    </row>
    <row r="1383" spans="1:10">
      <c r="A1383" s="224" t="str">
        <f t="shared" si="66"/>
        <v>2025-01-06</v>
      </c>
      <c r="B1383" s="224" t="str">
        <f t="shared" si="64"/>
        <v>2025/01</v>
      </c>
      <c r="C1383" s="225">
        <v>45663</v>
      </c>
      <c r="D1383" s="279" t="str">
        <f>IF(ISERROR(VLOOKUP($A1383&amp;" "&amp;D$6,D!$B:$H,7,FALSE))=TRUE,"",VLOOKUP($A1383&amp;" "&amp;D$6,D!$B:$H,7,FALSE))</f>
        <v/>
      </c>
      <c r="E1383" s="279" t="str">
        <f>IF(ISERROR(VLOOKUP($A1383&amp;" "&amp;E$6,D!$B:$H,7,FALSE))=TRUE,"",VLOOKUP($A1383&amp;" "&amp;E$6,D!$B:$H,7,FALSE))</f>
        <v/>
      </c>
      <c r="F1383" s="279" t="str">
        <f>IF(ISERROR(VLOOKUP($A1383&amp;" "&amp;F$6,D!$B:$H,7,FALSE))=TRUE,"",VLOOKUP($A1383&amp;" "&amp;F$6,D!$B:$H,7,FALSE))</f>
        <v/>
      </c>
      <c r="G1383" s="226">
        <f t="shared" si="65"/>
        <v>0</v>
      </c>
      <c r="H1383" s="279" t="str">
        <f>IF(ISERROR(VLOOKUP($A1383&amp;" "&amp;H$6,D!$B:$H,7,FALSE))=TRUE,"",VLOOKUP($A1383&amp;" "&amp;H$6,D!$B:$H,7,FALSE))</f>
        <v/>
      </c>
      <c r="I1383" s="223" t="str">
        <f>IF(D1383="","",VLOOKUP(A1383,D!A:H,7,FALSE))</f>
        <v/>
      </c>
      <c r="J1383" s="224" t="str">
        <f>IF(D1383="","",SUMIFS(リグ!H:H,リグ!F:F,"&lt;"&amp;C1383,リグ!G:G,"&gt;"&amp;C1383))</f>
        <v/>
      </c>
    </row>
    <row r="1384" spans="1:10">
      <c r="A1384" s="224" t="str">
        <f t="shared" si="66"/>
        <v>2025-01-07</v>
      </c>
      <c r="B1384" s="224" t="str">
        <f t="shared" si="64"/>
        <v>2025/01</v>
      </c>
      <c r="C1384" s="225">
        <v>45664</v>
      </c>
      <c r="D1384" s="279" t="str">
        <f>IF(ISERROR(VLOOKUP($A1384&amp;" "&amp;D$6,D!$B:$H,7,FALSE))=TRUE,"",VLOOKUP($A1384&amp;" "&amp;D$6,D!$B:$H,7,FALSE))</f>
        <v/>
      </c>
      <c r="E1384" s="279" t="str">
        <f>IF(ISERROR(VLOOKUP($A1384&amp;" "&amp;E$6,D!$B:$H,7,FALSE))=TRUE,"",VLOOKUP($A1384&amp;" "&amp;E$6,D!$B:$H,7,FALSE))</f>
        <v/>
      </c>
      <c r="F1384" s="279" t="str">
        <f>IF(ISERROR(VLOOKUP($A1384&amp;" "&amp;F$6,D!$B:$H,7,FALSE))=TRUE,"",VLOOKUP($A1384&amp;" "&amp;F$6,D!$B:$H,7,FALSE))</f>
        <v/>
      </c>
      <c r="G1384" s="226">
        <f t="shared" si="65"/>
        <v>0</v>
      </c>
      <c r="H1384" s="279" t="str">
        <f>IF(ISERROR(VLOOKUP($A1384&amp;" "&amp;H$6,D!$B:$H,7,FALSE))=TRUE,"",VLOOKUP($A1384&amp;" "&amp;H$6,D!$B:$H,7,FALSE))</f>
        <v/>
      </c>
      <c r="I1384" s="223" t="str">
        <f>IF(D1384="","",VLOOKUP(A1384,D!A:H,7,FALSE))</f>
        <v/>
      </c>
      <c r="J1384" s="224" t="str">
        <f>IF(D1384="","",SUMIFS(リグ!H:H,リグ!F:F,"&lt;"&amp;C1384,リグ!G:G,"&gt;"&amp;C1384))</f>
        <v/>
      </c>
    </row>
    <row r="1385" spans="1:10">
      <c r="A1385" s="224" t="str">
        <f t="shared" si="66"/>
        <v>2025-01-08</v>
      </c>
      <c r="B1385" s="224" t="str">
        <f t="shared" si="64"/>
        <v>2025/01</v>
      </c>
      <c r="C1385" s="225">
        <v>45665</v>
      </c>
      <c r="D1385" s="279" t="str">
        <f>IF(ISERROR(VLOOKUP($A1385&amp;" "&amp;D$6,D!$B:$H,7,FALSE))=TRUE,"",VLOOKUP($A1385&amp;" "&amp;D$6,D!$B:$H,7,FALSE))</f>
        <v/>
      </c>
      <c r="E1385" s="279" t="str">
        <f>IF(ISERROR(VLOOKUP($A1385&amp;" "&amp;E$6,D!$B:$H,7,FALSE))=TRUE,"",VLOOKUP($A1385&amp;" "&amp;E$6,D!$B:$H,7,FALSE))</f>
        <v/>
      </c>
      <c r="F1385" s="279" t="str">
        <f>IF(ISERROR(VLOOKUP($A1385&amp;" "&amp;F$6,D!$B:$H,7,FALSE))=TRUE,"",VLOOKUP($A1385&amp;" "&amp;F$6,D!$B:$H,7,FALSE))</f>
        <v/>
      </c>
      <c r="G1385" s="226">
        <f t="shared" si="65"/>
        <v>0</v>
      </c>
      <c r="H1385" s="279" t="str">
        <f>IF(ISERROR(VLOOKUP($A1385&amp;" "&amp;H$6,D!$B:$H,7,FALSE))=TRUE,"",VLOOKUP($A1385&amp;" "&amp;H$6,D!$B:$H,7,FALSE))</f>
        <v/>
      </c>
      <c r="I1385" s="223" t="str">
        <f>IF(D1385="","",VLOOKUP(A1385,D!A:H,7,FALSE))</f>
        <v/>
      </c>
      <c r="J1385" s="224" t="str">
        <f>IF(D1385="","",SUMIFS(リグ!H:H,リグ!F:F,"&lt;"&amp;C1385,リグ!G:G,"&gt;"&amp;C1385))</f>
        <v/>
      </c>
    </row>
    <row r="1386" spans="1:10">
      <c r="A1386" s="224" t="str">
        <f t="shared" si="66"/>
        <v>2025-01-09</v>
      </c>
      <c r="B1386" s="224" t="str">
        <f t="shared" si="64"/>
        <v>2025/01</v>
      </c>
      <c r="C1386" s="225">
        <v>45666</v>
      </c>
      <c r="D1386" s="279" t="str">
        <f>IF(ISERROR(VLOOKUP($A1386&amp;" "&amp;D$6,D!$B:$H,7,FALSE))=TRUE,"",VLOOKUP($A1386&amp;" "&amp;D$6,D!$B:$H,7,FALSE))</f>
        <v/>
      </c>
      <c r="E1386" s="279" t="str">
        <f>IF(ISERROR(VLOOKUP($A1386&amp;" "&amp;E$6,D!$B:$H,7,FALSE))=TRUE,"",VLOOKUP($A1386&amp;" "&amp;E$6,D!$B:$H,7,FALSE))</f>
        <v/>
      </c>
      <c r="F1386" s="279" t="str">
        <f>IF(ISERROR(VLOOKUP($A1386&amp;" "&amp;F$6,D!$B:$H,7,FALSE))=TRUE,"",VLOOKUP($A1386&amp;" "&amp;F$6,D!$B:$H,7,FALSE))</f>
        <v/>
      </c>
      <c r="G1386" s="226">
        <f t="shared" si="65"/>
        <v>0</v>
      </c>
      <c r="H1386" s="279" t="str">
        <f>IF(ISERROR(VLOOKUP($A1386&amp;" "&amp;H$6,D!$B:$H,7,FALSE))=TRUE,"",VLOOKUP($A1386&amp;" "&amp;H$6,D!$B:$H,7,FALSE))</f>
        <v/>
      </c>
      <c r="I1386" s="223" t="str">
        <f>IF(D1386="","",VLOOKUP(A1386,D!A:H,7,FALSE))</f>
        <v/>
      </c>
      <c r="J1386" s="224" t="str">
        <f>IF(D1386="","",SUMIFS(リグ!H:H,リグ!F:F,"&lt;"&amp;C1386,リグ!G:G,"&gt;"&amp;C1386))</f>
        <v/>
      </c>
    </row>
    <row r="1387" spans="1:10">
      <c r="A1387" s="224" t="str">
        <f t="shared" si="66"/>
        <v>2025-01-10</v>
      </c>
      <c r="B1387" s="224" t="str">
        <f t="shared" si="64"/>
        <v>2025/01</v>
      </c>
      <c r="C1387" s="225">
        <v>45667</v>
      </c>
      <c r="D1387" s="279" t="str">
        <f>IF(ISERROR(VLOOKUP($A1387&amp;" "&amp;D$6,D!$B:$H,7,FALSE))=TRUE,"",VLOOKUP($A1387&amp;" "&amp;D$6,D!$B:$H,7,FALSE))</f>
        <v/>
      </c>
      <c r="E1387" s="279" t="str">
        <f>IF(ISERROR(VLOOKUP($A1387&amp;" "&amp;E$6,D!$B:$H,7,FALSE))=TRUE,"",VLOOKUP($A1387&amp;" "&amp;E$6,D!$B:$H,7,FALSE))</f>
        <v/>
      </c>
      <c r="F1387" s="279" t="str">
        <f>IF(ISERROR(VLOOKUP($A1387&amp;" "&amp;F$6,D!$B:$H,7,FALSE))=TRUE,"",VLOOKUP($A1387&amp;" "&amp;F$6,D!$B:$H,7,FALSE))</f>
        <v/>
      </c>
      <c r="G1387" s="226">
        <f t="shared" si="65"/>
        <v>0</v>
      </c>
      <c r="H1387" s="279" t="str">
        <f>IF(ISERROR(VLOOKUP($A1387&amp;" "&amp;H$6,D!$B:$H,7,FALSE))=TRUE,"",VLOOKUP($A1387&amp;" "&amp;H$6,D!$B:$H,7,FALSE))</f>
        <v/>
      </c>
      <c r="I1387" s="223" t="str">
        <f>IF(D1387="","",VLOOKUP(A1387,D!A:H,7,FALSE))</f>
        <v/>
      </c>
      <c r="J1387" s="224" t="str">
        <f>IF(D1387="","",SUMIFS(リグ!H:H,リグ!F:F,"&lt;"&amp;C1387,リグ!G:G,"&gt;"&amp;C1387))</f>
        <v/>
      </c>
    </row>
    <row r="1388" spans="1:10">
      <c r="A1388" s="224" t="str">
        <f t="shared" si="66"/>
        <v>2025-01-11</v>
      </c>
      <c r="B1388" s="224" t="str">
        <f t="shared" si="64"/>
        <v>2025/01</v>
      </c>
      <c r="C1388" s="225">
        <v>45668</v>
      </c>
      <c r="D1388" s="279" t="str">
        <f>IF(ISERROR(VLOOKUP($A1388&amp;" "&amp;D$6,D!$B:$H,7,FALSE))=TRUE,"",VLOOKUP($A1388&amp;" "&amp;D$6,D!$B:$H,7,FALSE))</f>
        <v/>
      </c>
      <c r="E1388" s="279" t="str">
        <f>IF(ISERROR(VLOOKUP($A1388&amp;" "&amp;E$6,D!$B:$H,7,FALSE))=TRUE,"",VLOOKUP($A1388&amp;" "&amp;E$6,D!$B:$H,7,FALSE))</f>
        <v/>
      </c>
      <c r="F1388" s="279" t="str">
        <f>IF(ISERROR(VLOOKUP($A1388&amp;" "&amp;F$6,D!$B:$H,7,FALSE))=TRUE,"",VLOOKUP($A1388&amp;" "&amp;F$6,D!$B:$H,7,FALSE))</f>
        <v/>
      </c>
      <c r="G1388" s="226">
        <f t="shared" si="65"/>
        <v>0</v>
      </c>
      <c r="H1388" s="279" t="str">
        <f>IF(ISERROR(VLOOKUP($A1388&amp;" "&amp;H$6,D!$B:$H,7,FALSE))=TRUE,"",VLOOKUP($A1388&amp;" "&amp;H$6,D!$B:$H,7,FALSE))</f>
        <v/>
      </c>
      <c r="I1388" s="223" t="str">
        <f>IF(D1388="","",VLOOKUP(A1388,D!A:H,7,FALSE))</f>
        <v/>
      </c>
      <c r="J1388" s="224" t="str">
        <f>IF(D1388="","",SUMIFS(リグ!H:H,リグ!F:F,"&lt;"&amp;C1388,リグ!G:G,"&gt;"&amp;C1388))</f>
        <v/>
      </c>
    </row>
    <row r="1389" spans="1:10">
      <c r="A1389" s="224" t="str">
        <f t="shared" si="66"/>
        <v>2025-01-12</v>
      </c>
      <c r="B1389" s="224" t="str">
        <f t="shared" si="64"/>
        <v>2025/01</v>
      </c>
      <c r="C1389" s="225">
        <v>45669</v>
      </c>
      <c r="D1389" s="279" t="str">
        <f>IF(ISERROR(VLOOKUP($A1389&amp;" "&amp;D$6,D!$B:$H,7,FALSE))=TRUE,"",VLOOKUP($A1389&amp;" "&amp;D$6,D!$B:$H,7,FALSE))</f>
        <v/>
      </c>
      <c r="E1389" s="279" t="str">
        <f>IF(ISERROR(VLOOKUP($A1389&amp;" "&amp;E$6,D!$B:$H,7,FALSE))=TRUE,"",VLOOKUP($A1389&amp;" "&amp;E$6,D!$B:$H,7,FALSE))</f>
        <v/>
      </c>
      <c r="F1389" s="279" t="str">
        <f>IF(ISERROR(VLOOKUP($A1389&amp;" "&amp;F$6,D!$B:$H,7,FALSE))=TRUE,"",VLOOKUP($A1389&amp;" "&amp;F$6,D!$B:$H,7,FALSE))</f>
        <v/>
      </c>
      <c r="G1389" s="226">
        <f t="shared" si="65"/>
        <v>0</v>
      </c>
      <c r="H1389" s="279" t="str">
        <f>IF(ISERROR(VLOOKUP($A1389&amp;" "&amp;H$6,D!$B:$H,7,FALSE))=TRUE,"",VLOOKUP($A1389&amp;" "&amp;H$6,D!$B:$H,7,FALSE))</f>
        <v/>
      </c>
      <c r="I1389" s="223" t="str">
        <f>IF(D1389="","",VLOOKUP(A1389,D!A:H,7,FALSE))</f>
        <v/>
      </c>
      <c r="J1389" s="224" t="str">
        <f>IF(D1389="","",SUMIFS(リグ!H:H,リグ!F:F,"&lt;"&amp;C1389,リグ!G:G,"&gt;"&amp;C1389))</f>
        <v/>
      </c>
    </row>
    <row r="1390" spans="1:10">
      <c r="A1390" s="224" t="str">
        <f t="shared" si="66"/>
        <v>2025-01-13</v>
      </c>
      <c r="B1390" s="224" t="str">
        <f t="shared" si="64"/>
        <v>2025/01</v>
      </c>
      <c r="C1390" s="225">
        <v>45670</v>
      </c>
      <c r="D1390" s="279" t="str">
        <f>IF(ISERROR(VLOOKUP($A1390&amp;" "&amp;D$6,D!$B:$H,7,FALSE))=TRUE,"",VLOOKUP($A1390&amp;" "&amp;D$6,D!$B:$H,7,FALSE))</f>
        <v/>
      </c>
      <c r="E1390" s="279" t="str">
        <f>IF(ISERROR(VLOOKUP($A1390&amp;" "&amp;E$6,D!$B:$H,7,FALSE))=TRUE,"",VLOOKUP($A1390&amp;" "&amp;E$6,D!$B:$H,7,FALSE))</f>
        <v/>
      </c>
      <c r="F1390" s="279" t="str">
        <f>IF(ISERROR(VLOOKUP($A1390&amp;" "&amp;F$6,D!$B:$H,7,FALSE))=TRUE,"",VLOOKUP($A1390&amp;" "&amp;F$6,D!$B:$H,7,FALSE))</f>
        <v/>
      </c>
      <c r="G1390" s="226">
        <f t="shared" si="65"/>
        <v>0</v>
      </c>
      <c r="H1390" s="279" t="str">
        <f>IF(ISERROR(VLOOKUP($A1390&amp;" "&amp;H$6,D!$B:$H,7,FALSE))=TRUE,"",VLOOKUP($A1390&amp;" "&amp;H$6,D!$B:$H,7,FALSE))</f>
        <v/>
      </c>
      <c r="I1390" s="223" t="str">
        <f>IF(D1390="","",VLOOKUP(A1390,D!A:H,7,FALSE))</f>
        <v/>
      </c>
      <c r="J1390" s="224" t="str">
        <f>IF(D1390="","",SUMIFS(リグ!H:H,リグ!F:F,"&lt;"&amp;C1390,リグ!G:G,"&gt;"&amp;C1390))</f>
        <v/>
      </c>
    </row>
    <row r="1391" spans="1:10">
      <c r="A1391" s="224" t="str">
        <f t="shared" si="66"/>
        <v>2025-01-14</v>
      </c>
      <c r="B1391" s="224" t="str">
        <f t="shared" si="64"/>
        <v>2025/01</v>
      </c>
      <c r="C1391" s="225">
        <v>45671</v>
      </c>
      <c r="D1391" s="279" t="str">
        <f>IF(ISERROR(VLOOKUP($A1391&amp;" "&amp;D$6,D!$B:$H,7,FALSE))=TRUE,"",VLOOKUP($A1391&amp;" "&amp;D$6,D!$B:$H,7,FALSE))</f>
        <v/>
      </c>
      <c r="E1391" s="279" t="str">
        <f>IF(ISERROR(VLOOKUP($A1391&amp;" "&amp;E$6,D!$B:$H,7,FALSE))=TRUE,"",VLOOKUP($A1391&amp;" "&amp;E$6,D!$B:$H,7,FALSE))</f>
        <v/>
      </c>
      <c r="F1391" s="279" t="str">
        <f>IF(ISERROR(VLOOKUP($A1391&amp;" "&amp;F$6,D!$B:$H,7,FALSE))=TRUE,"",VLOOKUP($A1391&amp;" "&amp;F$6,D!$B:$H,7,FALSE))</f>
        <v/>
      </c>
      <c r="G1391" s="226">
        <f t="shared" si="65"/>
        <v>0</v>
      </c>
      <c r="H1391" s="279" t="str">
        <f>IF(ISERROR(VLOOKUP($A1391&amp;" "&amp;H$6,D!$B:$H,7,FALSE))=TRUE,"",VLOOKUP($A1391&amp;" "&amp;H$6,D!$B:$H,7,FALSE))</f>
        <v/>
      </c>
      <c r="I1391" s="223" t="str">
        <f>IF(D1391="","",VLOOKUP(A1391,D!A:H,7,FALSE))</f>
        <v/>
      </c>
      <c r="J1391" s="224" t="str">
        <f>IF(D1391="","",SUMIFS(リグ!H:H,リグ!F:F,"&lt;"&amp;C1391,リグ!G:G,"&gt;"&amp;C1391))</f>
        <v/>
      </c>
    </row>
    <row r="1392" spans="1:10">
      <c r="A1392" s="224" t="str">
        <f t="shared" si="66"/>
        <v>2025-01-15</v>
      </c>
      <c r="B1392" s="224" t="str">
        <f t="shared" si="64"/>
        <v>2025/01</v>
      </c>
      <c r="C1392" s="225">
        <v>45672</v>
      </c>
      <c r="D1392" s="279" t="str">
        <f>IF(ISERROR(VLOOKUP($A1392&amp;" "&amp;D$6,D!$B:$H,7,FALSE))=TRUE,"",VLOOKUP($A1392&amp;" "&amp;D$6,D!$B:$H,7,FALSE))</f>
        <v/>
      </c>
      <c r="E1392" s="279" t="str">
        <f>IF(ISERROR(VLOOKUP($A1392&amp;" "&amp;E$6,D!$B:$H,7,FALSE))=TRUE,"",VLOOKUP($A1392&amp;" "&amp;E$6,D!$B:$H,7,FALSE))</f>
        <v/>
      </c>
      <c r="F1392" s="279" t="str">
        <f>IF(ISERROR(VLOOKUP($A1392&amp;" "&amp;F$6,D!$B:$H,7,FALSE))=TRUE,"",VLOOKUP($A1392&amp;" "&amp;F$6,D!$B:$H,7,FALSE))</f>
        <v/>
      </c>
      <c r="G1392" s="226">
        <f t="shared" si="65"/>
        <v>0</v>
      </c>
      <c r="H1392" s="279" t="str">
        <f>IF(ISERROR(VLOOKUP($A1392&amp;" "&amp;H$6,D!$B:$H,7,FALSE))=TRUE,"",VLOOKUP($A1392&amp;" "&amp;H$6,D!$B:$H,7,FALSE))</f>
        <v/>
      </c>
      <c r="I1392" s="223" t="str">
        <f>IF(D1392="","",VLOOKUP(A1392,D!A:H,7,FALSE))</f>
        <v/>
      </c>
      <c r="J1392" s="224" t="str">
        <f>IF(D1392="","",SUMIFS(リグ!H:H,リグ!F:F,"&lt;"&amp;C1392,リグ!G:G,"&gt;"&amp;C1392))</f>
        <v/>
      </c>
    </row>
    <row r="1393" spans="1:10">
      <c r="A1393" s="224" t="str">
        <f t="shared" si="66"/>
        <v>2025-01-16</v>
      </c>
      <c r="B1393" s="224" t="str">
        <f t="shared" si="64"/>
        <v>2025/01</v>
      </c>
      <c r="C1393" s="225">
        <v>45673</v>
      </c>
      <c r="D1393" s="279" t="str">
        <f>IF(ISERROR(VLOOKUP($A1393&amp;" "&amp;D$6,D!$B:$H,7,FALSE))=TRUE,"",VLOOKUP($A1393&amp;" "&amp;D$6,D!$B:$H,7,FALSE))</f>
        <v/>
      </c>
      <c r="E1393" s="279" t="str">
        <f>IF(ISERROR(VLOOKUP($A1393&amp;" "&amp;E$6,D!$B:$H,7,FALSE))=TRUE,"",VLOOKUP($A1393&amp;" "&amp;E$6,D!$B:$H,7,FALSE))</f>
        <v/>
      </c>
      <c r="F1393" s="279" t="str">
        <f>IF(ISERROR(VLOOKUP($A1393&amp;" "&amp;F$6,D!$B:$H,7,FALSE))=TRUE,"",VLOOKUP($A1393&amp;" "&amp;F$6,D!$B:$H,7,FALSE))</f>
        <v/>
      </c>
      <c r="G1393" s="226">
        <f t="shared" si="65"/>
        <v>0</v>
      </c>
      <c r="H1393" s="279" t="str">
        <f>IF(ISERROR(VLOOKUP($A1393&amp;" "&amp;H$6,D!$B:$H,7,FALSE))=TRUE,"",VLOOKUP($A1393&amp;" "&amp;H$6,D!$B:$H,7,FALSE))</f>
        <v/>
      </c>
      <c r="I1393" s="223" t="str">
        <f>IF(D1393="","",VLOOKUP(A1393,D!A:H,7,FALSE))</f>
        <v/>
      </c>
      <c r="J1393" s="224" t="str">
        <f>IF(D1393="","",SUMIFS(リグ!H:H,リグ!F:F,"&lt;"&amp;C1393,リグ!G:G,"&gt;"&amp;C1393))</f>
        <v/>
      </c>
    </row>
    <row r="1394" spans="1:10">
      <c r="A1394" s="224" t="str">
        <f t="shared" si="66"/>
        <v>2025-01-17</v>
      </c>
      <c r="B1394" s="224" t="str">
        <f t="shared" si="64"/>
        <v>2025/01</v>
      </c>
      <c r="C1394" s="225">
        <v>45674</v>
      </c>
      <c r="D1394" s="279" t="str">
        <f>IF(ISERROR(VLOOKUP($A1394&amp;" "&amp;D$6,D!$B:$H,7,FALSE))=TRUE,"",VLOOKUP($A1394&amp;" "&amp;D$6,D!$B:$H,7,FALSE))</f>
        <v/>
      </c>
      <c r="E1394" s="279" t="str">
        <f>IF(ISERROR(VLOOKUP($A1394&amp;" "&amp;E$6,D!$B:$H,7,FALSE))=TRUE,"",VLOOKUP($A1394&amp;" "&amp;E$6,D!$B:$H,7,FALSE))</f>
        <v/>
      </c>
      <c r="F1394" s="279" t="str">
        <f>IF(ISERROR(VLOOKUP($A1394&amp;" "&amp;F$6,D!$B:$H,7,FALSE))=TRUE,"",VLOOKUP($A1394&amp;" "&amp;F$6,D!$B:$H,7,FALSE))</f>
        <v/>
      </c>
      <c r="G1394" s="226">
        <f t="shared" si="65"/>
        <v>0</v>
      </c>
      <c r="H1394" s="279" t="str">
        <f>IF(ISERROR(VLOOKUP($A1394&amp;" "&amp;H$6,D!$B:$H,7,FALSE))=TRUE,"",VLOOKUP($A1394&amp;" "&amp;H$6,D!$B:$H,7,FALSE))</f>
        <v/>
      </c>
      <c r="I1394" s="223" t="str">
        <f>IF(D1394="","",VLOOKUP(A1394,D!A:H,7,FALSE))</f>
        <v/>
      </c>
      <c r="J1394" s="224" t="str">
        <f>IF(D1394="","",SUMIFS(リグ!H:H,リグ!F:F,"&lt;"&amp;C1394,リグ!G:G,"&gt;"&amp;C1394))</f>
        <v/>
      </c>
    </row>
    <row r="1395" spans="1:10">
      <c r="A1395" s="224" t="str">
        <f t="shared" si="66"/>
        <v>2025-01-18</v>
      </c>
      <c r="B1395" s="224" t="str">
        <f t="shared" si="64"/>
        <v>2025/01</v>
      </c>
      <c r="C1395" s="225">
        <v>45675</v>
      </c>
      <c r="D1395" s="279" t="str">
        <f>IF(ISERROR(VLOOKUP($A1395&amp;" "&amp;D$6,D!$B:$H,7,FALSE))=TRUE,"",VLOOKUP($A1395&amp;" "&amp;D$6,D!$B:$H,7,FALSE))</f>
        <v/>
      </c>
      <c r="E1395" s="279" t="str">
        <f>IF(ISERROR(VLOOKUP($A1395&amp;" "&amp;E$6,D!$B:$H,7,FALSE))=TRUE,"",VLOOKUP($A1395&amp;" "&amp;E$6,D!$B:$H,7,FALSE))</f>
        <v/>
      </c>
      <c r="F1395" s="279" t="str">
        <f>IF(ISERROR(VLOOKUP($A1395&amp;" "&amp;F$6,D!$B:$H,7,FALSE))=TRUE,"",VLOOKUP($A1395&amp;" "&amp;F$6,D!$B:$H,7,FALSE))</f>
        <v/>
      </c>
      <c r="G1395" s="226">
        <f t="shared" si="65"/>
        <v>0</v>
      </c>
      <c r="H1395" s="279" t="str">
        <f>IF(ISERROR(VLOOKUP($A1395&amp;" "&amp;H$6,D!$B:$H,7,FALSE))=TRUE,"",VLOOKUP($A1395&amp;" "&amp;H$6,D!$B:$H,7,FALSE))</f>
        <v/>
      </c>
      <c r="I1395" s="223" t="str">
        <f>IF(D1395="","",VLOOKUP(A1395,D!A:H,7,FALSE))</f>
        <v/>
      </c>
      <c r="J1395" s="224" t="str">
        <f>IF(D1395="","",SUMIFS(リグ!H:H,リグ!F:F,"&lt;"&amp;C1395,リグ!G:G,"&gt;"&amp;C1395))</f>
        <v/>
      </c>
    </row>
    <row r="1396" spans="1:10">
      <c r="A1396" s="224" t="str">
        <f t="shared" si="66"/>
        <v>2025-01-19</v>
      </c>
      <c r="B1396" s="224" t="str">
        <f t="shared" si="64"/>
        <v>2025/01</v>
      </c>
      <c r="C1396" s="225">
        <v>45676</v>
      </c>
      <c r="D1396" s="279" t="str">
        <f>IF(ISERROR(VLOOKUP($A1396&amp;" "&amp;D$6,D!$B:$H,7,FALSE))=TRUE,"",VLOOKUP($A1396&amp;" "&amp;D$6,D!$B:$H,7,FALSE))</f>
        <v/>
      </c>
      <c r="E1396" s="279" t="str">
        <f>IF(ISERROR(VLOOKUP($A1396&amp;" "&amp;E$6,D!$B:$H,7,FALSE))=TRUE,"",VLOOKUP($A1396&amp;" "&amp;E$6,D!$B:$H,7,FALSE))</f>
        <v/>
      </c>
      <c r="F1396" s="279" t="str">
        <f>IF(ISERROR(VLOOKUP($A1396&amp;" "&amp;F$6,D!$B:$H,7,FALSE))=TRUE,"",VLOOKUP($A1396&amp;" "&amp;F$6,D!$B:$H,7,FALSE))</f>
        <v/>
      </c>
      <c r="G1396" s="226">
        <f t="shared" si="65"/>
        <v>0</v>
      </c>
      <c r="H1396" s="279" t="str">
        <f>IF(ISERROR(VLOOKUP($A1396&amp;" "&amp;H$6,D!$B:$H,7,FALSE))=TRUE,"",VLOOKUP($A1396&amp;" "&amp;H$6,D!$B:$H,7,FALSE))</f>
        <v/>
      </c>
      <c r="I1396" s="223" t="str">
        <f>IF(D1396="","",VLOOKUP(A1396,D!A:H,7,FALSE))</f>
        <v/>
      </c>
      <c r="J1396" s="224" t="str">
        <f>IF(D1396="","",SUMIFS(リグ!H:H,リグ!F:F,"&lt;"&amp;C1396,リグ!G:G,"&gt;"&amp;C1396))</f>
        <v/>
      </c>
    </row>
    <row r="1397" spans="1:10">
      <c r="A1397" s="224" t="str">
        <f t="shared" si="66"/>
        <v>2025-01-20</v>
      </c>
      <c r="B1397" s="224" t="str">
        <f t="shared" ref="B1397:B1460" si="67">TEXT(C1397,"yyyy/mm")</f>
        <v>2025/01</v>
      </c>
      <c r="C1397" s="225">
        <v>45677</v>
      </c>
      <c r="D1397" s="279" t="str">
        <f>IF(ISERROR(VLOOKUP($A1397&amp;" "&amp;D$6,D!$B:$H,7,FALSE))=TRUE,"",VLOOKUP($A1397&amp;" "&amp;D$6,D!$B:$H,7,FALSE))</f>
        <v/>
      </c>
      <c r="E1397" s="279" t="str">
        <f>IF(ISERROR(VLOOKUP($A1397&amp;" "&amp;E$6,D!$B:$H,7,FALSE))=TRUE,"",VLOOKUP($A1397&amp;" "&amp;E$6,D!$B:$H,7,FALSE))</f>
        <v/>
      </c>
      <c r="F1397" s="279" t="str">
        <f>IF(ISERROR(VLOOKUP($A1397&amp;" "&amp;F$6,D!$B:$H,7,FALSE))=TRUE,"",VLOOKUP($A1397&amp;" "&amp;F$6,D!$B:$H,7,FALSE))</f>
        <v/>
      </c>
      <c r="G1397" s="226">
        <f t="shared" si="65"/>
        <v>0</v>
      </c>
      <c r="H1397" s="279" t="str">
        <f>IF(ISERROR(VLOOKUP($A1397&amp;" "&amp;H$6,D!$B:$H,7,FALSE))=TRUE,"",VLOOKUP($A1397&amp;" "&amp;H$6,D!$B:$H,7,FALSE))</f>
        <v/>
      </c>
      <c r="I1397" s="223" t="str">
        <f>IF(D1397="","",VLOOKUP(A1397,D!A:H,7,FALSE))</f>
        <v/>
      </c>
      <c r="J1397" s="224" t="str">
        <f>IF(D1397="","",SUMIFS(リグ!H:H,リグ!F:F,"&lt;"&amp;C1397,リグ!G:G,"&gt;"&amp;C1397))</f>
        <v/>
      </c>
    </row>
    <row r="1398" spans="1:10">
      <c r="A1398" s="224" t="str">
        <f t="shared" si="66"/>
        <v>2025-01-21</v>
      </c>
      <c r="B1398" s="224" t="str">
        <f t="shared" si="67"/>
        <v>2025/01</v>
      </c>
      <c r="C1398" s="225">
        <v>45678</v>
      </c>
      <c r="D1398" s="279" t="str">
        <f>IF(ISERROR(VLOOKUP($A1398&amp;" "&amp;D$6,D!$B:$H,7,FALSE))=TRUE,"",VLOOKUP($A1398&amp;" "&amp;D$6,D!$B:$H,7,FALSE))</f>
        <v/>
      </c>
      <c r="E1398" s="279" t="str">
        <f>IF(ISERROR(VLOOKUP($A1398&amp;" "&amp;E$6,D!$B:$H,7,FALSE))=TRUE,"",VLOOKUP($A1398&amp;" "&amp;E$6,D!$B:$H,7,FALSE))</f>
        <v/>
      </c>
      <c r="F1398" s="279" t="str">
        <f>IF(ISERROR(VLOOKUP($A1398&amp;" "&amp;F$6,D!$B:$H,7,FALSE))=TRUE,"",VLOOKUP($A1398&amp;" "&amp;F$6,D!$B:$H,7,FALSE))</f>
        <v/>
      </c>
      <c r="G1398" s="226">
        <f t="shared" si="65"/>
        <v>0</v>
      </c>
      <c r="H1398" s="279" t="str">
        <f>IF(ISERROR(VLOOKUP($A1398&amp;" "&amp;H$6,D!$B:$H,7,FALSE))=TRUE,"",VLOOKUP($A1398&amp;" "&amp;H$6,D!$B:$H,7,FALSE))</f>
        <v/>
      </c>
      <c r="I1398" s="223" t="str">
        <f>IF(D1398="","",VLOOKUP(A1398,D!A:H,7,FALSE))</f>
        <v/>
      </c>
      <c r="J1398" s="224" t="str">
        <f>IF(D1398="","",SUMIFS(リグ!H:H,リグ!F:F,"&lt;"&amp;C1398,リグ!G:G,"&gt;"&amp;C1398))</f>
        <v/>
      </c>
    </row>
    <row r="1399" spans="1:10">
      <c r="A1399" s="224" t="str">
        <f t="shared" si="66"/>
        <v>2025-01-22</v>
      </c>
      <c r="B1399" s="224" t="str">
        <f t="shared" si="67"/>
        <v>2025/01</v>
      </c>
      <c r="C1399" s="225">
        <v>45679</v>
      </c>
      <c r="D1399" s="279" t="str">
        <f>IF(ISERROR(VLOOKUP($A1399&amp;" "&amp;D$6,D!$B:$H,7,FALSE))=TRUE,"",VLOOKUP($A1399&amp;" "&amp;D$6,D!$B:$H,7,FALSE))</f>
        <v/>
      </c>
      <c r="E1399" s="279" t="str">
        <f>IF(ISERROR(VLOOKUP($A1399&amp;" "&amp;E$6,D!$B:$H,7,FALSE))=TRUE,"",VLOOKUP($A1399&amp;" "&amp;E$6,D!$B:$H,7,FALSE))</f>
        <v/>
      </c>
      <c r="F1399" s="279" t="str">
        <f>IF(ISERROR(VLOOKUP($A1399&amp;" "&amp;F$6,D!$B:$H,7,FALSE))=TRUE,"",VLOOKUP($A1399&amp;" "&amp;F$6,D!$B:$H,7,FALSE))</f>
        <v/>
      </c>
      <c r="G1399" s="226">
        <f t="shared" si="65"/>
        <v>0</v>
      </c>
      <c r="H1399" s="279" t="str">
        <f>IF(ISERROR(VLOOKUP($A1399&amp;" "&amp;H$6,D!$B:$H,7,FALSE))=TRUE,"",VLOOKUP($A1399&amp;" "&amp;H$6,D!$B:$H,7,FALSE))</f>
        <v/>
      </c>
      <c r="I1399" s="223" t="str">
        <f>IF(D1399="","",VLOOKUP(A1399,D!A:H,7,FALSE))</f>
        <v/>
      </c>
      <c r="J1399" s="224" t="str">
        <f>IF(D1399="","",SUMIFS(リグ!H:H,リグ!F:F,"&lt;"&amp;C1399,リグ!G:G,"&gt;"&amp;C1399))</f>
        <v/>
      </c>
    </row>
    <row r="1400" spans="1:10">
      <c r="A1400" s="224" t="str">
        <f t="shared" si="66"/>
        <v>2025-01-23</v>
      </c>
      <c r="B1400" s="224" t="str">
        <f t="shared" si="67"/>
        <v>2025/01</v>
      </c>
      <c r="C1400" s="225">
        <v>45680</v>
      </c>
      <c r="D1400" s="279" t="str">
        <f>IF(ISERROR(VLOOKUP($A1400&amp;" "&amp;D$6,D!$B:$H,7,FALSE))=TRUE,"",VLOOKUP($A1400&amp;" "&amp;D$6,D!$B:$H,7,FALSE))</f>
        <v/>
      </c>
      <c r="E1400" s="279" t="str">
        <f>IF(ISERROR(VLOOKUP($A1400&amp;" "&amp;E$6,D!$B:$H,7,FALSE))=TRUE,"",VLOOKUP($A1400&amp;" "&amp;E$6,D!$B:$H,7,FALSE))</f>
        <v/>
      </c>
      <c r="F1400" s="279" t="str">
        <f>IF(ISERROR(VLOOKUP($A1400&amp;" "&amp;F$6,D!$B:$H,7,FALSE))=TRUE,"",VLOOKUP($A1400&amp;" "&amp;F$6,D!$B:$H,7,FALSE))</f>
        <v/>
      </c>
      <c r="G1400" s="226">
        <f t="shared" si="65"/>
        <v>0</v>
      </c>
      <c r="H1400" s="279" t="str">
        <f>IF(ISERROR(VLOOKUP($A1400&amp;" "&amp;H$6,D!$B:$H,7,FALSE))=TRUE,"",VLOOKUP($A1400&amp;" "&amp;H$6,D!$B:$H,7,FALSE))</f>
        <v/>
      </c>
      <c r="I1400" s="223" t="str">
        <f>IF(D1400="","",VLOOKUP(A1400,D!A:H,7,FALSE))</f>
        <v/>
      </c>
      <c r="J1400" s="224" t="str">
        <f>IF(D1400="","",SUMIFS(リグ!H:H,リグ!F:F,"&lt;"&amp;C1400,リグ!G:G,"&gt;"&amp;C1400))</f>
        <v/>
      </c>
    </row>
    <row r="1401" spans="1:10">
      <c r="A1401" s="224" t="str">
        <f t="shared" si="66"/>
        <v>2025-01-24</v>
      </c>
      <c r="B1401" s="224" t="str">
        <f t="shared" si="67"/>
        <v>2025/01</v>
      </c>
      <c r="C1401" s="225">
        <v>45681</v>
      </c>
      <c r="D1401" s="279" t="str">
        <f>IF(ISERROR(VLOOKUP($A1401&amp;" "&amp;D$6,D!$B:$H,7,FALSE))=TRUE,"",VLOOKUP($A1401&amp;" "&amp;D$6,D!$B:$H,7,FALSE))</f>
        <v/>
      </c>
      <c r="E1401" s="279" t="str">
        <f>IF(ISERROR(VLOOKUP($A1401&amp;" "&amp;E$6,D!$B:$H,7,FALSE))=TRUE,"",VLOOKUP($A1401&amp;" "&amp;E$6,D!$B:$H,7,FALSE))</f>
        <v/>
      </c>
      <c r="F1401" s="279" t="str">
        <f>IF(ISERROR(VLOOKUP($A1401&amp;" "&amp;F$6,D!$B:$H,7,FALSE))=TRUE,"",VLOOKUP($A1401&amp;" "&amp;F$6,D!$B:$H,7,FALSE))</f>
        <v/>
      </c>
      <c r="G1401" s="226">
        <f t="shared" si="65"/>
        <v>0</v>
      </c>
      <c r="H1401" s="279" t="str">
        <f>IF(ISERROR(VLOOKUP($A1401&amp;" "&amp;H$6,D!$B:$H,7,FALSE))=TRUE,"",VLOOKUP($A1401&amp;" "&amp;H$6,D!$B:$H,7,FALSE))</f>
        <v/>
      </c>
      <c r="I1401" s="223" t="str">
        <f>IF(D1401="","",VLOOKUP(A1401,D!A:H,7,FALSE))</f>
        <v/>
      </c>
      <c r="J1401" s="224" t="str">
        <f>IF(D1401="","",SUMIFS(リグ!H:H,リグ!F:F,"&lt;"&amp;C1401,リグ!G:G,"&gt;"&amp;C1401))</f>
        <v/>
      </c>
    </row>
    <row r="1402" spans="1:10">
      <c r="A1402" s="224" t="str">
        <f t="shared" si="66"/>
        <v>2025-01-25</v>
      </c>
      <c r="B1402" s="224" t="str">
        <f t="shared" si="67"/>
        <v>2025/01</v>
      </c>
      <c r="C1402" s="225">
        <v>45682</v>
      </c>
      <c r="D1402" s="279" t="str">
        <f>IF(ISERROR(VLOOKUP($A1402&amp;" "&amp;D$6,D!$B:$H,7,FALSE))=TRUE,"",VLOOKUP($A1402&amp;" "&amp;D$6,D!$B:$H,7,FALSE))</f>
        <v/>
      </c>
      <c r="E1402" s="279" t="str">
        <f>IF(ISERROR(VLOOKUP($A1402&amp;" "&amp;E$6,D!$B:$H,7,FALSE))=TRUE,"",VLOOKUP($A1402&amp;" "&amp;E$6,D!$B:$H,7,FALSE))</f>
        <v/>
      </c>
      <c r="F1402" s="279" t="str">
        <f>IF(ISERROR(VLOOKUP($A1402&amp;" "&amp;F$6,D!$B:$H,7,FALSE))=TRUE,"",VLOOKUP($A1402&amp;" "&amp;F$6,D!$B:$H,7,FALSE))</f>
        <v/>
      </c>
      <c r="G1402" s="226">
        <f t="shared" si="65"/>
        <v>0</v>
      </c>
      <c r="H1402" s="279" t="str">
        <f>IF(ISERROR(VLOOKUP($A1402&amp;" "&amp;H$6,D!$B:$H,7,FALSE))=TRUE,"",VLOOKUP($A1402&amp;" "&amp;H$6,D!$B:$H,7,FALSE))</f>
        <v/>
      </c>
      <c r="I1402" s="223" t="str">
        <f>IF(D1402="","",VLOOKUP(A1402,D!A:H,7,FALSE))</f>
        <v/>
      </c>
      <c r="J1402" s="224" t="str">
        <f>IF(D1402="","",SUMIFS(リグ!H:H,リグ!F:F,"&lt;"&amp;C1402,リグ!G:G,"&gt;"&amp;C1402))</f>
        <v/>
      </c>
    </row>
    <row r="1403" spans="1:10">
      <c r="A1403" s="224" t="str">
        <f t="shared" si="66"/>
        <v>2025-01-26</v>
      </c>
      <c r="B1403" s="224" t="str">
        <f t="shared" si="67"/>
        <v>2025/01</v>
      </c>
      <c r="C1403" s="225">
        <v>45683</v>
      </c>
      <c r="D1403" s="279" t="str">
        <f>IF(ISERROR(VLOOKUP($A1403&amp;" "&amp;D$6,D!$B:$H,7,FALSE))=TRUE,"",VLOOKUP($A1403&amp;" "&amp;D$6,D!$B:$H,7,FALSE))</f>
        <v/>
      </c>
      <c r="E1403" s="279" t="str">
        <f>IF(ISERROR(VLOOKUP($A1403&amp;" "&amp;E$6,D!$B:$H,7,FALSE))=TRUE,"",VLOOKUP($A1403&amp;" "&amp;E$6,D!$B:$H,7,FALSE))</f>
        <v/>
      </c>
      <c r="F1403" s="279" t="str">
        <f>IF(ISERROR(VLOOKUP($A1403&amp;" "&amp;F$6,D!$B:$H,7,FALSE))=TRUE,"",VLOOKUP($A1403&amp;" "&amp;F$6,D!$B:$H,7,FALSE))</f>
        <v/>
      </c>
      <c r="G1403" s="226">
        <f t="shared" si="65"/>
        <v>0</v>
      </c>
      <c r="H1403" s="279" t="str">
        <f>IF(ISERROR(VLOOKUP($A1403&amp;" "&amp;H$6,D!$B:$H,7,FALSE))=TRUE,"",VLOOKUP($A1403&amp;" "&amp;H$6,D!$B:$H,7,FALSE))</f>
        <v/>
      </c>
      <c r="I1403" s="223" t="str">
        <f>IF(D1403="","",VLOOKUP(A1403,D!A:H,7,FALSE))</f>
        <v/>
      </c>
      <c r="J1403" s="224" t="str">
        <f>IF(D1403="","",SUMIFS(リグ!H:H,リグ!F:F,"&lt;"&amp;C1403,リグ!G:G,"&gt;"&amp;C1403))</f>
        <v/>
      </c>
    </row>
    <row r="1404" spans="1:10">
      <c r="A1404" s="224" t="str">
        <f t="shared" si="66"/>
        <v>2025-01-27</v>
      </c>
      <c r="B1404" s="224" t="str">
        <f t="shared" si="67"/>
        <v>2025/01</v>
      </c>
      <c r="C1404" s="225">
        <v>45684</v>
      </c>
      <c r="D1404" s="279" t="str">
        <f>IF(ISERROR(VLOOKUP($A1404&amp;" "&amp;D$6,D!$B:$H,7,FALSE))=TRUE,"",VLOOKUP($A1404&amp;" "&amp;D$6,D!$B:$H,7,FALSE))</f>
        <v/>
      </c>
      <c r="E1404" s="279" t="str">
        <f>IF(ISERROR(VLOOKUP($A1404&amp;" "&amp;E$6,D!$B:$H,7,FALSE))=TRUE,"",VLOOKUP($A1404&amp;" "&amp;E$6,D!$B:$H,7,FALSE))</f>
        <v/>
      </c>
      <c r="F1404" s="279" t="str">
        <f>IF(ISERROR(VLOOKUP($A1404&amp;" "&amp;F$6,D!$B:$H,7,FALSE))=TRUE,"",VLOOKUP($A1404&amp;" "&amp;F$6,D!$B:$H,7,FALSE))</f>
        <v/>
      </c>
      <c r="G1404" s="226">
        <f t="shared" si="65"/>
        <v>0</v>
      </c>
      <c r="H1404" s="279" t="str">
        <f>IF(ISERROR(VLOOKUP($A1404&amp;" "&amp;H$6,D!$B:$H,7,FALSE))=TRUE,"",VLOOKUP($A1404&amp;" "&amp;H$6,D!$B:$H,7,FALSE))</f>
        <v/>
      </c>
      <c r="I1404" s="223" t="str">
        <f>IF(D1404="","",VLOOKUP(A1404,D!A:H,7,FALSE))</f>
        <v/>
      </c>
      <c r="J1404" s="224" t="str">
        <f>IF(D1404="","",SUMIFS(リグ!H:H,リグ!F:F,"&lt;"&amp;C1404,リグ!G:G,"&gt;"&amp;C1404))</f>
        <v/>
      </c>
    </row>
    <row r="1405" spans="1:10">
      <c r="A1405" s="224" t="str">
        <f t="shared" si="66"/>
        <v>2025-01-28</v>
      </c>
      <c r="B1405" s="224" t="str">
        <f t="shared" si="67"/>
        <v>2025/01</v>
      </c>
      <c r="C1405" s="225">
        <v>45685</v>
      </c>
      <c r="D1405" s="279" t="str">
        <f>IF(ISERROR(VLOOKUP($A1405&amp;" "&amp;D$6,D!$B:$H,7,FALSE))=TRUE,"",VLOOKUP($A1405&amp;" "&amp;D$6,D!$B:$H,7,FALSE))</f>
        <v/>
      </c>
      <c r="E1405" s="279" t="str">
        <f>IF(ISERROR(VLOOKUP($A1405&amp;" "&amp;E$6,D!$B:$H,7,FALSE))=TRUE,"",VLOOKUP($A1405&amp;" "&amp;E$6,D!$B:$H,7,FALSE))</f>
        <v/>
      </c>
      <c r="F1405" s="279" t="str">
        <f>IF(ISERROR(VLOOKUP($A1405&amp;" "&amp;F$6,D!$B:$H,7,FALSE))=TRUE,"",VLOOKUP($A1405&amp;" "&amp;F$6,D!$B:$H,7,FALSE))</f>
        <v/>
      </c>
      <c r="G1405" s="226">
        <f t="shared" si="65"/>
        <v>0</v>
      </c>
      <c r="H1405" s="279" t="str">
        <f>IF(ISERROR(VLOOKUP($A1405&amp;" "&amp;H$6,D!$B:$H,7,FALSE))=TRUE,"",VLOOKUP($A1405&amp;" "&amp;H$6,D!$B:$H,7,FALSE))</f>
        <v/>
      </c>
      <c r="I1405" s="223" t="str">
        <f>IF(D1405="","",VLOOKUP(A1405,D!A:H,7,FALSE))</f>
        <v/>
      </c>
      <c r="J1405" s="224" t="str">
        <f>IF(D1405="","",SUMIFS(リグ!H:H,リグ!F:F,"&lt;"&amp;C1405,リグ!G:G,"&gt;"&amp;C1405))</f>
        <v/>
      </c>
    </row>
    <row r="1406" spans="1:10">
      <c r="A1406" s="224" t="str">
        <f t="shared" si="66"/>
        <v>2025-01-29</v>
      </c>
      <c r="B1406" s="224" t="str">
        <f t="shared" si="67"/>
        <v>2025/01</v>
      </c>
      <c r="C1406" s="225">
        <v>45686</v>
      </c>
      <c r="D1406" s="279" t="str">
        <f>IF(ISERROR(VLOOKUP($A1406&amp;" "&amp;D$6,D!$B:$H,7,FALSE))=TRUE,"",VLOOKUP($A1406&amp;" "&amp;D$6,D!$B:$H,7,FALSE))</f>
        <v/>
      </c>
      <c r="E1406" s="279" t="str">
        <f>IF(ISERROR(VLOOKUP($A1406&amp;" "&amp;E$6,D!$B:$H,7,FALSE))=TRUE,"",VLOOKUP($A1406&amp;" "&amp;E$6,D!$B:$H,7,FALSE))</f>
        <v/>
      </c>
      <c r="F1406" s="279" t="str">
        <f>IF(ISERROR(VLOOKUP($A1406&amp;" "&amp;F$6,D!$B:$H,7,FALSE))=TRUE,"",VLOOKUP($A1406&amp;" "&amp;F$6,D!$B:$H,7,FALSE))</f>
        <v/>
      </c>
      <c r="G1406" s="226">
        <f t="shared" si="65"/>
        <v>0</v>
      </c>
      <c r="H1406" s="279" t="str">
        <f>IF(ISERROR(VLOOKUP($A1406&amp;" "&amp;H$6,D!$B:$H,7,FALSE))=TRUE,"",VLOOKUP($A1406&amp;" "&amp;H$6,D!$B:$H,7,FALSE))</f>
        <v/>
      </c>
      <c r="I1406" s="223" t="str">
        <f>IF(D1406="","",VLOOKUP(A1406,D!A:H,7,FALSE))</f>
        <v/>
      </c>
      <c r="J1406" s="224" t="str">
        <f>IF(D1406="","",SUMIFS(リグ!H:H,リグ!F:F,"&lt;"&amp;C1406,リグ!G:G,"&gt;"&amp;C1406))</f>
        <v/>
      </c>
    </row>
    <row r="1407" spans="1:10">
      <c r="A1407" s="224" t="str">
        <f t="shared" si="66"/>
        <v>2025-01-30</v>
      </c>
      <c r="B1407" s="224" t="str">
        <f t="shared" si="67"/>
        <v>2025/01</v>
      </c>
      <c r="C1407" s="225">
        <v>45687</v>
      </c>
      <c r="D1407" s="279" t="str">
        <f>IF(ISERROR(VLOOKUP($A1407&amp;" "&amp;D$6,D!$B:$H,7,FALSE))=TRUE,"",VLOOKUP($A1407&amp;" "&amp;D$6,D!$B:$H,7,FALSE))</f>
        <v/>
      </c>
      <c r="E1407" s="279" t="str">
        <f>IF(ISERROR(VLOOKUP($A1407&amp;" "&amp;E$6,D!$B:$H,7,FALSE))=TRUE,"",VLOOKUP($A1407&amp;" "&amp;E$6,D!$B:$H,7,FALSE))</f>
        <v/>
      </c>
      <c r="F1407" s="279" t="str">
        <f>IF(ISERROR(VLOOKUP($A1407&amp;" "&amp;F$6,D!$B:$H,7,FALSE))=TRUE,"",VLOOKUP($A1407&amp;" "&amp;F$6,D!$B:$H,7,FALSE))</f>
        <v/>
      </c>
      <c r="G1407" s="226">
        <f t="shared" si="65"/>
        <v>0</v>
      </c>
      <c r="H1407" s="279" t="str">
        <f>IF(ISERROR(VLOOKUP($A1407&amp;" "&amp;H$6,D!$B:$H,7,FALSE))=TRUE,"",VLOOKUP($A1407&amp;" "&amp;H$6,D!$B:$H,7,FALSE))</f>
        <v/>
      </c>
      <c r="I1407" s="223" t="str">
        <f>IF(D1407="","",VLOOKUP(A1407,D!A:H,7,FALSE))</f>
        <v/>
      </c>
      <c r="J1407" s="224" t="str">
        <f>IF(D1407="","",SUMIFS(リグ!H:H,リグ!F:F,"&lt;"&amp;C1407,リグ!G:G,"&gt;"&amp;C1407))</f>
        <v/>
      </c>
    </row>
    <row r="1408" spans="1:10">
      <c r="A1408" s="224" t="str">
        <f t="shared" si="66"/>
        <v>2025-01-31</v>
      </c>
      <c r="B1408" s="224" t="str">
        <f t="shared" si="67"/>
        <v>2025/01</v>
      </c>
      <c r="C1408" s="225">
        <v>45688</v>
      </c>
      <c r="D1408" s="279" t="str">
        <f>IF(ISERROR(VLOOKUP($A1408&amp;" "&amp;D$6,D!$B:$H,7,FALSE))=TRUE,"",VLOOKUP($A1408&amp;" "&amp;D$6,D!$B:$H,7,FALSE))</f>
        <v/>
      </c>
      <c r="E1408" s="279" t="str">
        <f>IF(ISERROR(VLOOKUP($A1408&amp;" "&amp;E$6,D!$B:$H,7,FALSE))=TRUE,"",VLOOKUP($A1408&amp;" "&amp;E$6,D!$B:$H,7,FALSE))</f>
        <v/>
      </c>
      <c r="F1408" s="279" t="str">
        <f>IF(ISERROR(VLOOKUP($A1408&amp;" "&amp;F$6,D!$B:$H,7,FALSE))=TRUE,"",VLOOKUP($A1408&amp;" "&amp;F$6,D!$B:$H,7,FALSE))</f>
        <v/>
      </c>
      <c r="G1408" s="226">
        <f t="shared" si="65"/>
        <v>0</v>
      </c>
      <c r="H1408" s="279" t="str">
        <f>IF(ISERROR(VLOOKUP($A1408&amp;" "&amp;H$6,D!$B:$H,7,FALSE))=TRUE,"",VLOOKUP($A1408&amp;" "&amp;H$6,D!$B:$H,7,FALSE))</f>
        <v/>
      </c>
      <c r="I1408" s="223" t="str">
        <f>IF(D1408="","",VLOOKUP(A1408,D!A:H,7,FALSE))</f>
        <v/>
      </c>
      <c r="J1408" s="224" t="str">
        <f>IF(D1408="","",SUMIFS(リグ!H:H,リグ!F:F,"&lt;"&amp;C1408,リグ!G:G,"&gt;"&amp;C1408))</f>
        <v/>
      </c>
    </row>
    <row r="1409" spans="1:10">
      <c r="A1409" s="224" t="str">
        <f t="shared" si="66"/>
        <v>2025-02-01</v>
      </c>
      <c r="B1409" s="224" t="str">
        <f t="shared" si="67"/>
        <v>2025/02</v>
      </c>
      <c r="C1409" s="225">
        <v>45689</v>
      </c>
      <c r="D1409" s="279" t="str">
        <f>IF(ISERROR(VLOOKUP($A1409&amp;" "&amp;D$6,D!$B:$H,7,FALSE))=TRUE,"",VLOOKUP($A1409&amp;" "&amp;D$6,D!$B:$H,7,FALSE))</f>
        <v/>
      </c>
      <c r="E1409" s="279" t="str">
        <f>IF(ISERROR(VLOOKUP($A1409&amp;" "&amp;E$6,D!$B:$H,7,FALSE))=TRUE,"",VLOOKUP($A1409&amp;" "&amp;E$6,D!$B:$H,7,FALSE))</f>
        <v/>
      </c>
      <c r="F1409" s="279" t="str">
        <f>IF(ISERROR(VLOOKUP($A1409&amp;" "&amp;F$6,D!$B:$H,7,FALSE))=TRUE,"",VLOOKUP($A1409&amp;" "&amp;F$6,D!$B:$H,7,FALSE))</f>
        <v/>
      </c>
      <c r="G1409" s="226">
        <f t="shared" si="65"/>
        <v>0</v>
      </c>
      <c r="H1409" s="279" t="str">
        <f>IF(ISERROR(VLOOKUP($A1409&amp;" "&amp;H$6,D!$B:$H,7,FALSE))=TRUE,"",VLOOKUP($A1409&amp;" "&amp;H$6,D!$B:$H,7,FALSE))</f>
        <v/>
      </c>
      <c r="I1409" s="223" t="str">
        <f>IF(D1409="","",VLOOKUP(A1409,D!A:H,7,FALSE))</f>
        <v/>
      </c>
      <c r="J1409" s="224" t="str">
        <f>IF(D1409="","",SUMIFS(リグ!H:H,リグ!F:F,"&lt;"&amp;C1409,リグ!G:G,"&gt;"&amp;C1409))</f>
        <v/>
      </c>
    </row>
    <row r="1410" spans="1:10">
      <c r="A1410" s="224" t="str">
        <f t="shared" si="66"/>
        <v>2025-02-02</v>
      </c>
      <c r="B1410" s="224" t="str">
        <f t="shared" si="67"/>
        <v>2025/02</v>
      </c>
      <c r="C1410" s="225">
        <v>45690</v>
      </c>
      <c r="D1410" s="279" t="str">
        <f>IF(ISERROR(VLOOKUP($A1410&amp;" "&amp;D$6,D!$B:$H,7,FALSE))=TRUE,"",VLOOKUP($A1410&amp;" "&amp;D$6,D!$B:$H,7,FALSE))</f>
        <v/>
      </c>
      <c r="E1410" s="279" t="str">
        <f>IF(ISERROR(VLOOKUP($A1410&amp;" "&amp;E$6,D!$B:$H,7,FALSE))=TRUE,"",VLOOKUP($A1410&amp;" "&amp;E$6,D!$B:$H,7,FALSE))</f>
        <v/>
      </c>
      <c r="F1410" s="279" t="str">
        <f>IF(ISERROR(VLOOKUP($A1410&amp;" "&amp;F$6,D!$B:$H,7,FALSE))=TRUE,"",VLOOKUP($A1410&amp;" "&amp;F$6,D!$B:$H,7,FALSE))</f>
        <v/>
      </c>
      <c r="G1410" s="226">
        <f t="shared" si="65"/>
        <v>0</v>
      </c>
      <c r="H1410" s="279" t="str">
        <f>IF(ISERROR(VLOOKUP($A1410&amp;" "&amp;H$6,D!$B:$H,7,FALSE))=TRUE,"",VLOOKUP($A1410&amp;" "&amp;H$6,D!$B:$H,7,FALSE))</f>
        <v/>
      </c>
      <c r="I1410" s="223" t="str">
        <f>IF(D1410="","",VLOOKUP(A1410,D!A:H,7,FALSE))</f>
        <v/>
      </c>
      <c r="J1410" s="224" t="str">
        <f>IF(D1410="","",SUMIFS(リグ!H:H,リグ!F:F,"&lt;"&amp;C1410,リグ!G:G,"&gt;"&amp;C1410))</f>
        <v/>
      </c>
    </row>
    <row r="1411" spans="1:10">
      <c r="A1411" s="224" t="str">
        <f t="shared" si="66"/>
        <v>2025-02-03</v>
      </c>
      <c r="B1411" s="224" t="str">
        <f t="shared" si="67"/>
        <v>2025/02</v>
      </c>
      <c r="C1411" s="225">
        <v>45691</v>
      </c>
      <c r="D1411" s="279" t="str">
        <f>IF(ISERROR(VLOOKUP($A1411&amp;" "&amp;D$6,D!$B:$H,7,FALSE))=TRUE,"",VLOOKUP($A1411&amp;" "&amp;D$6,D!$B:$H,7,FALSE))</f>
        <v/>
      </c>
      <c r="E1411" s="279" t="str">
        <f>IF(ISERROR(VLOOKUP($A1411&amp;" "&amp;E$6,D!$B:$H,7,FALSE))=TRUE,"",VLOOKUP($A1411&amp;" "&amp;E$6,D!$B:$H,7,FALSE))</f>
        <v/>
      </c>
      <c r="F1411" s="279" t="str">
        <f>IF(ISERROR(VLOOKUP($A1411&amp;" "&amp;F$6,D!$B:$H,7,FALSE))=TRUE,"",VLOOKUP($A1411&amp;" "&amp;F$6,D!$B:$H,7,FALSE))</f>
        <v/>
      </c>
      <c r="G1411" s="226">
        <f t="shared" si="65"/>
        <v>0</v>
      </c>
      <c r="H1411" s="279" t="str">
        <f>IF(ISERROR(VLOOKUP($A1411&amp;" "&amp;H$6,D!$B:$H,7,FALSE))=TRUE,"",VLOOKUP($A1411&amp;" "&amp;H$6,D!$B:$H,7,FALSE))</f>
        <v/>
      </c>
      <c r="I1411" s="223" t="str">
        <f>IF(D1411="","",VLOOKUP(A1411,D!A:H,7,FALSE))</f>
        <v/>
      </c>
      <c r="J1411" s="224" t="str">
        <f>IF(D1411="","",SUMIFS(リグ!H:H,リグ!F:F,"&lt;"&amp;C1411,リグ!G:G,"&gt;"&amp;C1411))</f>
        <v/>
      </c>
    </row>
    <row r="1412" spans="1:10">
      <c r="A1412" s="224" t="str">
        <f t="shared" si="66"/>
        <v>2025-02-04</v>
      </c>
      <c r="B1412" s="224" t="str">
        <f t="shared" si="67"/>
        <v>2025/02</v>
      </c>
      <c r="C1412" s="225">
        <v>45692</v>
      </c>
      <c r="D1412" s="279" t="str">
        <f>IF(ISERROR(VLOOKUP($A1412&amp;" "&amp;D$6,D!$B:$H,7,FALSE))=TRUE,"",VLOOKUP($A1412&amp;" "&amp;D$6,D!$B:$H,7,FALSE))</f>
        <v/>
      </c>
      <c r="E1412" s="279" t="str">
        <f>IF(ISERROR(VLOOKUP($A1412&amp;" "&amp;E$6,D!$B:$H,7,FALSE))=TRUE,"",VLOOKUP($A1412&amp;" "&amp;E$6,D!$B:$H,7,FALSE))</f>
        <v/>
      </c>
      <c r="F1412" s="279" t="str">
        <f>IF(ISERROR(VLOOKUP($A1412&amp;" "&amp;F$6,D!$B:$H,7,FALSE))=TRUE,"",VLOOKUP($A1412&amp;" "&amp;F$6,D!$B:$H,7,FALSE))</f>
        <v/>
      </c>
      <c r="G1412" s="226">
        <f t="shared" ref="G1412:G1475" si="68">SUM(D1412:F1412)</f>
        <v>0</v>
      </c>
      <c r="H1412" s="279" t="str">
        <f>IF(ISERROR(VLOOKUP($A1412&amp;" "&amp;H$6,D!$B:$H,7,FALSE))=TRUE,"",VLOOKUP($A1412&amp;" "&amp;H$6,D!$B:$H,7,FALSE))</f>
        <v/>
      </c>
      <c r="I1412" s="223" t="str">
        <f>IF(D1412="","",VLOOKUP(A1412,D!A:H,7,FALSE))</f>
        <v/>
      </c>
      <c r="J1412" s="224" t="str">
        <f>IF(D1412="","",SUMIFS(リグ!H:H,リグ!F:F,"&lt;"&amp;C1412,リグ!G:G,"&gt;"&amp;C1412))</f>
        <v/>
      </c>
    </row>
    <row r="1413" spans="1:10">
      <c r="A1413" s="224" t="str">
        <f t="shared" si="66"/>
        <v>2025-02-05</v>
      </c>
      <c r="B1413" s="224" t="str">
        <f t="shared" si="67"/>
        <v>2025/02</v>
      </c>
      <c r="C1413" s="225">
        <v>45693</v>
      </c>
      <c r="D1413" s="279" t="str">
        <f>IF(ISERROR(VLOOKUP($A1413&amp;" "&amp;D$6,D!$B:$H,7,FALSE))=TRUE,"",VLOOKUP($A1413&amp;" "&amp;D$6,D!$B:$H,7,FALSE))</f>
        <v/>
      </c>
      <c r="E1413" s="279" t="str">
        <f>IF(ISERROR(VLOOKUP($A1413&amp;" "&amp;E$6,D!$B:$H,7,FALSE))=TRUE,"",VLOOKUP($A1413&amp;" "&amp;E$6,D!$B:$H,7,FALSE))</f>
        <v/>
      </c>
      <c r="F1413" s="279" t="str">
        <f>IF(ISERROR(VLOOKUP($A1413&amp;" "&amp;F$6,D!$B:$H,7,FALSE))=TRUE,"",VLOOKUP($A1413&amp;" "&amp;F$6,D!$B:$H,7,FALSE))</f>
        <v/>
      </c>
      <c r="G1413" s="226">
        <f t="shared" si="68"/>
        <v>0</v>
      </c>
      <c r="H1413" s="279" t="str">
        <f>IF(ISERROR(VLOOKUP($A1413&amp;" "&amp;H$6,D!$B:$H,7,FALSE))=TRUE,"",VLOOKUP($A1413&amp;" "&amp;H$6,D!$B:$H,7,FALSE))</f>
        <v/>
      </c>
      <c r="I1413" s="223" t="str">
        <f>IF(D1413="","",VLOOKUP(A1413,D!A:H,7,FALSE))</f>
        <v/>
      </c>
      <c r="J1413" s="224" t="str">
        <f>IF(D1413="","",SUMIFS(リグ!H:H,リグ!F:F,"&lt;"&amp;C1413,リグ!G:G,"&gt;"&amp;C1413))</f>
        <v/>
      </c>
    </row>
    <row r="1414" spans="1:10">
      <c r="A1414" s="224" t="str">
        <f t="shared" si="66"/>
        <v>2025-02-06</v>
      </c>
      <c r="B1414" s="224" t="str">
        <f t="shared" si="67"/>
        <v>2025/02</v>
      </c>
      <c r="C1414" s="225">
        <v>45694</v>
      </c>
      <c r="D1414" s="279" t="str">
        <f>IF(ISERROR(VLOOKUP($A1414&amp;" "&amp;D$6,D!$B:$H,7,FALSE))=TRUE,"",VLOOKUP($A1414&amp;" "&amp;D$6,D!$B:$H,7,FALSE))</f>
        <v/>
      </c>
      <c r="E1414" s="279" t="str">
        <f>IF(ISERROR(VLOOKUP($A1414&amp;" "&amp;E$6,D!$B:$H,7,FALSE))=TRUE,"",VLOOKUP($A1414&amp;" "&amp;E$6,D!$B:$H,7,FALSE))</f>
        <v/>
      </c>
      <c r="F1414" s="279" t="str">
        <f>IF(ISERROR(VLOOKUP($A1414&amp;" "&amp;F$6,D!$B:$H,7,FALSE))=TRUE,"",VLOOKUP($A1414&amp;" "&amp;F$6,D!$B:$H,7,FALSE))</f>
        <v/>
      </c>
      <c r="G1414" s="226">
        <f t="shared" si="68"/>
        <v>0</v>
      </c>
      <c r="H1414" s="279" t="str">
        <f>IF(ISERROR(VLOOKUP($A1414&amp;" "&amp;H$6,D!$B:$H,7,FALSE))=TRUE,"",VLOOKUP($A1414&amp;" "&amp;H$6,D!$B:$H,7,FALSE))</f>
        <v/>
      </c>
      <c r="I1414" s="223" t="str">
        <f>IF(D1414="","",VLOOKUP(A1414,D!A:H,7,FALSE))</f>
        <v/>
      </c>
      <c r="J1414" s="224" t="str">
        <f>IF(D1414="","",SUMIFS(リグ!H:H,リグ!F:F,"&lt;"&amp;C1414,リグ!G:G,"&gt;"&amp;C1414))</f>
        <v/>
      </c>
    </row>
    <row r="1415" spans="1:10">
      <c r="A1415" s="224" t="str">
        <f t="shared" si="66"/>
        <v>2025-02-07</v>
      </c>
      <c r="B1415" s="224" t="str">
        <f t="shared" si="67"/>
        <v>2025/02</v>
      </c>
      <c r="C1415" s="225">
        <v>45695</v>
      </c>
      <c r="D1415" s="279" t="str">
        <f>IF(ISERROR(VLOOKUP($A1415&amp;" "&amp;D$6,D!$B:$H,7,FALSE))=TRUE,"",VLOOKUP($A1415&amp;" "&amp;D$6,D!$B:$H,7,FALSE))</f>
        <v/>
      </c>
      <c r="E1415" s="279" t="str">
        <f>IF(ISERROR(VLOOKUP($A1415&amp;" "&amp;E$6,D!$B:$H,7,FALSE))=TRUE,"",VLOOKUP($A1415&amp;" "&amp;E$6,D!$B:$H,7,FALSE))</f>
        <v/>
      </c>
      <c r="F1415" s="279" t="str">
        <f>IF(ISERROR(VLOOKUP($A1415&amp;" "&amp;F$6,D!$B:$H,7,FALSE))=TRUE,"",VLOOKUP($A1415&amp;" "&amp;F$6,D!$B:$H,7,FALSE))</f>
        <v/>
      </c>
      <c r="G1415" s="226">
        <f t="shared" si="68"/>
        <v>0</v>
      </c>
      <c r="H1415" s="279" t="str">
        <f>IF(ISERROR(VLOOKUP($A1415&amp;" "&amp;H$6,D!$B:$H,7,FALSE))=TRUE,"",VLOOKUP($A1415&amp;" "&amp;H$6,D!$B:$H,7,FALSE))</f>
        <v/>
      </c>
      <c r="I1415" s="223" t="str">
        <f>IF(D1415="","",VLOOKUP(A1415,D!A:H,7,FALSE))</f>
        <v/>
      </c>
      <c r="J1415" s="224" t="str">
        <f>IF(D1415="","",SUMIFS(リグ!H:H,リグ!F:F,"&lt;"&amp;C1415,リグ!G:G,"&gt;"&amp;C1415))</f>
        <v/>
      </c>
    </row>
    <row r="1416" spans="1:10">
      <c r="A1416" s="224" t="str">
        <f t="shared" si="66"/>
        <v>2025-02-08</v>
      </c>
      <c r="B1416" s="224" t="str">
        <f t="shared" si="67"/>
        <v>2025/02</v>
      </c>
      <c r="C1416" s="225">
        <v>45696</v>
      </c>
      <c r="D1416" s="279" t="str">
        <f>IF(ISERROR(VLOOKUP($A1416&amp;" "&amp;D$6,D!$B:$H,7,FALSE))=TRUE,"",VLOOKUP($A1416&amp;" "&amp;D$6,D!$B:$H,7,FALSE))</f>
        <v/>
      </c>
      <c r="E1416" s="279" t="str">
        <f>IF(ISERROR(VLOOKUP($A1416&amp;" "&amp;E$6,D!$B:$H,7,FALSE))=TRUE,"",VLOOKUP($A1416&amp;" "&amp;E$6,D!$B:$H,7,FALSE))</f>
        <v/>
      </c>
      <c r="F1416" s="279" t="str">
        <f>IF(ISERROR(VLOOKUP($A1416&amp;" "&amp;F$6,D!$B:$H,7,FALSE))=TRUE,"",VLOOKUP($A1416&amp;" "&amp;F$6,D!$B:$H,7,FALSE))</f>
        <v/>
      </c>
      <c r="G1416" s="226">
        <f t="shared" si="68"/>
        <v>0</v>
      </c>
      <c r="H1416" s="279" t="str">
        <f>IF(ISERROR(VLOOKUP($A1416&amp;" "&amp;H$6,D!$B:$H,7,FALSE))=TRUE,"",VLOOKUP($A1416&amp;" "&amp;H$6,D!$B:$H,7,FALSE))</f>
        <v/>
      </c>
      <c r="I1416" s="223" t="str">
        <f>IF(D1416="","",VLOOKUP(A1416,D!A:H,7,FALSE))</f>
        <v/>
      </c>
      <c r="J1416" s="224" t="str">
        <f>IF(D1416="","",SUMIFS(リグ!H:H,リグ!F:F,"&lt;"&amp;C1416,リグ!G:G,"&gt;"&amp;C1416))</f>
        <v/>
      </c>
    </row>
    <row r="1417" spans="1:10">
      <c r="A1417" s="224" t="str">
        <f t="shared" ref="A1417:A1480" si="69">TEXT(C1417,"yyyy-mm-dd")</f>
        <v>2025-02-09</v>
      </c>
      <c r="B1417" s="224" t="str">
        <f t="shared" si="67"/>
        <v>2025/02</v>
      </c>
      <c r="C1417" s="225">
        <v>45697</v>
      </c>
      <c r="D1417" s="279" t="str">
        <f>IF(ISERROR(VLOOKUP($A1417&amp;" "&amp;D$6,D!$B:$H,7,FALSE))=TRUE,"",VLOOKUP($A1417&amp;" "&amp;D$6,D!$B:$H,7,FALSE))</f>
        <v/>
      </c>
      <c r="E1417" s="279" t="str">
        <f>IF(ISERROR(VLOOKUP($A1417&amp;" "&amp;E$6,D!$B:$H,7,FALSE))=TRUE,"",VLOOKUP($A1417&amp;" "&amp;E$6,D!$B:$H,7,FALSE))</f>
        <v/>
      </c>
      <c r="F1417" s="279" t="str">
        <f>IF(ISERROR(VLOOKUP($A1417&amp;" "&amp;F$6,D!$B:$H,7,FALSE))=TRUE,"",VLOOKUP($A1417&amp;" "&amp;F$6,D!$B:$H,7,FALSE))</f>
        <v/>
      </c>
      <c r="G1417" s="226">
        <f t="shared" si="68"/>
        <v>0</v>
      </c>
      <c r="H1417" s="279" t="str">
        <f>IF(ISERROR(VLOOKUP($A1417&amp;" "&amp;H$6,D!$B:$H,7,FALSE))=TRUE,"",VLOOKUP($A1417&amp;" "&amp;H$6,D!$B:$H,7,FALSE))</f>
        <v/>
      </c>
      <c r="I1417" s="223" t="str">
        <f>IF(D1417="","",VLOOKUP(A1417,D!A:H,7,FALSE))</f>
        <v/>
      </c>
      <c r="J1417" s="224" t="str">
        <f>IF(D1417="","",SUMIFS(リグ!H:H,リグ!F:F,"&lt;"&amp;C1417,リグ!G:G,"&gt;"&amp;C1417))</f>
        <v/>
      </c>
    </row>
    <row r="1418" spans="1:10">
      <c r="A1418" s="224" t="str">
        <f t="shared" si="69"/>
        <v>2025-02-10</v>
      </c>
      <c r="B1418" s="224" t="str">
        <f t="shared" si="67"/>
        <v>2025/02</v>
      </c>
      <c r="C1418" s="225">
        <v>45698</v>
      </c>
      <c r="D1418" s="279" t="str">
        <f>IF(ISERROR(VLOOKUP($A1418&amp;" "&amp;D$6,D!$B:$H,7,FALSE))=TRUE,"",VLOOKUP($A1418&amp;" "&amp;D$6,D!$B:$H,7,FALSE))</f>
        <v/>
      </c>
      <c r="E1418" s="279" t="str">
        <f>IF(ISERROR(VLOOKUP($A1418&amp;" "&amp;E$6,D!$B:$H,7,FALSE))=TRUE,"",VLOOKUP($A1418&amp;" "&amp;E$6,D!$B:$H,7,FALSE))</f>
        <v/>
      </c>
      <c r="F1418" s="279" t="str">
        <f>IF(ISERROR(VLOOKUP($A1418&amp;" "&amp;F$6,D!$B:$H,7,FALSE))=TRUE,"",VLOOKUP($A1418&amp;" "&amp;F$6,D!$B:$H,7,FALSE))</f>
        <v/>
      </c>
      <c r="G1418" s="226">
        <f t="shared" si="68"/>
        <v>0</v>
      </c>
      <c r="H1418" s="279" t="str">
        <f>IF(ISERROR(VLOOKUP($A1418&amp;" "&amp;H$6,D!$B:$H,7,FALSE))=TRUE,"",VLOOKUP($A1418&amp;" "&amp;H$6,D!$B:$H,7,FALSE))</f>
        <v/>
      </c>
      <c r="I1418" s="223" t="str">
        <f>IF(D1418="","",VLOOKUP(A1418,D!A:H,7,FALSE))</f>
        <v/>
      </c>
      <c r="J1418" s="224" t="str">
        <f>IF(D1418="","",SUMIFS(リグ!H:H,リグ!F:F,"&lt;"&amp;C1418,リグ!G:G,"&gt;"&amp;C1418))</f>
        <v/>
      </c>
    </row>
    <row r="1419" spans="1:10">
      <c r="A1419" s="224" t="str">
        <f t="shared" si="69"/>
        <v>2025-02-11</v>
      </c>
      <c r="B1419" s="224" t="str">
        <f t="shared" si="67"/>
        <v>2025/02</v>
      </c>
      <c r="C1419" s="225">
        <v>45699</v>
      </c>
      <c r="D1419" s="279" t="str">
        <f>IF(ISERROR(VLOOKUP($A1419&amp;" "&amp;D$6,D!$B:$H,7,FALSE))=TRUE,"",VLOOKUP($A1419&amp;" "&amp;D$6,D!$B:$H,7,FALSE))</f>
        <v/>
      </c>
      <c r="E1419" s="279" t="str">
        <f>IF(ISERROR(VLOOKUP($A1419&amp;" "&amp;E$6,D!$B:$H,7,FALSE))=TRUE,"",VLOOKUP($A1419&amp;" "&amp;E$6,D!$B:$H,7,FALSE))</f>
        <v/>
      </c>
      <c r="F1419" s="279" t="str">
        <f>IF(ISERROR(VLOOKUP($A1419&amp;" "&amp;F$6,D!$B:$H,7,FALSE))=TRUE,"",VLOOKUP($A1419&amp;" "&amp;F$6,D!$B:$H,7,FALSE))</f>
        <v/>
      </c>
      <c r="G1419" s="226">
        <f t="shared" si="68"/>
        <v>0</v>
      </c>
      <c r="H1419" s="279" t="str">
        <f>IF(ISERROR(VLOOKUP($A1419&amp;" "&amp;H$6,D!$B:$H,7,FALSE))=TRUE,"",VLOOKUP($A1419&amp;" "&amp;H$6,D!$B:$H,7,FALSE))</f>
        <v/>
      </c>
      <c r="I1419" s="223" t="str">
        <f>IF(D1419="","",VLOOKUP(A1419,D!A:H,7,FALSE))</f>
        <v/>
      </c>
      <c r="J1419" s="224" t="str">
        <f>IF(D1419="","",SUMIFS(リグ!H:H,リグ!F:F,"&lt;"&amp;C1419,リグ!G:G,"&gt;"&amp;C1419))</f>
        <v/>
      </c>
    </row>
    <row r="1420" spans="1:10">
      <c r="A1420" s="224" t="str">
        <f t="shared" si="69"/>
        <v>2025-02-12</v>
      </c>
      <c r="B1420" s="224" t="str">
        <f t="shared" si="67"/>
        <v>2025/02</v>
      </c>
      <c r="C1420" s="225">
        <v>45700</v>
      </c>
      <c r="D1420" s="279" t="str">
        <f>IF(ISERROR(VLOOKUP($A1420&amp;" "&amp;D$6,D!$B:$H,7,FALSE))=TRUE,"",VLOOKUP($A1420&amp;" "&amp;D$6,D!$B:$H,7,FALSE))</f>
        <v/>
      </c>
      <c r="E1420" s="279" t="str">
        <f>IF(ISERROR(VLOOKUP($A1420&amp;" "&amp;E$6,D!$B:$H,7,FALSE))=TRUE,"",VLOOKUP($A1420&amp;" "&amp;E$6,D!$B:$H,7,FALSE))</f>
        <v/>
      </c>
      <c r="F1420" s="279" t="str">
        <f>IF(ISERROR(VLOOKUP($A1420&amp;" "&amp;F$6,D!$B:$H,7,FALSE))=TRUE,"",VLOOKUP($A1420&amp;" "&amp;F$6,D!$B:$H,7,FALSE))</f>
        <v/>
      </c>
      <c r="G1420" s="226">
        <f t="shared" si="68"/>
        <v>0</v>
      </c>
      <c r="H1420" s="279" t="str">
        <f>IF(ISERROR(VLOOKUP($A1420&amp;" "&amp;H$6,D!$B:$H,7,FALSE))=TRUE,"",VLOOKUP($A1420&amp;" "&amp;H$6,D!$B:$H,7,FALSE))</f>
        <v/>
      </c>
      <c r="I1420" s="223" t="str">
        <f>IF(D1420="","",VLOOKUP(A1420,D!A:H,7,FALSE))</f>
        <v/>
      </c>
      <c r="J1420" s="224" t="str">
        <f>IF(D1420="","",SUMIFS(リグ!H:H,リグ!F:F,"&lt;"&amp;C1420,リグ!G:G,"&gt;"&amp;C1420))</f>
        <v/>
      </c>
    </row>
    <row r="1421" spans="1:10">
      <c r="A1421" s="224" t="str">
        <f t="shared" si="69"/>
        <v>2025-02-13</v>
      </c>
      <c r="B1421" s="224" t="str">
        <f t="shared" si="67"/>
        <v>2025/02</v>
      </c>
      <c r="C1421" s="225">
        <v>45701</v>
      </c>
      <c r="D1421" s="279" t="str">
        <f>IF(ISERROR(VLOOKUP($A1421&amp;" "&amp;D$6,D!$B:$H,7,FALSE))=TRUE,"",VLOOKUP($A1421&amp;" "&amp;D$6,D!$B:$H,7,FALSE))</f>
        <v/>
      </c>
      <c r="E1421" s="279" t="str">
        <f>IF(ISERROR(VLOOKUP($A1421&amp;" "&amp;E$6,D!$B:$H,7,FALSE))=TRUE,"",VLOOKUP($A1421&amp;" "&amp;E$6,D!$B:$H,7,FALSE))</f>
        <v/>
      </c>
      <c r="F1421" s="279" t="str">
        <f>IF(ISERROR(VLOOKUP($A1421&amp;" "&amp;F$6,D!$B:$H,7,FALSE))=TRUE,"",VLOOKUP($A1421&amp;" "&amp;F$6,D!$B:$H,7,FALSE))</f>
        <v/>
      </c>
      <c r="G1421" s="226">
        <f t="shared" si="68"/>
        <v>0</v>
      </c>
      <c r="H1421" s="279" t="str">
        <f>IF(ISERROR(VLOOKUP($A1421&amp;" "&amp;H$6,D!$B:$H,7,FALSE))=TRUE,"",VLOOKUP($A1421&amp;" "&amp;H$6,D!$B:$H,7,FALSE))</f>
        <v/>
      </c>
      <c r="I1421" s="223" t="str">
        <f>IF(D1421="","",VLOOKUP(A1421,D!A:H,7,FALSE))</f>
        <v/>
      </c>
      <c r="J1421" s="224" t="str">
        <f>IF(D1421="","",SUMIFS(リグ!H:H,リグ!F:F,"&lt;"&amp;C1421,リグ!G:G,"&gt;"&amp;C1421))</f>
        <v/>
      </c>
    </row>
    <row r="1422" spans="1:10">
      <c r="A1422" s="224" t="str">
        <f t="shared" si="69"/>
        <v>2025-02-14</v>
      </c>
      <c r="B1422" s="224" t="str">
        <f t="shared" si="67"/>
        <v>2025/02</v>
      </c>
      <c r="C1422" s="225">
        <v>45702</v>
      </c>
      <c r="D1422" s="279" t="str">
        <f>IF(ISERROR(VLOOKUP($A1422&amp;" "&amp;D$6,D!$B:$H,7,FALSE))=TRUE,"",VLOOKUP($A1422&amp;" "&amp;D$6,D!$B:$H,7,FALSE))</f>
        <v/>
      </c>
      <c r="E1422" s="279" t="str">
        <f>IF(ISERROR(VLOOKUP($A1422&amp;" "&amp;E$6,D!$B:$H,7,FALSE))=TRUE,"",VLOOKUP($A1422&amp;" "&amp;E$6,D!$B:$H,7,FALSE))</f>
        <v/>
      </c>
      <c r="F1422" s="279" t="str">
        <f>IF(ISERROR(VLOOKUP($A1422&amp;" "&amp;F$6,D!$B:$H,7,FALSE))=TRUE,"",VLOOKUP($A1422&amp;" "&amp;F$6,D!$B:$H,7,FALSE))</f>
        <v/>
      </c>
      <c r="G1422" s="226">
        <f t="shared" si="68"/>
        <v>0</v>
      </c>
      <c r="H1422" s="279" t="str">
        <f>IF(ISERROR(VLOOKUP($A1422&amp;" "&amp;H$6,D!$B:$H,7,FALSE))=TRUE,"",VLOOKUP($A1422&amp;" "&amp;H$6,D!$B:$H,7,FALSE))</f>
        <v/>
      </c>
      <c r="I1422" s="223" t="str">
        <f>IF(D1422="","",VLOOKUP(A1422,D!A:H,7,FALSE))</f>
        <v/>
      </c>
      <c r="J1422" s="224" t="str">
        <f>IF(D1422="","",SUMIFS(リグ!H:H,リグ!F:F,"&lt;"&amp;C1422,リグ!G:G,"&gt;"&amp;C1422))</f>
        <v/>
      </c>
    </row>
    <row r="1423" spans="1:10">
      <c r="A1423" s="224" t="str">
        <f t="shared" si="69"/>
        <v>2025-02-15</v>
      </c>
      <c r="B1423" s="224" t="str">
        <f t="shared" si="67"/>
        <v>2025/02</v>
      </c>
      <c r="C1423" s="225">
        <v>45703</v>
      </c>
      <c r="D1423" s="279" t="str">
        <f>IF(ISERROR(VLOOKUP($A1423&amp;" "&amp;D$6,D!$B:$H,7,FALSE))=TRUE,"",VLOOKUP($A1423&amp;" "&amp;D$6,D!$B:$H,7,FALSE))</f>
        <v/>
      </c>
      <c r="E1423" s="279" t="str">
        <f>IF(ISERROR(VLOOKUP($A1423&amp;" "&amp;E$6,D!$B:$H,7,FALSE))=TRUE,"",VLOOKUP($A1423&amp;" "&amp;E$6,D!$B:$H,7,FALSE))</f>
        <v/>
      </c>
      <c r="F1423" s="279" t="str">
        <f>IF(ISERROR(VLOOKUP($A1423&amp;" "&amp;F$6,D!$B:$H,7,FALSE))=TRUE,"",VLOOKUP($A1423&amp;" "&amp;F$6,D!$B:$H,7,FALSE))</f>
        <v/>
      </c>
      <c r="G1423" s="226">
        <f t="shared" si="68"/>
        <v>0</v>
      </c>
      <c r="H1423" s="279" t="str">
        <f>IF(ISERROR(VLOOKUP($A1423&amp;" "&amp;H$6,D!$B:$H,7,FALSE))=TRUE,"",VLOOKUP($A1423&amp;" "&amp;H$6,D!$B:$H,7,FALSE))</f>
        <v/>
      </c>
      <c r="I1423" s="223" t="str">
        <f>IF(D1423="","",VLOOKUP(A1423,D!A:H,7,FALSE))</f>
        <v/>
      </c>
      <c r="J1423" s="224" t="str">
        <f>IF(D1423="","",SUMIFS(リグ!H:H,リグ!F:F,"&lt;"&amp;C1423,リグ!G:G,"&gt;"&amp;C1423))</f>
        <v/>
      </c>
    </row>
    <row r="1424" spans="1:10">
      <c r="A1424" s="224" t="str">
        <f t="shared" si="69"/>
        <v>2025-02-16</v>
      </c>
      <c r="B1424" s="224" t="str">
        <f t="shared" si="67"/>
        <v>2025/02</v>
      </c>
      <c r="C1424" s="225">
        <v>45704</v>
      </c>
      <c r="D1424" s="279" t="str">
        <f>IF(ISERROR(VLOOKUP($A1424&amp;" "&amp;D$6,D!$B:$H,7,FALSE))=TRUE,"",VLOOKUP($A1424&amp;" "&amp;D$6,D!$B:$H,7,FALSE))</f>
        <v/>
      </c>
      <c r="E1424" s="279" t="str">
        <f>IF(ISERROR(VLOOKUP($A1424&amp;" "&amp;E$6,D!$B:$H,7,FALSE))=TRUE,"",VLOOKUP($A1424&amp;" "&amp;E$6,D!$B:$H,7,FALSE))</f>
        <v/>
      </c>
      <c r="F1424" s="279" t="str">
        <f>IF(ISERROR(VLOOKUP($A1424&amp;" "&amp;F$6,D!$B:$H,7,FALSE))=TRUE,"",VLOOKUP($A1424&amp;" "&amp;F$6,D!$B:$H,7,FALSE))</f>
        <v/>
      </c>
      <c r="G1424" s="226">
        <f t="shared" si="68"/>
        <v>0</v>
      </c>
      <c r="H1424" s="279" t="str">
        <f>IF(ISERROR(VLOOKUP($A1424&amp;" "&amp;H$6,D!$B:$H,7,FALSE))=TRUE,"",VLOOKUP($A1424&amp;" "&amp;H$6,D!$B:$H,7,FALSE))</f>
        <v/>
      </c>
      <c r="I1424" s="223" t="str">
        <f>IF(D1424="","",VLOOKUP(A1424,D!A:H,7,FALSE))</f>
        <v/>
      </c>
      <c r="J1424" s="224" t="str">
        <f>IF(D1424="","",SUMIFS(リグ!H:H,リグ!F:F,"&lt;"&amp;C1424,リグ!G:G,"&gt;"&amp;C1424))</f>
        <v/>
      </c>
    </row>
    <row r="1425" spans="1:10">
      <c r="A1425" s="224" t="str">
        <f t="shared" si="69"/>
        <v>2025-02-17</v>
      </c>
      <c r="B1425" s="224" t="str">
        <f t="shared" si="67"/>
        <v>2025/02</v>
      </c>
      <c r="C1425" s="225">
        <v>45705</v>
      </c>
      <c r="D1425" s="279" t="str">
        <f>IF(ISERROR(VLOOKUP($A1425&amp;" "&amp;D$6,D!$B:$H,7,FALSE))=TRUE,"",VLOOKUP($A1425&amp;" "&amp;D$6,D!$B:$H,7,FALSE))</f>
        <v/>
      </c>
      <c r="E1425" s="279" t="str">
        <f>IF(ISERROR(VLOOKUP($A1425&amp;" "&amp;E$6,D!$B:$H,7,FALSE))=TRUE,"",VLOOKUP($A1425&amp;" "&amp;E$6,D!$B:$H,7,FALSE))</f>
        <v/>
      </c>
      <c r="F1425" s="279" t="str">
        <f>IF(ISERROR(VLOOKUP($A1425&amp;" "&amp;F$6,D!$B:$H,7,FALSE))=TRUE,"",VLOOKUP($A1425&amp;" "&amp;F$6,D!$B:$H,7,FALSE))</f>
        <v/>
      </c>
      <c r="G1425" s="226">
        <f t="shared" si="68"/>
        <v>0</v>
      </c>
      <c r="H1425" s="279" t="str">
        <f>IF(ISERROR(VLOOKUP($A1425&amp;" "&amp;H$6,D!$B:$H,7,FALSE))=TRUE,"",VLOOKUP($A1425&amp;" "&amp;H$6,D!$B:$H,7,FALSE))</f>
        <v/>
      </c>
      <c r="I1425" s="223" t="str">
        <f>IF(D1425="","",VLOOKUP(A1425,D!A:H,7,FALSE))</f>
        <v/>
      </c>
      <c r="J1425" s="224" t="str">
        <f>IF(D1425="","",SUMIFS(リグ!H:H,リグ!F:F,"&lt;"&amp;C1425,リグ!G:G,"&gt;"&amp;C1425))</f>
        <v/>
      </c>
    </row>
    <row r="1426" spans="1:10">
      <c r="A1426" s="224" t="str">
        <f t="shared" si="69"/>
        <v>2025-02-18</v>
      </c>
      <c r="B1426" s="224" t="str">
        <f t="shared" si="67"/>
        <v>2025/02</v>
      </c>
      <c r="C1426" s="225">
        <v>45706</v>
      </c>
      <c r="D1426" s="279" t="str">
        <f>IF(ISERROR(VLOOKUP($A1426&amp;" "&amp;D$6,D!$B:$H,7,FALSE))=TRUE,"",VLOOKUP($A1426&amp;" "&amp;D$6,D!$B:$H,7,FALSE))</f>
        <v/>
      </c>
      <c r="E1426" s="279" t="str">
        <f>IF(ISERROR(VLOOKUP($A1426&amp;" "&amp;E$6,D!$B:$H,7,FALSE))=TRUE,"",VLOOKUP($A1426&amp;" "&amp;E$6,D!$B:$H,7,FALSE))</f>
        <v/>
      </c>
      <c r="F1426" s="279" t="str">
        <f>IF(ISERROR(VLOOKUP($A1426&amp;" "&amp;F$6,D!$B:$H,7,FALSE))=TRUE,"",VLOOKUP($A1426&amp;" "&amp;F$6,D!$B:$H,7,FALSE))</f>
        <v/>
      </c>
      <c r="G1426" s="226">
        <f t="shared" si="68"/>
        <v>0</v>
      </c>
      <c r="H1426" s="279" t="str">
        <f>IF(ISERROR(VLOOKUP($A1426&amp;" "&amp;H$6,D!$B:$H,7,FALSE))=TRUE,"",VLOOKUP($A1426&amp;" "&amp;H$6,D!$B:$H,7,FALSE))</f>
        <v/>
      </c>
      <c r="I1426" s="223" t="str">
        <f>IF(D1426="","",VLOOKUP(A1426,D!A:H,7,FALSE))</f>
        <v/>
      </c>
      <c r="J1426" s="224" t="str">
        <f>IF(D1426="","",SUMIFS(リグ!H:H,リグ!F:F,"&lt;"&amp;C1426,リグ!G:G,"&gt;"&amp;C1426))</f>
        <v/>
      </c>
    </row>
    <row r="1427" spans="1:10">
      <c r="A1427" s="224" t="str">
        <f t="shared" si="69"/>
        <v>2025-02-19</v>
      </c>
      <c r="B1427" s="224" t="str">
        <f t="shared" si="67"/>
        <v>2025/02</v>
      </c>
      <c r="C1427" s="225">
        <v>45707</v>
      </c>
      <c r="D1427" s="279" t="str">
        <f>IF(ISERROR(VLOOKUP($A1427&amp;" "&amp;D$6,D!$B:$H,7,FALSE))=TRUE,"",VLOOKUP($A1427&amp;" "&amp;D$6,D!$B:$H,7,FALSE))</f>
        <v/>
      </c>
      <c r="E1427" s="279" t="str">
        <f>IF(ISERROR(VLOOKUP($A1427&amp;" "&amp;E$6,D!$B:$H,7,FALSE))=TRUE,"",VLOOKUP($A1427&amp;" "&amp;E$6,D!$B:$H,7,FALSE))</f>
        <v/>
      </c>
      <c r="F1427" s="279" t="str">
        <f>IF(ISERROR(VLOOKUP($A1427&amp;" "&amp;F$6,D!$B:$H,7,FALSE))=TRUE,"",VLOOKUP($A1427&amp;" "&amp;F$6,D!$B:$H,7,FALSE))</f>
        <v/>
      </c>
      <c r="G1427" s="226">
        <f t="shared" si="68"/>
        <v>0</v>
      </c>
      <c r="H1427" s="279" t="str">
        <f>IF(ISERROR(VLOOKUP($A1427&amp;" "&amp;H$6,D!$B:$H,7,FALSE))=TRUE,"",VLOOKUP($A1427&amp;" "&amp;H$6,D!$B:$H,7,FALSE))</f>
        <v/>
      </c>
      <c r="I1427" s="223" t="str">
        <f>IF(D1427="","",VLOOKUP(A1427,D!A:H,7,FALSE))</f>
        <v/>
      </c>
      <c r="J1427" s="224" t="str">
        <f>IF(D1427="","",SUMIFS(リグ!H:H,リグ!F:F,"&lt;"&amp;C1427,リグ!G:G,"&gt;"&amp;C1427))</f>
        <v/>
      </c>
    </row>
    <row r="1428" spans="1:10">
      <c r="A1428" s="224" t="str">
        <f t="shared" si="69"/>
        <v>2025-02-20</v>
      </c>
      <c r="B1428" s="224" t="str">
        <f t="shared" si="67"/>
        <v>2025/02</v>
      </c>
      <c r="C1428" s="225">
        <v>45708</v>
      </c>
      <c r="D1428" s="279" t="str">
        <f>IF(ISERROR(VLOOKUP($A1428&amp;" "&amp;D$6,D!$B:$H,7,FALSE))=TRUE,"",VLOOKUP($A1428&amp;" "&amp;D$6,D!$B:$H,7,FALSE))</f>
        <v/>
      </c>
      <c r="E1428" s="279" t="str">
        <f>IF(ISERROR(VLOOKUP($A1428&amp;" "&amp;E$6,D!$B:$H,7,FALSE))=TRUE,"",VLOOKUP($A1428&amp;" "&amp;E$6,D!$B:$H,7,FALSE))</f>
        <v/>
      </c>
      <c r="F1428" s="279" t="str">
        <f>IF(ISERROR(VLOOKUP($A1428&amp;" "&amp;F$6,D!$B:$H,7,FALSE))=TRUE,"",VLOOKUP($A1428&amp;" "&amp;F$6,D!$B:$H,7,FALSE))</f>
        <v/>
      </c>
      <c r="G1428" s="226">
        <f t="shared" si="68"/>
        <v>0</v>
      </c>
      <c r="H1428" s="279" t="str">
        <f>IF(ISERROR(VLOOKUP($A1428&amp;" "&amp;H$6,D!$B:$H,7,FALSE))=TRUE,"",VLOOKUP($A1428&amp;" "&amp;H$6,D!$B:$H,7,FALSE))</f>
        <v/>
      </c>
      <c r="I1428" s="223" t="str">
        <f>IF(D1428="","",VLOOKUP(A1428,D!A:H,7,FALSE))</f>
        <v/>
      </c>
      <c r="J1428" s="224" t="str">
        <f>IF(D1428="","",SUMIFS(リグ!H:H,リグ!F:F,"&lt;"&amp;C1428,リグ!G:G,"&gt;"&amp;C1428))</f>
        <v/>
      </c>
    </row>
    <row r="1429" spans="1:10">
      <c r="A1429" s="224" t="str">
        <f t="shared" si="69"/>
        <v>2025-02-21</v>
      </c>
      <c r="B1429" s="224" t="str">
        <f t="shared" si="67"/>
        <v>2025/02</v>
      </c>
      <c r="C1429" s="225">
        <v>45709</v>
      </c>
      <c r="D1429" s="279" t="str">
        <f>IF(ISERROR(VLOOKUP($A1429&amp;" "&amp;D$6,D!$B:$H,7,FALSE))=TRUE,"",VLOOKUP($A1429&amp;" "&amp;D$6,D!$B:$H,7,FALSE))</f>
        <v/>
      </c>
      <c r="E1429" s="279" t="str">
        <f>IF(ISERROR(VLOOKUP($A1429&amp;" "&amp;E$6,D!$B:$H,7,FALSE))=TRUE,"",VLOOKUP($A1429&amp;" "&amp;E$6,D!$B:$H,7,FALSE))</f>
        <v/>
      </c>
      <c r="F1429" s="279" t="str">
        <f>IF(ISERROR(VLOOKUP($A1429&amp;" "&amp;F$6,D!$B:$H,7,FALSE))=TRUE,"",VLOOKUP($A1429&amp;" "&amp;F$6,D!$B:$H,7,FALSE))</f>
        <v/>
      </c>
      <c r="G1429" s="226">
        <f t="shared" si="68"/>
        <v>0</v>
      </c>
      <c r="H1429" s="279" t="str">
        <f>IF(ISERROR(VLOOKUP($A1429&amp;" "&amp;H$6,D!$B:$H,7,FALSE))=TRUE,"",VLOOKUP($A1429&amp;" "&amp;H$6,D!$B:$H,7,FALSE))</f>
        <v/>
      </c>
      <c r="I1429" s="223" t="str">
        <f>IF(D1429="","",VLOOKUP(A1429,D!A:H,7,FALSE))</f>
        <v/>
      </c>
      <c r="J1429" s="224" t="str">
        <f>IF(D1429="","",SUMIFS(リグ!H:H,リグ!F:F,"&lt;"&amp;C1429,リグ!G:G,"&gt;"&amp;C1429))</f>
        <v/>
      </c>
    </row>
    <row r="1430" spans="1:10">
      <c r="A1430" s="224" t="str">
        <f t="shared" si="69"/>
        <v>2025-02-22</v>
      </c>
      <c r="B1430" s="224" t="str">
        <f t="shared" si="67"/>
        <v>2025/02</v>
      </c>
      <c r="C1430" s="225">
        <v>45710</v>
      </c>
      <c r="D1430" s="279" t="str">
        <f>IF(ISERROR(VLOOKUP($A1430&amp;" "&amp;D$6,D!$B:$H,7,FALSE))=TRUE,"",VLOOKUP($A1430&amp;" "&amp;D$6,D!$B:$H,7,FALSE))</f>
        <v/>
      </c>
      <c r="E1430" s="279" t="str">
        <f>IF(ISERROR(VLOOKUP($A1430&amp;" "&amp;E$6,D!$B:$H,7,FALSE))=TRUE,"",VLOOKUP($A1430&amp;" "&amp;E$6,D!$B:$H,7,FALSE))</f>
        <v/>
      </c>
      <c r="F1430" s="279" t="str">
        <f>IF(ISERROR(VLOOKUP($A1430&amp;" "&amp;F$6,D!$B:$H,7,FALSE))=TRUE,"",VLOOKUP($A1430&amp;" "&amp;F$6,D!$B:$H,7,FALSE))</f>
        <v/>
      </c>
      <c r="G1430" s="226">
        <f t="shared" si="68"/>
        <v>0</v>
      </c>
      <c r="H1430" s="279" t="str">
        <f>IF(ISERROR(VLOOKUP($A1430&amp;" "&amp;H$6,D!$B:$H,7,FALSE))=TRUE,"",VLOOKUP($A1430&amp;" "&amp;H$6,D!$B:$H,7,FALSE))</f>
        <v/>
      </c>
      <c r="I1430" s="223" t="str">
        <f>IF(D1430="","",VLOOKUP(A1430,D!A:H,7,FALSE))</f>
        <v/>
      </c>
      <c r="J1430" s="224" t="str">
        <f>IF(D1430="","",SUMIFS(リグ!H:H,リグ!F:F,"&lt;"&amp;C1430,リグ!G:G,"&gt;"&amp;C1430))</f>
        <v/>
      </c>
    </row>
    <row r="1431" spans="1:10">
      <c r="A1431" s="224" t="str">
        <f t="shared" si="69"/>
        <v>2025-02-23</v>
      </c>
      <c r="B1431" s="224" t="str">
        <f t="shared" si="67"/>
        <v>2025/02</v>
      </c>
      <c r="C1431" s="225">
        <v>45711</v>
      </c>
      <c r="D1431" s="279" t="str">
        <f>IF(ISERROR(VLOOKUP($A1431&amp;" "&amp;D$6,D!$B:$H,7,FALSE))=TRUE,"",VLOOKUP($A1431&amp;" "&amp;D$6,D!$B:$H,7,FALSE))</f>
        <v/>
      </c>
      <c r="E1431" s="279" t="str">
        <f>IF(ISERROR(VLOOKUP($A1431&amp;" "&amp;E$6,D!$B:$H,7,FALSE))=TRUE,"",VLOOKUP($A1431&amp;" "&amp;E$6,D!$B:$H,7,FALSE))</f>
        <v/>
      </c>
      <c r="F1431" s="279" t="str">
        <f>IF(ISERROR(VLOOKUP($A1431&amp;" "&amp;F$6,D!$B:$H,7,FALSE))=TRUE,"",VLOOKUP($A1431&amp;" "&amp;F$6,D!$B:$H,7,FALSE))</f>
        <v/>
      </c>
      <c r="G1431" s="226">
        <f t="shared" si="68"/>
        <v>0</v>
      </c>
      <c r="H1431" s="279" t="str">
        <f>IF(ISERROR(VLOOKUP($A1431&amp;" "&amp;H$6,D!$B:$H,7,FALSE))=TRUE,"",VLOOKUP($A1431&amp;" "&amp;H$6,D!$B:$H,7,FALSE))</f>
        <v/>
      </c>
      <c r="I1431" s="223" t="str">
        <f>IF(D1431="","",VLOOKUP(A1431,D!A:H,7,FALSE))</f>
        <v/>
      </c>
      <c r="J1431" s="224" t="str">
        <f>IF(D1431="","",SUMIFS(リグ!H:H,リグ!F:F,"&lt;"&amp;C1431,リグ!G:G,"&gt;"&amp;C1431))</f>
        <v/>
      </c>
    </row>
    <row r="1432" spans="1:10">
      <c r="A1432" s="224" t="str">
        <f t="shared" si="69"/>
        <v>2025-02-24</v>
      </c>
      <c r="B1432" s="224" t="str">
        <f t="shared" si="67"/>
        <v>2025/02</v>
      </c>
      <c r="C1432" s="225">
        <v>45712</v>
      </c>
      <c r="D1432" s="279" t="str">
        <f>IF(ISERROR(VLOOKUP($A1432&amp;" "&amp;D$6,D!$B:$H,7,FALSE))=TRUE,"",VLOOKUP($A1432&amp;" "&amp;D$6,D!$B:$H,7,FALSE))</f>
        <v/>
      </c>
      <c r="E1432" s="279" t="str">
        <f>IF(ISERROR(VLOOKUP($A1432&amp;" "&amp;E$6,D!$B:$H,7,FALSE))=TRUE,"",VLOOKUP($A1432&amp;" "&amp;E$6,D!$B:$H,7,FALSE))</f>
        <v/>
      </c>
      <c r="F1432" s="279" t="str">
        <f>IF(ISERROR(VLOOKUP($A1432&amp;" "&amp;F$6,D!$B:$H,7,FALSE))=TRUE,"",VLOOKUP($A1432&amp;" "&amp;F$6,D!$B:$H,7,FALSE))</f>
        <v/>
      </c>
      <c r="G1432" s="226">
        <f t="shared" si="68"/>
        <v>0</v>
      </c>
      <c r="H1432" s="279" t="str">
        <f>IF(ISERROR(VLOOKUP($A1432&amp;" "&amp;H$6,D!$B:$H,7,FALSE))=TRUE,"",VLOOKUP($A1432&amp;" "&amp;H$6,D!$B:$H,7,FALSE))</f>
        <v/>
      </c>
      <c r="I1432" s="223" t="str">
        <f>IF(D1432="","",VLOOKUP(A1432,D!A:H,7,FALSE))</f>
        <v/>
      </c>
      <c r="J1432" s="224" t="str">
        <f>IF(D1432="","",SUMIFS(リグ!H:H,リグ!F:F,"&lt;"&amp;C1432,リグ!G:G,"&gt;"&amp;C1432))</f>
        <v/>
      </c>
    </row>
    <row r="1433" spans="1:10">
      <c r="A1433" s="224" t="str">
        <f t="shared" si="69"/>
        <v>2025-02-25</v>
      </c>
      <c r="B1433" s="224" t="str">
        <f t="shared" si="67"/>
        <v>2025/02</v>
      </c>
      <c r="C1433" s="225">
        <v>45713</v>
      </c>
      <c r="D1433" s="279" t="str">
        <f>IF(ISERROR(VLOOKUP($A1433&amp;" "&amp;D$6,D!$B:$H,7,FALSE))=TRUE,"",VLOOKUP($A1433&amp;" "&amp;D$6,D!$B:$H,7,FALSE))</f>
        <v/>
      </c>
      <c r="E1433" s="279" t="str">
        <f>IF(ISERROR(VLOOKUP($A1433&amp;" "&amp;E$6,D!$B:$H,7,FALSE))=TRUE,"",VLOOKUP($A1433&amp;" "&amp;E$6,D!$B:$H,7,FALSE))</f>
        <v/>
      </c>
      <c r="F1433" s="279" t="str">
        <f>IF(ISERROR(VLOOKUP($A1433&amp;" "&amp;F$6,D!$B:$H,7,FALSE))=TRUE,"",VLOOKUP($A1433&amp;" "&amp;F$6,D!$B:$H,7,FALSE))</f>
        <v/>
      </c>
      <c r="G1433" s="226">
        <f t="shared" si="68"/>
        <v>0</v>
      </c>
      <c r="H1433" s="279" t="str">
        <f>IF(ISERROR(VLOOKUP($A1433&amp;" "&amp;H$6,D!$B:$H,7,FALSE))=TRUE,"",VLOOKUP($A1433&amp;" "&amp;H$6,D!$B:$H,7,FALSE))</f>
        <v/>
      </c>
      <c r="I1433" s="223" t="str">
        <f>IF(D1433="","",VLOOKUP(A1433,D!A:H,7,FALSE))</f>
        <v/>
      </c>
      <c r="J1433" s="224" t="str">
        <f>IF(D1433="","",SUMIFS(リグ!H:H,リグ!F:F,"&lt;"&amp;C1433,リグ!G:G,"&gt;"&amp;C1433))</f>
        <v/>
      </c>
    </row>
    <row r="1434" spans="1:10">
      <c r="A1434" s="224" t="str">
        <f t="shared" si="69"/>
        <v>2025-02-26</v>
      </c>
      <c r="B1434" s="224" t="str">
        <f t="shared" si="67"/>
        <v>2025/02</v>
      </c>
      <c r="C1434" s="225">
        <v>45714</v>
      </c>
      <c r="D1434" s="279" t="str">
        <f>IF(ISERROR(VLOOKUP($A1434&amp;" "&amp;D$6,D!$B:$H,7,FALSE))=TRUE,"",VLOOKUP($A1434&amp;" "&amp;D$6,D!$B:$H,7,FALSE))</f>
        <v/>
      </c>
      <c r="E1434" s="279" t="str">
        <f>IF(ISERROR(VLOOKUP($A1434&amp;" "&amp;E$6,D!$B:$H,7,FALSE))=TRUE,"",VLOOKUP($A1434&amp;" "&amp;E$6,D!$B:$H,7,FALSE))</f>
        <v/>
      </c>
      <c r="F1434" s="279" t="str">
        <f>IF(ISERROR(VLOOKUP($A1434&amp;" "&amp;F$6,D!$B:$H,7,FALSE))=TRUE,"",VLOOKUP($A1434&amp;" "&amp;F$6,D!$B:$H,7,FALSE))</f>
        <v/>
      </c>
      <c r="G1434" s="226">
        <f t="shared" si="68"/>
        <v>0</v>
      </c>
      <c r="H1434" s="279" t="str">
        <f>IF(ISERROR(VLOOKUP($A1434&amp;" "&amp;H$6,D!$B:$H,7,FALSE))=TRUE,"",VLOOKUP($A1434&amp;" "&amp;H$6,D!$B:$H,7,FALSE))</f>
        <v/>
      </c>
      <c r="I1434" s="223" t="str">
        <f>IF(D1434="","",VLOOKUP(A1434,D!A:H,7,FALSE))</f>
        <v/>
      </c>
      <c r="J1434" s="224" t="str">
        <f>IF(D1434="","",SUMIFS(リグ!H:H,リグ!F:F,"&lt;"&amp;C1434,リグ!G:G,"&gt;"&amp;C1434))</f>
        <v/>
      </c>
    </row>
    <row r="1435" spans="1:10">
      <c r="A1435" s="224" t="str">
        <f t="shared" si="69"/>
        <v>2025-02-27</v>
      </c>
      <c r="B1435" s="224" t="str">
        <f t="shared" si="67"/>
        <v>2025/02</v>
      </c>
      <c r="C1435" s="225">
        <v>45715</v>
      </c>
      <c r="D1435" s="279" t="str">
        <f>IF(ISERROR(VLOOKUP($A1435&amp;" "&amp;D$6,D!$B:$H,7,FALSE))=TRUE,"",VLOOKUP($A1435&amp;" "&amp;D$6,D!$B:$H,7,FALSE))</f>
        <v/>
      </c>
      <c r="E1435" s="279" t="str">
        <f>IF(ISERROR(VLOOKUP($A1435&amp;" "&amp;E$6,D!$B:$H,7,FALSE))=TRUE,"",VLOOKUP($A1435&amp;" "&amp;E$6,D!$B:$H,7,FALSE))</f>
        <v/>
      </c>
      <c r="F1435" s="279" t="str">
        <f>IF(ISERROR(VLOOKUP($A1435&amp;" "&amp;F$6,D!$B:$H,7,FALSE))=TRUE,"",VLOOKUP($A1435&amp;" "&amp;F$6,D!$B:$H,7,FALSE))</f>
        <v/>
      </c>
      <c r="G1435" s="226">
        <f t="shared" si="68"/>
        <v>0</v>
      </c>
      <c r="H1435" s="279" t="str">
        <f>IF(ISERROR(VLOOKUP($A1435&amp;" "&amp;H$6,D!$B:$H,7,FALSE))=TRUE,"",VLOOKUP($A1435&amp;" "&amp;H$6,D!$B:$H,7,FALSE))</f>
        <v/>
      </c>
      <c r="I1435" s="223" t="str">
        <f>IF(D1435="","",VLOOKUP(A1435,D!A:H,7,FALSE))</f>
        <v/>
      </c>
      <c r="J1435" s="224" t="str">
        <f>IF(D1435="","",SUMIFS(リグ!H:H,リグ!F:F,"&lt;"&amp;C1435,リグ!G:G,"&gt;"&amp;C1435))</f>
        <v/>
      </c>
    </row>
    <row r="1436" spans="1:10">
      <c r="A1436" s="224" t="str">
        <f t="shared" si="69"/>
        <v>2025-02-28</v>
      </c>
      <c r="B1436" s="224" t="str">
        <f t="shared" si="67"/>
        <v>2025/02</v>
      </c>
      <c r="C1436" s="225">
        <v>45716</v>
      </c>
      <c r="D1436" s="279" t="str">
        <f>IF(ISERROR(VLOOKUP($A1436&amp;" "&amp;D$6,D!$B:$H,7,FALSE))=TRUE,"",VLOOKUP($A1436&amp;" "&amp;D$6,D!$B:$H,7,FALSE))</f>
        <v/>
      </c>
      <c r="E1436" s="279" t="str">
        <f>IF(ISERROR(VLOOKUP($A1436&amp;" "&amp;E$6,D!$B:$H,7,FALSE))=TRUE,"",VLOOKUP($A1436&amp;" "&amp;E$6,D!$B:$H,7,FALSE))</f>
        <v/>
      </c>
      <c r="F1436" s="279" t="str">
        <f>IF(ISERROR(VLOOKUP($A1436&amp;" "&amp;F$6,D!$B:$H,7,FALSE))=TRUE,"",VLOOKUP($A1436&amp;" "&amp;F$6,D!$B:$H,7,FALSE))</f>
        <v/>
      </c>
      <c r="G1436" s="226">
        <f t="shared" si="68"/>
        <v>0</v>
      </c>
      <c r="H1436" s="279" t="str">
        <f>IF(ISERROR(VLOOKUP($A1436&amp;" "&amp;H$6,D!$B:$H,7,FALSE))=TRUE,"",VLOOKUP($A1436&amp;" "&amp;H$6,D!$B:$H,7,FALSE))</f>
        <v/>
      </c>
      <c r="I1436" s="223" t="str">
        <f>IF(D1436="","",VLOOKUP(A1436,D!A:H,7,FALSE))</f>
        <v/>
      </c>
      <c r="J1436" s="224" t="str">
        <f>IF(D1436="","",SUMIFS(リグ!H:H,リグ!F:F,"&lt;"&amp;C1436,リグ!G:G,"&gt;"&amp;C1436))</f>
        <v/>
      </c>
    </row>
    <row r="1437" spans="1:10">
      <c r="A1437" s="224" t="str">
        <f t="shared" si="69"/>
        <v>2025-03-01</v>
      </c>
      <c r="B1437" s="224" t="str">
        <f t="shared" si="67"/>
        <v>2025/03</v>
      </c>
      <c r="C1437" s="225">
        <v>45717</v>
      </c>
      <c r="D1437" s="279" t="str">
        <f>IF(ISERROR(VLOOKUP($A1437&amp;" "&amp;D$6,D!$B:$H,7,FALSE))=TRUE,"",VLOOKUP($A1437&amp;" "&amp;D$6,D!$B:$H,7,FALSE))</f>
        <v/>
      </c>
      <c r="E1437" s="279" t="str">
        <f>IF(ISERROR(VLOOKUP($A1437&amp;" "&amp;E$6,D!$B:$H,7,FALSE))=TRUE,"",VLOOKUP($A1437&amp;" "&amp;E$6,D!$B:$H,7,FALSE))</f>
        <v/>
      </c>
      <c r="F1437" s="279" t="str">
        <f>IF(ISERROR(VLOOKUP($A1437&amp;" "&amp;F$6,D!$B:$H,7,FALSE))=TRUE,"",VLOOKUP($A1437&amp;" "&amp;F$6,D!$B:$H,7,FALSE))</f>
        <v/>
      </c>
      <c r="G1437" s="226">
        <f t="shared" si="68"/>
        <v>0</v>
      </c>
      <c r="H1437" s="279" t="str">
        <f>IF(ISERROR(VLOOKUP($A1437&amp;" "&amp;H$6,D!$B:$H,7,FALSE))=TRUE,"",VLOOKUP($A1437&amp;" "&amp;H$6,D!$B:$H,7,FALSE))</f>
        <v/>
      </c>
      <c r="I1437" s="223" t="str">
        <f>IF(D1437="","",VLOOKUP(A1437,D!A:H,7,FALSE))</f>
        <v/>
      </c>
      <c r="J1437" s="224" t="str">
        <f>IF(D1437="","",SUMIFS(リグ!H:H,リグ!F:F,"&lt;"&amp;C1437,リグ!G:G,"&gt;"&amp;C1437))</f>
        <v/>
      </c>
    </row>
    <row r="1438" spans="1:10">
      <c r="A1438" s="224" t="str">
        <f t="shared" si="69"/>
        <v>2025-03-02</v>
      </c>
      <c r="B1438" s="224" t="str">
        <f t="shared" si="67"/>
        <v>2025/03</v>
      </c>
      <c r="C1438" s="225">
        <v>45718</v>
      </c>
      <c r="D1438" s="279" t="str">
        <f>IF(ISERROR(VLOOKUP($A1438&amp;" "&amp;D$6,D!$B:$H,7,FALSE))=TRUE,"",VLOOKUP($A1438&amp;" "&amp;D$6,D!$B:$H,7,FALSE))</f>
        <v/>
      </c>
      <c r="E1438" s="279" t="str">
        <f>IF(ISERROR(VLOOKUP($A1438&amp;" "&amp;E$6,D!$B:$H,7,FALSE))=TRUE,"",VLOOKUP($A1438&amp;" "&amp;E$6,D!$B:$H,7,FALSE))</f>
        <v/>
      </c>
      <c r="F1438" s="279" t="str">
        <f>IF(ISERROR(VLOOKUP($A1438&amp;" "&amp;F$6,D!$B:$H,7,FALSE))=TRUE,"",VLOOKUP($A1438&amp;" "&amp;F$6,D!$B:$H,7,FALSE))</f>
        <v/>
      </c>
      <c r="G1438" s="226">
        <f t="shared" si="68"/>
        <v>0</v>
      </c>
      <c r="H1438" s="279" t="str">
        <f>IF(ISERROR(VLOOKUP($A1438&amp;" "&amp;H$6,D!$B:$H,7,FALSE))=TRUE,"",VLOOKUP($A1438&amp;" "&amp;H$6,D!$B:$H,7,FALSE))</f>
        <v/>
      </c>
      <c r="I1438" s="223" t="str">
        <f>IF(D1438="","",VLOOKUP(A1438,D!A:H,7,FALSE))</f>
        <v/>
      </c>
      <c r="J1438" s="224" t="str">
        <f>IF(D1438="","",SUMIFS(リグ!H:H,リグ!F:F,"&lt;"&amp;C1438,リグ!G:G,"&gt;"&amp;C1438))</f>
        <v/>
      </c>
    </row>
    <row r="1439" spans="1:10">
      <c r="A1439" s="224" t="str">
        <f t="shared" si="69"/>
        <v>2025-03-03</v>
      </c>
      <c r="B1439" s="224" t="str">
        <f t="shared" si="67"/>
        <v>2025/03</v>
      </c>
      <c r="C1439" s="225">
        <v>45719</v>
      </c>
      <c r="D1439" s="279" t="str">
        <f>IF(ISERROR(VLOOKUP($A1439&amp;" "&amp;D$6,D!$B:$H,7,FALSE))=TRUE,"",VLOOKUP($A1439&amp;" "&amp;D$6,D!$B:$H,7,FALSE))</f>
        <v/>
      </c>
      <c r="E1439" s="279" t="str">
        <f>IF(ISERROR(VLOOKUP($A1439&amp;" "&amp;E$6,D!$B:$H,7,FALSE))=TRUE,"",VLOOKUP($A1439&amp;" "&amp;E$6,D!$B:$H,7,FALSE))</f>
        <v/>
      </c>
      <c r="F1439" s="279" t="str">
        <f>IF(ISERROR(VLOOKUP($A1439&amp;" "&amp;F$6,D!$B:$H,7,FALSE))=TRUE,"",VLOOKUP($A1439&amp;" "&amp;F$6,D!$B:$H,7,FALSE))</f>
        <v/>
      </c>
      <c r="G1439" s="226">
        <f t="shared" si="68"/>
        <v>0</v>
      </c>
      <c r="H1439" s="279" t="str">
        <f>IF(ISERROR(VLOOKUP($A1439&amp;" "&amp;H$6,D!$B:$H,7,FALSE))=TRUE,"",VLOOKUP($A1439&amp;" "&amp;H$6,D!$B:$H,7,FALSE))</f>
        <v/>
      </c>
      <c r="I1439" s="223" t="str">
        <f>IF(D1439="","",VLOOKUP(A1439,D!A:H,7,FALSE))</f>
        <v/>
      </c>
      <c r="J1439" s="224" t="str">
        <f>IF(D1439="","",SUMIFS(リグ!H:H,リグ!F:F,"&lt;"&amp;C1439,リグ!G:G,"&gt;"&amp;C1439))</f>
        <v/>
      </c>
    </row>
    <row r="1440" spans="1:10">
      <c r="A1440" s="224" t="str">
        <f t="shared" si="69"/>
        <v>2025-03-04</v>
      </c>
      <c r="B1440" s="224" t="str">
        <f t="shared" si="67"/>
        <v>2025/03</v>
      </c>
      <c r="C1440" s="225">
        <v>45720</v>
      </c>
      <c r="D1440" s="279" t="str">
        <f>IF(ISERROR(VLOOKUP($A1440&amp;" "&amp;D$6,D!$B:$H,7,FALSE))=TRUE,"",VLOOKUP($A1440&amp;" "&amp;D$6,D!$B:$H,7,FALSE))</f>
        <v/>
      </c>
      <c r="E1440" s="279" t="str">
        <f>IF(ISERROR(VLOOKUP($A1440&amp;" "&amp;E$6,D!$B:$H,7,FALSE))=TRUE,"",VLOOKUP($A1440&amp;" "&amp;E$6,D!$B:$H,7,FALSE))</f>
        <v/>
      </c>
      <c r="F1440" s="279" t="str">
        <f>IF(ISERROR(VLOOKUP($A1440&amp;" "&amp;F$6,D!$B:$H,7,FALSE))=TRUE,"",VLOOKUP($A1440&amp;" "&amp;F$6,D!$B:$H,7,FALSE))</f>
        <v/>
      </c>
      <c r="G1440" s="226">
        <f t="shared" si="68"/>
        <v>0</v>
      </c>
      <c r="H1440" s="279" t="str">
        <f>IF(ISERROR(VLOOKUP($A1440&amp;" "&amp;H$6,D!$B:$H,7,FALSE))=TRUE,"",VLOOKUP($A1440&amp;" "&amp;H$6,D!$B:$H,7,FALSE))</f>
        <v/>
      </c>
      <c r="I1440" s="223" t="str">
        <f>IF(D1440="","",VLOOKUP(A1440,D!A:H,7,FALSE))</f>
        <v/>
      </c>
      <c r="J1440" s="224" t="str">
        <f>IF(D1440="","",SUMIFS(リグ!H:H,リグ!F:F,"&lt;"&amp;C1440,リグ!G:G,"&gt;"&amp;C1440))</f>
        <v/>
      </c>
    </row>
    <row r="1441" spans="1:10">
      <c r="A1441" s="224" t="str">
        <f t="shared" si="69"/>
        <v>2025-03-05</v>
      </c>
      <c r="B1441" s="224" t="str">
        <f t="shared" si="67"/>
        <v>2025/03</v>
      </c>
      <c r="C1441" s="225">
        <v>45721</v>
      </c>
      <c r="D1441" s="279" t="str">
        <f>IF(ISERROR(VLOOKUP($A1441&amp;" "&amp;D$6,D!$B:$H,7,FALSE))=TRUE,"",VLOOKUP($A1441&amp;" "&amp;D$6,D!$B:$H,7,FALSE))</f>
        <v/>
      </c>
      <c r="E1441" s="279" t="str">
        <f>IF(ISERROR(VLOOKUP($A1441&amp;" "&amp;E$6,D!$B:$H,7,FALSE))=TRUE,"",VLOOKUP($A1441&amp;" "&amp;E$6,D!$B:$H,7,FALSE))</f>
        <v/>
      </c>
      <c r="F1441" s="279" t="str">
        <f>IF(ISERROR(VLOOKUP($A1441&amp;" "&amp;F$6,D!$B:$H,7,FALSE))=TRUE,"",VLOOKUP($A1441&amp;" "&amp;F$6,D!$B:$H,7,FALSE))</f>
        <v/>
      </c>
      <c r="G1441" s="226">
        <f t="shared" si="68"/>
        <v>0</v>
      </c>
      <c r="H1441" s="279" t="str">
        <f>IF(ISERROR(VLOOKUP($A1441&amp;" "&amp;H$6,D!$B:$H,7,FALSE))=TRUE,"",VLOOKUP($A1441&amp;" "&amp;H$6,D!$B:$H,7,FALSE))</f>
        <v/>
      </c>
      <c r="I1441" s="223" t="str">
        <f>IF(D1441="","",VLOOKUP(A1441,D!A:H,7,FALSE))</f>
        <v/>
      </c>
      <c r="J1441" s="224" t="str">
        <f>IF(D1441="","",SUMIFS(リグ!H:H,リグ!F:F,"&lt;"&amp;C1441,リグ!G:G,"&gt;"&amp;C1441))</f>
        <v/>
      </c>
    </row>
    <row r="1442" spans="1:10">
      <c r="A1442" s="224" t="str">
        <f t="shared" si="69"/>
        <v>2025-03-06</v>
      </c>
      <c r="B1442" s="224" t="str">
        <f t="shared" si="67"/>
        <v>2025/03</v>
      </c>
      <c r="C1442" s="225">
        <v>45722</v>
      </c>
      <c r="D1442" s="279" t="str">
        <f>IF(ISERROR(VLOOKUP($A1442&amp;" "&amp;D$6,D!$B:$H,7,FALSE))=TRUE,"",VLOOKUP($A1442&amp;" "&amp;D$6,D!$B:$H,7,FALSE))</f>
        <v/>
      </c>
      <c r="E1442" s="279" t="str">
        <f>IF(ISERROR(VLOOKUP($A1442&amp;" "&amp;E$6,D!$B:$H,7,FALSE))=TRUE,"",VLOOKUP($A1442&amp;" "&amp;E$6,D!$B:$H,7,FALSE))</f>
        <v/>
      </c>
      <c r="F1442" s="279" t="str">
        <f>IF(ISERROR(VLOOKUP($A1442&amp;" "&amp;F$6,D!$B:$H,7,FALSE))=TRUE,"",VLOOKUP($A1442&amp;" "&amp;F$6,D!$B:$H,7,FALSE))</f>
        <v/>
      </c>
      <c r="G1442" s="226">
        <f t="shared" si="68"/>
        <v>0</v>
      </c>
      <c r="H1442" s="279" t="str">
        <f>IF(ISERROR(VLOOKUP($A1442&amp;" "&amp;H$6,D!$B:$H,7,FALSE))=TRUE,"",VLOOKUP($A1442&amp;" "&amp;H$6,D!$B:$H,7,FALSE))</f>
        <v/>
      </c>
      <c r="I1442" s="223" t="str">
        <f>IF(D1442="","",VLOOKUP(A1442,D!A:H,7,FALSE))</f>
        <v/>
      </c>
      <c r="J1442" s="224" t="str">
        <f>IF(D1442="","",SUMIFS(リグ!H:H,リグ!F:F,"&lt;"&amp;C1442,リグ!G:G,"&gt;"&amp;C1442))</f>
        <v/>
      </c>
    </row>
    <row r="1443" spans="1:10">
      <c r="A1443" s="224" t="str">
        <f t="shared" si="69"/>
        <v>2025-03-07</v>
      </c>
      <c r="B1443" s="224" t="str">
        <f t="shared" si="67"/>
        <v>2025/03</v>
      </c>
      <c r="C1443" s="225">
        <v>45723</v>
      </c>
      <c r="D1443" s="279" t="str">
        <f>IF(ISERROR(VLOOKUP($A1443&amp;" "&amp;D$6,D!$B:$H,7,FALSE))=TRUE,"",VLOOKUP($A1443&amp;" "&amp;D$6,D!$B:$H,7,FALSE))</f>
        <v/>
      </c>
      <c r="E1443" s="279" t="str">
        <f>IF(ISERROR(VLOOKUP($A1443&amp;" "&amp;E$6,D!$B:$H,7,FALSE))=TRUE,"",VLOOKUP($A1443&amp;" "&amp;E$6,D!$B:$H,7,FALSE))</f>
        <v/>
      </c>
      <c r="F1443" s="279" t="str">
        <f>IF(ISERROR(VLOOKUP($A1443&amp;" "&amp;F$6,D!$B:$H,7,FALSE))=TRUE,"",VLOOKUP($A1443&amp;" "&amp;F$6,D!$B:$H,7,FALSE))</f>
        <v/>
      </c>
      <c r="G1443" s="226">
        <f t="shared" si="68"/>
        <v>0</v>
      </c>
      <c r="H1443" s="279" t="str">
        <f>IF(ISERROR(VLOOKUP($A1443&amp;" "&amp;H$6,D!$B:$H,7,FALSE))=TRUE,"",VLOOKUP($A1443&amp;" "&amp;H$6,D!$B:$H,7,FALSE))</f>
        <v/>
      </c>
      <c r="I1443" s="223" t="str">
        <f>IF(D1443="","",VLOOKUP(A1443,D!A:H,7,FALSE))</f>
        <v/>
      </c>
      <c r="J1443" s="224" t="str">
        <f>IF(D1443="","",SUMIFS(リグ!H:H,リグ!F:F,"&lt;"&amp;C1443,リグ!G:G,"&gt;"&amp;C1443))</f>
        <v/>
      </c>
    </row>
    <row r="1444" spans="1:10">
      <c r="A1444" s="224" t="str">
        <f t="shared" si="69"/>
        <v>2025-03-08</v>
      </c>
      <c r="B1444" s="224" t="str">
        <f t="shared" si="67"/>
        <v>2025/03</v>
      </c>
      <c r="C1444" s="225">
        <v>45724</v>
      </c>
      <c r="D1444" s="279" t="str">
        <f>IF(ISERROR(VLOOKUP($A1444&amp;" "&amp;D$6,D!$B:$H,7,FALSE))=TRUE,"",VLOOKUP($A1444&amp;" "&amp;D$6,D!$B:$H,7,FALSE))</f>
        <v/>
      </c>
      <c r="E1444" s="279" t="str">
        <f>IF(ISERROR(VLOOKUP($A1444&amp;" "&amp;E$6,D!$B:$H,7,FALSE))=TRUE,"",VLOOKUP($A1444&amp;" "&amp;E$6,D!$B:$H,7,FALSE))</f>
        <v/>
      </c>
      <c r="F1444" s="279" t="str">
        <f>IF(ISERROR(VLOOKUP($A1444&amp;" "&amp;F$6,D!$B:$H,7,FALSE))=TRUE,"",VLOOKUP($A1444&amp;" "&amp;F$6,D!$B:$H,7,FALSE))</f>
        <v/>
      </c>
      <c r="G1444" s="226">
        <f t="shared" si="68"/>
        <v>0</v>
      </c>
      <c r="H1444" s="279" t="str">
        <f>IF(ISERROR(VLOOKUP($A1444&amp;" "&amp;H$6,D!$B:$H,7,FALSE))=TRUE,"",VLOOKUP($A1444&amp;" "&amp;H$6,D!$B:$H,7,FALSE))</f>
        <v/>
      </c>
      <c r="I1444" s="223" t="str">
        <f>IF(D1444="","",VLOOKUP(A1444,D!A:H,7,FALSE))</f>
        <v/>
      </c>
      <c r="J1444" s="224" t="str">
        <f>IF(D1444="","",SUMIFS(リグ!H:H,リグ!F:F,"&lt;"&amp;C1444,リグ!G:G,"&gt;"&amp;C1444))</f>
        <v/>
      </c>
    </row>
    <row r="1445" spans="1:10">
      <c r="A1445" s="224" t="str">
        <f t="shared" si="69"/>
        <v>2025-03-09</v>
      </c>
      <c r="B1445" s="224" t="str">
        <f t="shared" si="67"/>
        <v>2025/03</v>
      </c>
      <c r="C1445" s="225">
        <v>45725</v>
      </c>
      <c r="D1445" s="279" t="str">
        <f>IF(ISERROR(VLOOKUP($A1445&amp;" "&amp;D$6,D!$B:$H,7,FALSE))=TRUE,"",VLOOKUP($A1445&amp;" "&amp;D$6,D!$B:$H,7,FALSE))</f>
        <v/>
      </c>
      <c r="E1445" s="279" t="str">
        <f>IF(ISERROR(VLOOKUP($A1445&amp;" "&amp;E$6,D!$B:$H,7,FALSE))=TRUE,"",VLOOKUP($A1445&amp;" "&amp;E$6,D!$B:$H,7,FALSE))</f>
        <v/>
      </c>
      <c r="F1445" s="279" t="str">
        <f>IF(ISERROR(VLOOKUP($A1445&amp;" "&amp;F$6,D!$B:$H,7,FALSE))=TRUE,"",VLOOKUP($A1445&amp;" "&amp;F$6,D!$B:$H,7,FALSE))</f>
        <v/>
      </c>
      <c r="G1445" s="226">
        <f t="shared" si="68"/>
        <v>0</v>
      </c>
      <c r="H1445" s="279" t="str">
        <f>IF(ISERROR(VLOOKUP($A1445&amp;" "&amp;H$6,D!$B:$H,7,FALSE))=TRUE,"",VLOOKUP($A1445&amp;" "&amp;H$6,D!$B:$H,7,FALSE))</f>
        <v/>
      </c>
      <c r="I1445" s="223" t="str">
        <f>IF(D1445="","",VLOOKUP(A1445,D!A:H,7,FALSE))</f>
        <v/>
      </c>
      <c r="J1445" s="224" t="str">
        <f>IF(D1445="","",SUMIFS(リグ!H:H,リグ!F:F,"&lt;"&amp;C1445,リグ!G:G,"&gt;"&amp;C1445))</f>
        <v/>
      </c>
    </row>
    <row r="1446" spans="1:10">
      <c r="A1446" s="224" t="str">
        <f t="shared" si="69"/>
        <v>2025-03-10</v>
      </c>
      <c r="B1446" s="224" t="str">
        <f t="shared" si="67"/>
        <v>2025/03</v>
      </c>
      <c r="C1446" s="225">
        <v>45726</v>
      </c>
      <c r="D1446" s="279" t="str">
        <f>IF(ISERROR(VLOOKUP($A1446&amp;" "&amp;D$6,D!$B:$H,7,FALSE))=TRUE,"",VLOOKUP($A1446&amp;" "&amp;D$6,D!$B:$H,7,FALSE))</f>
        <v/>
      </c>
      <c r="E1446" s="279" t="str">
        <f>IF(ISERROR(VLOOKUP($A1446&amp;" "&amp;E$6,D!$B:$H,7,FALSE))=TRUE,"",VLOOKUP($A1446&amp;" "&amp;E$6,D!$B:$H,7,FALSE))</f>
        <v/>
      </c>
      <c r="F1446" s="279" t="str">
        <f>IF(ISERROR(VLOOKUP($A1446&amp;" "&amp;F$6,D!$B:$H,7,FALSE))=TRUE,"",VLOOKUP($A1446&amp;" "&amp;F$6,D!$B:$H,7,FALSE))</f>
        <v/>
      </c>
      <c r="G1446" s="226">
        <f t="shared" si="68"/>
        <v>0</v>
      </c>
      <c r="H1446" s="279" t="str">
        <f>IF(ISERROR(VLOOKUP($A1446&amp;" "&amp;H$6,D!$B:$H,7,FALSE))=TRUE,"",VLOOKUP($A1446&amp;" "&amp;H$6,D!$B:$H,7,FALSE))</f>
        <v/>
      </c>
      <c r="I1446" s="223" t="str">
        <f>IF(D1446="","",VLOOKUP(A1446,D!A:H,7,FALSE))</f>
        <v/>
      </c>
      <c r="J1446" s="224" t="str">
        <f>IF(D1446="","",SUMIFS(リグ!H:H,リグ!F:F,"&lt;"&amp;C1446,リグ!G:G,"&gt;"&amp;C1446))</f>
        <v/>
      </c>
    </row>
    <row r="1447" spans="1:10">
      <c r="A1447" s="224" t="str">
        <f t="shared" si="69"/>
        <v>2025-03-11</v>
      </c>
      <c r="B1447" s="224" t="str">
        <f t="shared" si="67"/>
        <v>2025/03</v>
      </c>
      <c r="C1447" s="225">
        <v>45727</v>
      </c>
      <c r="D1447" s="279" t="str">
        <f>IF(ISERROR(VLOOKUP($A1447&amp;" "&amp;D$6,D!$B:$H,7,FALSE))=TRUE,"",VLOOKUP($A1447&amp;" "&amp;D$6,D!$B:$H,7,FALSE))</f>
        <v/>
      </c>
      <c r="E1447" s="279" t="str">
        <f>IF(ISERROR(VLOOKUP($A1447&amp;" "&amp;E$6,D!$B:$H,7,FALSE))=TRUE,"",VLOOKUP($A1447&amp;" "&amp;E$6,D!$B:$H,7,FALSE))</f>
        <v/>
      </c>
      <c r="F1447" s="279" t="str">
        <f>IF(ISERROR(VLOOKUP($A1447&amp;" "&amp;F$6,D!$B:$H,7,FALSE))=TRUE,"",VLOOKUP($A1447&amp;" "&amp;F$6,D!$B:$H,7,FALSE))</f>
        <v/>
      </c>
      <c r="G1447" s="226">
        <f t="shared" si="68"/>
        <v>0</v>
      </c>
      <c r="H1447" s="279" t="str">
        <f>IF(ISERROR(VLOOKUP($A1447&amp;" "&amp;H$6,D!$B:$H,7,FALSE))=TRUE,"",VLOOKUP($A1447&amp;" "&amp;H$6,D!$B:$H,7,FALSE))</f>
        <v/>
      </c>
      <c r="I1447" s="223" t="str">
        <f>IF(D1447="","",VLOOKUP(A1447,D!A:H,7,FALSE))</f>
        <v/>
      </c>
      <c r="J1447" s="224" t="str">
        <f>IF(D1447="","",SUMIFS(リグ!H:H,リグ!F:F,"&lt;"&amp;C1447,リグ!G:G,"&gt;"&amp;C1447))</f>
        <v/>
      </c>
    </row>
    <row r="1448" spans="1:10">
      <c r="A1448" s="224" t="str">
        <f t="shared" si="69"/>
        <v>2025-03-12</v>
      </c>
      <c r="B1448" s="224" t="str">
        <f t="shared" si="67"/>
        <v>2025/03</v>
      </c>
      <c r="C1448" s="225">
        <v>45728</v>
      </c>
      <c r="D1448" s="279" t="str">
        <f>IF(ISERROR(VLOOKUP($A1448&amp;" "&amp;D$6,D!$B:$H,7,FALSE))=TRUE,"",VLOOKUP($A1448&amp;" "&amp;D$6,D!$B:$H,7,FALSE))</f>
        <v/>
      </c>
      <c r="E1448" s="279" t="str">
        <f>IF(ISERROR(VLOOKUP($A1448&amp;" "&amp;E$6,D!$B:$H,7,FALSE))=TRUE,"",VLOOKUP($A1448&amp;" "&amp;E$6,D!$B:$H,7,FALSE))</f>
        <v/>
      </c>
      <c r="F1448" s="279" t="str">
        <f>IF(ISERROR(VLOOKUP($A1448&amp;" "&amp;F$6,D!$B:$H,7,FALSE))=TRUE,"",VLOOKUP($A1448&amp;" "&amp;F$6,D!$B:$H,7,FALSE))</f>
        <v/>
      </c>
      <c r="G1448" s="226">
        <f t="shared" si="68"/>
        <v>0</v>
      </c>
      <c r="H1448" s="279" t="str">
        <f>IF(ISERROR(VLOOKUP($A1448&amp;" "&amp;H$6,D!$B:$H,7,FALSE))=TRUE,"",VLOOKUP($A1448&amp;" "&amp;H$6,D!$B:$H,7,FALSE))</f>
        <v/>
      </c>
      <c r="I1448" s="223" t="str">
        <f>IF(D1448="","",VLOOKUP(A1448,D!A:H,7,FALSE))</f>
        <v/>
      </c>
      <c r="J1448" s="224" t="str">
        <f>IF(D1448="","",SUMIFS(リグ!H:H,リグ!F:F,"&lt;"&amp;C1448,リグ!G:G,"&gt;"&amp;C1448))</f>
        <v/>
      </c>
    </row>
    <row r="1449" spans="1:10">
      <c r="A1449" s="224" t="str">
        <f t="shared" si="69"/>
        <v>2025-03-13</v>
      </c>
      <c r="B1449" s="224" t="str">
        <f t="shared" si="67"/>
        <v>2025/03</v>
      </c>
      <c r="C1449" s="225">
        <v>45729</v>
      </c>
      <c r="D1449" s="279" t="str">
        <f>IF(ISERROR(VLOOKUP($A1449&amp;" "&amp;D$6,D!$B:$H,7,FALSE))=TRUE,"",VLOOKUP($A1449&amp;" "&amp;D$6,D!$B:$H,7,FALSE))</f>
        <v/>
      </c>
      <c r="E1449" s="279" t="str">
        <f>IF(ISERROR(VLOOKUP($A1449&amp;" "&amp;E$6,D!$B:$H,7,FALSE))=TRUE,"",VLOOKUP($A1449&amp;" "&amp;E$6,D!$B:$H,7,FALSE))</f>
        <v/>
      </c>
      <c r="F1449" s="279" t="str">
        <f>IF(ISERROR(VLOOKUP($A1449&amp;" "&amp;F$6,D!$B:$H,7,FALSE))=TRUE,"",VLOOKUP($A1449&amp;" "&amp;F$6,D!$B:$H,7,FALSE))</f>
        <v/>
      </c>
      <c r="G1449" s="226">
        <f t="shared" si="68"/>
        <v>0</v>
      </c>
      <c r="H1449" s="279" t="str">
        <f>IF(ISERROR(VLOOKUP($A1449&amp;" "&amp;H$6,D!$B:$H,7,FALSE))=TRUE,"",VLOOKUP($A1449&amp;" "&amp;H$6,D!$B:$H,7,FALSE))</f>
        <v/>
      </c>
      <c r="I1449" s="223" t="str">
        <f>IF(D1449="","",VLOOKUP(A1449,D!A:H,7,FALSE))</f>
        <v/>
      </c>
      <c r="J1449" s="224" t="str">
        <f>IF(D1449="","",SUMIFS(リグ!H:H,リグ!F:F,"&lt;"&amp;C1449,リグ!G:G,"&gt;"&amp;C1449))</f>
        <v/>
      </c>
    </row>
    <row r="1450" spans="1:10">
      <c r="A1450" s="224" t="str">
        <f t="shared" si="69"/>
        <v>2025-03-14</v>
      </c>
      <c r="B1450" s="224" t="str">
        <f t="shared" si="67"/>
        <v>2025/03</v>
      </c>
      <c r="C1450" s="225">
        <v>45730</v>
      </c>
      <c r="D1450" s="279" t="str">
        <f>IF(ISERROR(VLOOKUP($A1450&amp;" "&amp;D$6,D!$B:$H,7,FALSE))=TRUE,"",VLOOKUP($A1450&amp;" "&amp;D$6,D!$B:$H,7,FALSE))</f>
        <v/>
      </c>
      <c r="E1450" s="279" t="str">
        <f>IF(ISERROR(VLOOKUP($A1450&amp;" "&amp;E$6,D!$B:$H,7,FALSE))=TRUE,"",VLOOKUP($A1450&amp;" "&amp;E$6,D!$B:$H,7,FALSE))</f>
        <v/>
      </c>
      <c r="F1450" s="279" t="str">
        <f>IF(ISERROR(VLOOKUP($A1450&amp;" "&amp;F$6,D!$B:$H,7,FALSE))=TRUE,"",VLOOKUP($A1450&amp;" "&amp;F$6,D!$B:$H,7,FALSE))</f>
        <v/>
      </c>
      <c r="G1450" s="226">
        <f t="shared" si="68"/>
        <v>0</v>
      </c>
      <c r="H1450" s="279" t="str">
        <f>IF(ISERROR(VLOOKUP($A1450&amp;" "&amp;H$6,D!$B:$H,7,FALSE))=TRUE,"",VLOOKUP($A1450&amp;" "&amp;H$6,D!$B:$H,7,FALSE))</f>
        <v/>
      </c>
      <c r="I1450" s="223" t="str">
        <f>IF(D1450="","",VLOOKUP(A1450,D!A:H,7,FALSE))</f>
        <v/>
      </c>
      <c r="J1450" s="224" t="str">
        <f>IF(D1450="","",SUMIFS(リグ!H:H,リグ!F:F,"&lt;"&amp;C1450,リグ!G:G,"&gt;"&amp;C1450))</f>
        <v/>
      </c>
    </row>
    <row r="1451" spans="1:10">
      <c r="A1451" s="224" t="str">
        <f t="shared" si="69"/>
        <v>2025-03-15</v>
      </c>
      <c r="B1451" s="224" t="str">
        <f t="shared" si="67"/>
        <v>2025/03</v>
      </c>
      <c r="C1451" s="225">
        <v>45731</v>
      </c>
      <c r="D1451" s="279" t="str">
        <f>IF(ISERROR(VLOOKUP($A1451&amp;" "&amp;D$6,D!$B:$H,7,FALSE))=TRUE,"",VLOOKUP($A1451&amp;" "&amp;D$6,D!$B:$H,7,FALSE))</f>
        <v/>
      </c>
      <c r="E1451" s="279" t="str">
        <f>IF(ISERROR(VLOOKUP($A1451&amp;" "&amp;E$6,D!$B:$H,7,FALSE))=TRUE,"",VLOOKUP($A1451&amp;" "&amp;E$6,D!$B:$H,7,FALSE))</f>
        <v/>
      </c>
      <c r="F1451" s="279" t="str">
        <f>IF(ISERROR(VLOOKUP($A1451&amp;" "&amp;F$6,D!$B:$H,7,FALSE))=TRUE,"",VLOOKUP($A1451&amp;" "&amp;F$6,D!$B:$H,7,FALSE))</f>
        <v/>
      </c>
      <c r="G1451" s="226">
        <f t="shared" si="68"/>
        <v>0</v>
      </c>
      <c r="H1451" s="279" t="str">
        <f>IF(ISERROR(VLOOKUP($A1451&amp;" "&amp;H$6,D!$B:$H,7,FALSE))=TRUE,"",VLOOKUP($A1451&amp;" "&amp;H$6,D!$B:$H,7,FALSE))</f>
        <v/>
      </c>
      <c r="I1451" s="223" t="str">
        <f>IF(D1451="","",VLOOKUP(A1451,D!A:H,7,FALSE))</f>
        <v/>
      </c>
      <c r="J1451" s="224" t="str">
        <f>IF(D1451="","",SUMIFS(リグ!H:H,リグ!F:F,"&lt;"&amp;C1451,リグ!G:G,"&gt;"&amp;C1451))</f>
        <v/>
      </c>
    </row>
    <row r="1452" spans="1:10">
      <c r="A1452" s="224" t="str">
        <f t="shared" si="69"/>
        <v>2025-03-16</v>
      </c>
      <c r="B1452" s="224" t="str">
        <f t="shared" si="67"/>
        <v>2025/03</v>
      </c>
      <c r="C1452" s="225">
        <v>45732</v>
      </c>
      <c r="D1452" s="279" t="str">
        <f>IF(ISERROR(VLOOKUP($A1452&amp;" "&amp;D$6,D!$B:$H,7,FALSE))=TRUE,"",VLOOKUP($A1452&amp;" "&amp;D$6,D!$B:$H,7,FALSE))</f>
        <v/>
      </c>
      <c r="E1452" s="279" t="str">
        <f>IF(ISERROR(VLOOKUP($A1452&amp;" "&amp;E$6,D!$B:$H,7,FALSE))=TRUE,"",VLOOKUP($A1452&amp;" "&amp;E$6,D!$B:$H,7,FALSE))</f>
        <v/>
      </c>
      <c r="F1452" s="279" t="str">
        <f>IF(ISERROR(VLOOKUP($A1452&amp;" "&amp;F$6,D!$B:$H,7,FALSE))=TRUE,"",VLOOKUP($A1452&amp;" "&amp;F$6,D!$B:$H,7,FALSE))</f>
        <v/>
      </c>
      <c r="G1452" s="226">
        <f t="shared" si="68"/>
        <v>0</v>
      </c>
      <c r="H1452" s="279" t="str">
        <f>IF(ISERROR(VLOOKUP($A1452&amp;" "&amp;H$6,D!$B:$H,7,FALSE))=TRUE,"",VLOOKUP($A1452&amp;" "&amp;H$6,D!$B:$H,7,FALSE))</f>
        <v/>
      </c>
      <c r="I1452" s="223" t="str">
        <f>IF(D1452="","",VLOOKUP(A1452,D!A:H,7,FALSE))</f>
        <v/>
      </c>
      <c r="J1452" s="224" t="str">
        <f>IF(D1452="","",SUMIFS(リグ!H:H,リグ!F:F,"&lt;"&amp;C1452,リグ!G:G,"&gt;"&amp;C1452))</f>
        <v/>
      </c>
    </row>
    <row r="1453" spans="1:10">
      <c r="A1453" s="224" t="str">
        <f t="shared" si="69"/>
        <v>2025-03-17</v>
      </c>
      <c r="B1453" s="224" t="str">
        <f t="shared" si="67"/>
        <v>2025/03</v>
      </c>
      <c r="C1453" s="225">
        <v>45733</v>
      </c>
      <c r="D1453" s="279" t="str">
        <f>IF(ISERROR(VLOOKUP($A1453&amp;" "&amp;D$6,D!$B:$H,7,FALSE))=TRUE,"",VLOOKUP($A1453&amp;" "&amp;D$6,D!$B:$H,7,FALSE))</f>
        <v/>
      </c>
      <c r="E1453" s="279" t="str">
        <f>IF(ISERROR(VLOOKUP($A1453&amp;" "&amp;E$6,D!$B:$H,7,FALSE))=TRUE,"",VLOOKUP($A1453&amp;" "&amp;E$6,D!$B:$H,7,FALSE))</f>
        <v/>
      </c>
      <c r="F1453" s="279" t="str">
        <f>IF(ISERROR(VLOOKUP($A1453&amp;" "&amp;F$6,D!$B:$H,7,FALSE))=TRUE,"",VLOOKUP($A1453&amp;" "&amp;F$6,D!$B:$H,7,FALSE))</f>
        <v/>
      </c>
      <c r="G1453" s="226">
        <f t="shared" si="68"/>
        <v>0</v>
      </c>
      <c r="H1453" s="279" t="str">
        <f>IF(ISERROR(VLOOKUP($A1453&amp;" "&amp;H$6,D!$B:$H,7,FALSE))=TRUE,"",VLOOKUP($A1453&amp;" "&amp;H$6,D!$B:$H,7,FALSE))</f>
        <v/>
      </c>
      <c r="I1453" s="223" t="str">
        <f>IF(D1453="","",VLOOKUP(A1453,D!A:H,7,FALSE))</f>
        <v/>
      </c>
      <c r="J1453" s="224" t="str">
        <f>IF(D1453="","",SUMIFS(リグ!H:H,リグ!F:F,"&lt;"&amp;C1453,リグ!G:G,"&gt;"&amp;C1453))</f>
        <v/>
      </c>
    </row>
    <row r="1454" spans="1:10">
      <c r="A1454" s="224" t="str">
        <f t="shared" si="69"/>
        <v>2025-03-18</v>
      </c>
      <c r="B1454" s="224" t="str">
        <f t="shared" si="67"/>
        <v>2025/03</v>
      </c>
      <c r="C1454" s="225">
        <v>45734</v>
      </c>
      <c r="D1454" s="279" t="str">
        <f>IF(ISERROR(VLOOKUP($A1454&amp;" "&amp;D$6,D!$B:$H,7,FALSE))=TRUE,"",VLOOKUP($A1454&amp;" "&amp;D$6,D!$B:$H,7,FALSE))</f>
        <v/>
      </c>
      <c r="E1454" s="279" t="str">
        <f>IF(ISERROR(VLOOKUP($A1454&amp;" "&amp;E$6,D!$B:$H,7,FALSE))=TRUE,"",VLOOKUP($A1454&amp;" "&amp;E$6,D!$B:$H,7,FALSE))</f>
        <v/>
      </c>
      <c r="F1454" s="279" t="str">
        <f>IF(ISERROR(VLOOKUP($A1454&amp;" "&amp;F$6,D!$B:$H,7,FALSE))=TRUE,"",VLOOKUP($A1454&amp;" "&amp;F$6,D!$B:$H,7,FALSE))</f>
        <v/>
      </c>
      <c r="G1454" s="226">
        <f t="shared" si="68"/>
        <v>0</v>
      </c>
      <c r="H1454" s="279" t="str">
        <f>IF(ISERROR(VLOOKUP($A1454&amp;" "&amp;H$6,D!$B:$H,7,FALSE))=TRUE,"",VLOOKUP($A1454&amp;" "&amp;H$6,D!$B:$H,7,FALSE))</f>
        <v/>
      </c>
      <c r="I1454" s="223" t="str">
        <f>IF(D1454="","",VLOOKUP(A1454,D!A:H,7,FALSE))</f>
        <v/>
      </c>
      <c r="J1454" s="224" t="str">
        <f>IF(D1454="","",SUMIFS(リグ!H:H,リグ!F:F,"&lt;"&amp;C1454,リグ!G:G,"&gt;"&amp;C1454))</f>
        <v/>
      </c>
    </row>
    <row r="1455" spans="1:10">
      <c r="A1455" s="224" t="str">
        <f t="shared" si="69"/>
        <v>2025-03-19</v>
      </c>
      <c r="B1455" s="224" t="str">
        <f t="shared" si="67"/>
        <v>2025/03</v>
      </c>
      <c r="C1455" s="225">
        <v>45735</v>
      </c>
      <c r="D1455" s="279" t="str">
        <f>IF(ISERROR(VLOOKUP($A1455&amp;" "&amp;D$6,D!$B:$H,7,FALSE))=TRUE,"",VLOOKUP($A1455&amp;" "&amp;D$6,D!$B:$H,7,FALSE))</f>
        <v/>
      </c>
      <c r="E1455" s="279" t="str">
        <f>IF(ISERROR(VLOOKUP($A1455&amp;" "&amp;E$6,D!$B:$H,7,FALSE))=TRUE,"",VLOOKUP($A1455&amp;" "&amp;E$6,D!$B:$H,7,FALSE))</f>
        <v/>
      </c>
      <c r="F1455" s="279" t="str">
        <f>IF(ISERROR(VLOOKUP($A1455&amp;" "&amp;F$6,D!$B:$H,7,FALSE))=TRUE,"",VLOOKUP($A1455&amp;" "&amp;F$6,D!$B:$H,7,FALSE))</f>
        <v/>
      </c>
      <c r="G1455" s="226">
        <f t="shared" si="68"/>
        <v>0</v>
      </c>
      <c r="H1455" s="279" t="str">
        <f>IF(ISERROR(VLOOKUP($A1455&amp;" "&amp;H$6,D!$B:$H,7,FALSE))=TRUE,"",VLOOKUP($A1455&amp;" "&amp;H$6,D!$B:$H,7,FALSE))</f>
        <v/>
      </c>
      <c r="I1455" s="223" t="str">
        <f>IF(D1455="","",VLOOKUP(A1455,D!A:H,7,FALSE))</f>
        <v/>
      </c>
      <c r="J1455" s="224" t="str">
        <f>IF(D1455="","",SUMIFS(リグ!H:H,リグ!F:F,"&lt;"&amp;C1455,リグ!G:G,"&gt;"&amp;C1455))</f>
        <v/>
      </c>
    </row>
    <row r="1456" spans="1:10">
      <c r="A1456" s="224" t="str">
        <f t="shared" si="69"/>
        <v>2025-03-20</v>
      </c>
      <c r="B1456" s="224" t="str">
        <f t="shared" si="67"/>
        <v>2025/03</v>
      </c>
      <c r="C1456" s="225">
        <v>45736</v>
      </c>
      <c r="D1456" s="279" t="str">
        <f>IF(ISERROR(VLOOKUP($A1456&amp;" "&amp;D$6,D!$B:$H,7,FALSE))=TRUE,"",VLOOKUP($A1456&amp;" "&amp;D$6,D!$B:$H,7,FALSE))</f>
        <v/>
      </c>
      <c r="E1456" s="279" t="str">
        <f>IF(ISERROR(VLOOKUP($A1456&amp;" "&amp;E$6,D!$B:$H,7,FALSE))=TRUE,"",VLOOKUP($A1456&amp;" "&amp;E$6,D!$B:$H,7,FALSE))</f>
        <v/>
      </c>
      <c r="F1456" s="279" t="str">
        <f>IF(ISERROR(VLOOKUP($A1456&amp;" "&amp;F$6,D!$B:$H,7,FALSE))=TRUE,"",VLOOKUP($A1456&amp;" "&amp;F$6,D!$B:$H,7,FALSE))</f>
        <v/>
      </c>
      <c r="G1456" s="226">
        <f t="shared" si="68"/>
        <v>0</v>
      </c>
      <c r="H1456" s="279" t="str">
        <f>IF(ISERROR(VLOOKUP($A1456&amp;" "&amp;H$6,D!$B:$H,7,FALSE))=TRUE,"",VLOOKUP($A1456&amp;" "&amp;H$6,D!$B:$H,7,FALSE))</f>
        <v/>
      </c>
      <c r="I1456" s="223" t="str">
        <f>IF(D1456="","",VLOOKUP(A1456,D!A:H,7,FALSE))</f>
        <v/>
      </c>
      <c r="J1456" s="224" t="str">
        <f>IF(D1456="","",SUMIFS(リグ!H:H,リグ!F:F,"&lt;"&amp;C1456,リグ!G:G,"&gt;"&amp;C1456))</f>
        <v/>
      </c>
    </row>
    <row r="1457" spans="1:10">
      <c r="A1457" s="224" t="str">
        <f t="shared" si="69"/>
        <v>2025-03-21</v>
      </c>
      <c r="B1457" s="224" t="str">
        <f t="shared" si="67"/>
        <v>2025/03</v>
      </c>
      <c r="C1457" s="225">
        <v>45737</v>
      </c>
      <c r="D1457" s="279" t="str">
        <f>IF(ISERROR(VLOOKUP($A1457&amp;" "&amp;D$6,D!$B:$H,7,FALSE))=TRUE,"",VLOOKUP($A1457&amp;" "&amp;D$6,D!$B:$H,7,FALSE))</f>
        <v/>
      </c>
      <c r="E1457" s="279" t="str">
        <f>IF(ISERROR(VLOOKUP($A1457&amp;" "&amp;E$6,D!$B:$H,7,FALSE))=TRUE,"",VLOOKUP($A1457&amp;" "&amp;E$6,D!$B:$H,7,FALSE))</f>
        <v/>
      </c>
      <c r="F1457" s="279" t="str">
        <f>IF(ISERROR(VLOOKUP($A1457&amp;" "&amp;F$6,D!$B:$H,7,FALSE))=TRUE,"",VLOOKUP($A1457&amp;" "&amp;F$6,D!$B:$H,7,FALSE))</f>
        <v/>
      </c>
      <c r="G1457" s="226">
        <f t="shared" si="68"/>
        <v>0</v>
      </c>
      <c r="H1457" s="279" t="str">
        <f>IF(ISERROR(VLOOKUP($A1457&amp;" "&amp;H$6,D!$B:$H,7,FALSE))=TRUE,"",VLOOKUP($A1457&amp;" "&amp;H$6,D!$B:$H,7,FALSE))</f>
        <v/>
      </c>
      <c r="I1457" s="223" t="str">
        <f>IF(D1457="","",VLOOKUP(A1457,D!A:H,7,FALSE))</f>
        <v/>
      </c>
      <c r="J1457" s="224" t="str">
        <f>IF(D1457="","",SUMIFS(リグ!H:H,リグ!F:F,"&lt;"&amp;C1457,リグ!G:G,"&gt;"&amp;C1457))</f>
        <v/>
      </c>
    </row>
    <row r="1458" spans="1:10">
      <c r="A1458" s="224" t="str">
        <f t="shared" si="69"/>
        <v>2025-03-22</v>
      </c>
      <c r="B1458" s="224" t="str">
        <f t="shared" si="67"/>
        <v>2025/03</v>
      </c>
      <c r="C1458" s="225">
        <v>45738</v>
      </c>
      <c r="D1458" s="279" t="str">
        <f>IF(ISERROR(VLOOKUP($A1458&amp;" "&amp;D$6,D!$B:$H,7,FALSE))=TRUE,"",VLOOKUP($A1458&amp;" "&amp;D$6,D!$B:$H,7,FALSE))</f>
        <v/>
      </c>
      <c r="E1458" s="279" t="str">
        <f>IF(ISERROR(VLOOKUP($A1458&amp;" "&amp;E$6,D!$B:$H,7,FALSE))=TRUE,"",VLOOKUP($A1458&amp;" "&amp;E$6,D!$B:$H,7,FALSE))</f>
        <v/>
      </c>
      <c r="F1458" s="279" t="str">
        <f>IF(ISERROR(VLOOKUP($A1458&amp;" "&amp;F$6,D!$B:$H,7,FALSE))=TRUE,"",VLOOKUP($A1458&amp;" "&amp;F$6,D!$B:$H,7,FALSE))</f>
        <v/>
      </c>
      <c r="G1458" s="226">
        <f t="shared" si="68"/>
        <v>0</v>
      </c>
      <c r="H1458" s="279" t="str">
        <f>IF(ISERROR(VLOOKUP($A1458&amp;" "&amp;H$6,D!$B:$H,7,FALSE))=TRUE,"",VLOOKUP($A1458&amp;" "&amp;H$6,D!$B:$H,7,FALSE))</f>
        <v/>
      </c>
      <c r="I1458" s="223" t="str">
        <f>IF(D1458="","",VLOOKUP(A1458,D!A:H,7,FALSE))</f>
        <v/>
      </c>
      <c r="J1458" s="224" t="str">
        <f>IF(D1458="","",SUMIFS(リグ!H:H,リグ!F:F,"&lt;"&amp;C1458,リグ!G:G,"&gt;"&amp;C1458))</f>
        <v/>
      </c>
    </row>
    <row r="1459" spans="1:10">
      <c r="A1459" s="224" t="str">
        <f t="shared" si="69"/>
        <v>2025-03-23</v>
      </c>
      <c r="B1459" s="224" t="str">
        <f t="shared" si="67"/>
        <v>2025/03</v>
      </c>
      <c r="C1459" s="225">
        <v>45739</v>
      </c>
      <c r="D1459" s="279" t="str">
        <f>IF(ISERROR(VLOOKUP($A1459&amp;" "&amp;D$6,D!$B:$H,7,FALSE))=TRUE,"",VLOOKUP($A1459&amp;" "&amp;D$6,D!$B:$H,7,FALSE))</f>
        <v/>
      </c>
      <c r="E1459" s="279" t="str">
        <f>IF(ISERROR(VLOOKUP($A1459&amp;" "&amp;E$6,D!$B:$H,7,FALSE))=TRUE,"",VLOOKUP($A1459&amp;" "&amp;E$6,D!$B:$H,7,FALSE))</f>
        <v/>
      </c>
      <c r="F1459" s="279" t="str">
        <f>IF(ISERROR(VLOOKUP($A1459&amp;" "&amp;F$6,D!$B:$H,7,FALSE))=TRUE,"",VLOOKUP($A1459&amp;" "&amp;F$6,D!$B:$H,7,FALSE))</f>
        <v/>
      </c>
      <c r="G1459" s="226">
        <f t="shared" si="68"/>
        <v>0</v>
      </c>
      <c r="H1459" s="279" t="str">
        <f>IF(ISERROR(VLOOKUP($A1459&amp;" "&amp;H$6,D!$B:$H,7,FALSE))=TRUE,"",VLOOKUP($A1459&amp;" "&amp;H$6,D!$B:$H,7,FALSE))</f>
        <v/>
      </c>
      <c r="I1459" s="223" t="str">
        <f>IF(D1459="","",VLOOKUP(A1459,D!A:H,7,FALSE))</f>
        <v/>
      </c>
      <c r="J1459" s="224" t="str">
        <f>IF(D1459="","",SUMIFS(リグ!H:H,リグ!F:F,"&lt;"&amp;C1459,リグ!G:G,"&gt;"&amp;C1459))</f>
        <v/>
      </c>
    </row>
    <row r="1460" spans="1:10">
      <c r="A1460" s="224" t="str">
        <f t="shared" si="69"/>
        <v>2025-03-24</v>
      </c>
      <c r="B1460" s="224" t="str">
        <f t="shared" si="67"/>
        <v>2025/03</v>
      </c>
      <c r="C1460" s="225">
        <v>45740</v>
      </c>
      <c r="D1460" s="279" t="str">
        <f>IF(ISERROR(VLOOKUP($A1460&amp;" "&amp;D$6,D!$B:$H,7,FALSE))=TRUE,"",VLOOKUP($A1460&amp;" "&amp;D$6,D!$B:$H,7,FALSE))</f>
        <v/>
      </c>
      <c r="E1460" s="279" t="str">
        <f>IF(ISERROR(VLOOKUP($A1460&amp;" "&amp;E$6,D!$B:$H,7,FALSE))=TRUE,"",VLOOKUP($A1460&amp;" "&amp;E$6,D!$B:$H,7,FALSE))</f>
        <v/>
      </c>
      <c r="F1460" s="279" t="str">
        <f>IF(ISERROR(VLOOKUP($A1460&amp;" "&amp;F$6,D!$B:$H,7,FALSE))=TRUE,"",VLOOKUP($A1460&amp;" "&amp;F$6,D!$B:$H,7,FALSE))</f>
        <v/>
      </c>
      <c r="G1460" s="226">
        <f t="shared" si="68"/>
        <v>0</v>
      </c>
      <c r="H1460" s="279" t="str">
        <f>IF(ISERROR(VLOOKUP($A1460&amp;" "&amp;H$6,D!$B:$H,7,FALSE))=TRUE,"",VLOOKUP($A1460&amp;" "&amp;H$6,D!$B:$H,7,FALSE))</f>
        <v/>
      </c>
      <c r="I1460" s="223" t="str">
        <f>IF(D1460="","",VLOOKUP(A1460,D!A:H,7,FALSE))</f>
        <v/>
      </c>
      <c r="J1460" s="224" t="str">
        <f>IF(D1460="","",SUMIFS(リグ!H:H,リグ!F:F,"&lt;"&amp;C1460,リグ!G:G,"&gt;"&amp;C1460))</f>
        <v/>
      </c>
    </row>
    <row r="1461" spans="1:10">
      <c r="A1461" s="224" t="str">
        <f t="shared" si="69"/>
        <v>2025-03-25</v>
      </c>
      <c r="B1461" s="224" t="str">
        <f t="shared" ref="B1461:B1524" si="70">TEXT(C1461,"yyyy/mm")</f>
        <v>2025/03</v>
      </c>
      <c r="C1461" s="225">
        <v>45741</v>
      </c>
      <c r="D1461" s="279" t="str">
        <f>IF(ISERROR(VLOOKUP($A1461&amp;" "&amp;D$6,D!$B:$H,7,FALSE))=TRUE,"",VLOOKUP($A1461&amp;" "&amp;D$6,D!$B:$H,7,FALSE))</f>
        <v/>
      </c>
      <c r="E1461" s="279" t="str">
        <f>IF(ISERROR(VLOOKUP($A1461&amp;" "&amp;E$6,D!$B:$H,7,FALSE))=TRUE,"",VLOOKUP($A1461&amp;" "&amp;E$6,D!$B:$H,7,FALSE))</f>
        <v/>
      </c>
      <c r="F1461" s="279" t="str">
        <f>IF(ISERROR(VLOOKUP($A1461&amp;" "&amp;F$6,D!$B:$H,7,FALSE))=TRUE,"",VLOOKUP($A1461&amp;" "&amp;F$6,D!$B:$H,7,FALSE))</f>
        <v/>
      </c>
      <c r="G1461" s="226">
        <f t="shared" si="68"/>
        <v>0</v>
      </c>
      <c r="H1461" s="279" t="str">
        <f>IF(ISERROR(VLOOKUP($A1461&amp;" "&amp;H$6,D!$B:$H,7,FALSE))=TRUE,"",VLOOKUP($A1461&amp;" "&amp;H$6,D!$B:$H,7,FALSE))</f>
        <v/>
      </c>
      <c r="I1461" s="223" t="str">
        <f>IF(D1461="","",VLOOKUP(A1461,D!A:H,7,FALSE))</f>
        <v/>
      </c>
      <c r="J1461" s="224" t="str">
        <f>IF(D1461="","",SUMIFS(リグ!H:H,リグ!F:F,"&lt;"&amp;C1461,リグ!G:G,"&gt;"&amp;C1461))</f>
        <v/>
      </c>
    </row>
    <row r="1462" spans="1:10">
      <c r="A1462" s="224" t="str">
        <f t="shared" si="69"/>
        <v>2025-03-26</v>
      </c>
      <c r="B1462" s="224" t="str">
        <f t="shared" si="70"/>
        <v>2025/03</v>
      </c>
      <c r="C1462" s="225">
        <v>45742</v>
      </c>
      <c r="D1462" s="279" t="str">
        <f>IF(ISERROR(VLOOKUP($A1462&amp;" "&amp;D$6,D!$B:$H,7,FALSE))=TRUE,"",VLOOKUP($A1462&amp;" "&amp;D$6,D!$B:$H,7,FALSE))</f>
        <v/>
      </c>
      <c r="E1462" s="279" t="str">
        <f>IF(ISERROR(VLOOKUP($A1462&amp;" "&amp;E$6,D!$B:$H,7,FALSE))=TRUE,"",VLOOKUP($A1462&amp;" "&amp;E$6,D!$B:$H,7,FALSE))</f>
        <v/>
      </c>
      <c r="F1462" s="279" t="str">
        <f>IF(ISERROR(VLOOKUP($A1462&amp;" "&amp;F$6,D!$B:$H,7,FALSE))=TRUE,"",VLOOKUP($A1462&amp;" "&amp;F$6,D!$B:$H,7,FALSE))</f>
        <v/>
      </c>
      <c r="G1462" s="226">
        <f t="shared" si="68"/>
        <v>0</v>
      </c>
      <c r="H1462" s="279" t="str">
        <f>IF(ISERROR(VLOOKUP($A1462&amp;" "&amp;H$6,D!$B:$H,7,FALSE))=TRUE,"",VLOOKUP($A1462&amp;" "&amp;H$6,D!$B:$H,7,FALSE))</f>
        <v/>
      </c>
      <c r="I1462" s="223" t="str">
        <f>IF(D1462="","",VLOOKUP(A1462,D!A:H,7,FALSE))</f>
        <v/>
      </c>
      <c r="J1462" s="224" t="str">
        <f>IF(D1462="","",SUMIFS(リグ!H:H,リグ!F:F,"&lt;"&amp;C1462,リグ!G:G,"&gt;"&amp;C1462))</f>
        <v/>
      </c>
    </row>
    <row r="1463" spans="1:10">
      <c r="A1463" s="224" t="str">
        <f t="shared" si="69"/>
        <v>2025-03-27</v>
      </c>
      <c r="B1463" s="224" t="str">
        <f t="shared" si="70"/>
        <v>2025/03</v>
      </c>
      <c r="C1463" s="225">
        <v>45743</v>
      </c>
      <c r="D1463" s="279" t="str">
        <f>IF(ISERROR(VLOOKUP($A1463&amp;" "&amp;D$6,D!$B:$H,7,FALSE))=TRUE,"",VLOOKUP($A1463&amp;" "&amp;D$6,D!$B:$H,7,FALSE))</f>
        <v/>
      </c>
      <c r="E1463" s="279" t="str">
        <f>IF(ISERROR(VLOOKUP($A1463&amp;" "&amp;E$6,D!$B:$H,7,FALSE))=TRUE,"",VLOOKUP($A1463&amp;" "&amp;E$6,D!$B:$H,7,FALSE))</f>
        <v/>
      </c>
      <c r="F1463" s="279" t="str">
        <f>IF(ISERROR(VLOOKUP($A1463&amp;" "&amp;F$6,D!$B:$H,7,FALSE))=TRUE,"",VLOOKUP($A1463&amp;" "&amp;F$6,D!$B:$H,7,FALSE))</f>
        <v/>
      </c>
      <c r="G1463" s="226">
        <f t="shared" si="68"/>
        <v>0</v>
      </c>
      <c r="H1463" s="279" t="str">
        <f>IF(ISERROR(VLOOKUP($A1463&amp;" "&amp;H$6,D!$B:$H,7,FALSE))=TRUE,"",VLOOKUP($A1463&amp;" "&amp;H$6,D!$B:$H,7,FALSE))</f>
        <v/>
      </c>
      <c r="I1463" s="223" t="str">
        <f>IF(D1463="","",VLOOKUP(A1463,D!A:H,7,FALSE))</f>
        <v/>
      </c>
      <c r="J1463" s="224" t="str">
        <f>IF(D1463="","",SUMIFS(リグ!H:H,リグ!F:F,"&lt;"&amp;C1463,リグ!G:G,"&gt;"&amp;C1463))</f>
        <v/>
      </c>
    </row>
    <row r="1464" spans="1:10">
      <c r="A1464" s="224" t="str">
        <f t="shared" si="69"/>
        <v>2025-03-28</v>
      </c>
      <c r="B1464" s="224" t="str">
        <f t="shared" si="70"/>
        <v>2025/03</v>
      </c>
      <c r="C1464" s="225">
        <v>45744</v>
      </c>
      <c r="D1464" s="279" t="str">
        <f>IF(ISERROR(VLOOKUP($A1464&amp;" "&amp;D$6,D!$B:$H,7,FALSE))=TRUE,"",VLOOKUP($A1464&amp;" "&amp;D$6,D!$B:$H,7,FALSE))</f>
        <v/>
      </c>
      <c r="E1464" s="279" t="str">
        <f>IF(ISERROR(VLOOKUP($A1464&amp;" "&amp;E$6,D!$B:$H,7,FALSE))=TRUE,"",VLOOKUP($A1464&amp;" "&amp;E$6,D!$B:$H,7,FALSE))</f>
        <v/>
      </c>
      <c r="F1464" s="279" t="str">
        <f>IF(ISERROR(VLOOKUP($A1464&amp;" "&amp;F$6,D!$B:$H,7,FALSE))=TRUE,"",VLOOKUP($A1464&amp;" "&amp;F$6,D!$B:$H,7,FALSE))</f>
        <v/>
      </c>
      <c r="G1464" s="226">
        <f t="shared" si="68"/>
        <v>0</v>
      </c>
      <c r="H1464" s="279" t="str">
        <f>IF(ISERROR(VLOOKUP($A1464&amp;" "&amp;H$6,D!$B:$H,7,FALSE))=TRUE,"",VLOOKUP($A1464&amp;" "&amp;H$6,D!$B:$H,7,FALSE))</f>
        <v/>
      </c>
      <c r="I1464" s="223" t="str">
        <f>IF(D1464="","",VLOOKUP(A1464,D!A:H,7,FALSE))</f>
        <v/>
      </c>
      <c r="J1464" s="224" t="str">
        <f>IF(D1464="","",SUMIFS(リグ!H:H,リグ!F:F,"&lt;"&amp;C1464,リグ!G:G,"&gt;"&amp;C1464))</f>
        <v/>
      </c>
    </row>
    <row r="1465" spans="1:10">
      <c r="A1465" s="224" t="str">
        <f t="shared" si="69"/>
        <v>2025-03-29</v>
      </c>
      <c r="B1465" s="224" t="str">
        <f t="shared" si="70"/>
        <v>2025/03</v>
      </c>
      <c r="C1465" s="225">
        <v>45745</v>
      </c>
      <c r="D1465" s="279" t="str">
        <f>IF(ISERROR(VLOOKUP($A1465&amp;" "&amp;D$6,D!$B:$H,7,FALSE))=TRUE,"",VLOOKUP($A1465&amp;" "&amp;D$6,D!$B:$H,7,FALSE))</f>
        <v/>
      </c>
      <c r="E1465" s="279" t="str">
        <f>IF(ISERROR(VLOOKUP($A1465&amp;" "&amp;E$6,D!$B:$H,7,FALSE))=TRUE,"",VLOOKUP($A1465&amp;" "&amp;E$6,D!$B:$H,7,FALSE))</f>
        <v/>
      </c>
      <c r="F1465" s="279" t="str">
        <f>IF(ISERROR(VLOOKUP($A1465&amp;" "&amp;F$6,D!$B:$H,7,FALSE))=TRUE,"",VLOOKUP($A1465&amp;" "&amp;F$6,D!$B:$H,7,FALSE))</f>
        <v/>
      </c>
      <c r="G1465" s="226">
        <f t="shared" si="68"/>
        <v>0</v>
      </c>
      <c r="H1465" s="279" t="str">
        <f>IF(ISERROR(VLOOKUP($A1465&amp;" "&amp;H$6,D!$B:$H,7,FALSE))=TRUE,"",VLOOKUP($A1465&amp;" "&amp;H$6,D!$B:$H,7,FALSE))</f>
        <v/>
      </c>
      <c r="I1465" s="223" t="str">
        <f>IF(D1465="","",VLOOKUP(A1465,D!A:H,7,FALSE))</f>
        <v/>
      </c>
      <c r="J1465" s="224" t="str">
        <f>IF(D1465="","",SUMIFS(リグ!H:H,リグ!F:F,"&lt;"&amp;C1465,リグ!G:G,"&gt;"&amp;C1465))</f>
        <v/>
      </c>
    </row>
    <row r="1466" spans="1:10">
      <c r="A1466" s="224" t="str">
        <f t="shared" si="69"/>
        <v>2025-03-30</v>
      </c>
      <c r="B1466" s="224" t="str">
        <f t="shared" si="70"/>
        <v>2025/03</v>
      </c>
      <c r="C1466" s="225">
        <v>45746</v>
      </c>
      <c r="D1466" s="279" t="str">
        <f>IF(ISERROR(VLOOKUP($A1466&amp;" "&amp;D$6,D!$B:$H,7,FALSE))=TRUE,"",VLOOKUP($A1466&amp;" "&amp;D$6,D!$B:$H,7,FALSE))</f>
        <v/>
      </c>
      <c r="E1466" s="279" t="str">
        <f>IF(ISERROR(VLOOKUP($A1466&amp;" "&amp;E$6,D!$B:$H,7,FALSE))=TRUE,"",VLOOKUP($A1466&amp;" "&amp;E$6,D!$B:$H,7,FALSE))</f>
        <v/>
      </c>
      <c r="F1466" s="279" t="str">
        <f>IF(ISERROR(VLOOKUP($A1466&amp;" "&amp;F$6,D!$B:$H,7,FALSE))=TRUE,"",VLOOKUP($A1466&amp;" "&amp;F$6,D!$B:$H,7,FALSE))</f>
        <v/>
      </c>
      <c r="G1466" s="226">
        <f t="shared" si="68"/>
        <v>0</v>
      </c>
      <c r="H1466" s="279" t="str">
        <f>IF(ISERROR(VLOOKUP($A1466&amp;" "&amp;H$6,D!$B:$H,7,FALSE))=TRUE,"",VLOOKUP($A1466&amp;" "&amp;H$6,D!$B:$H,7,FALSE))</f>
        <v/>
      </c>
      <c r="I1466" s="223" t="str">
        <f>IF(D1466="","",VLOOKUP(A1466,D!A:H,7,FALSE))</f>
        <v/>
      </c>
      <c r="J1466" s="224" t="str">
        <f>IF(D1466="","",SUMIFS(リグ!H:H,リグ!F:F,"&lt;"&amp;C1466,リグ!G:G,"&gt;"&amp;C1466))</f>
        <v/>
      </c>
    </row>
    <row r="1467" spans="1:10">
      <c r="A1467" s="224" t="str">
        <f t="shared" si="69"/>
        <v>2025-03-31</v>
      </c>
      <c r="B1467" s="224" t="str">
        <f t="shared" si="70"/>
        <v>2025/03</v>
      </c>
      <c r="C1467" s="225">
        <v>45747</v>
      </c>
      <c r="D1467" s="279" t="str">
        <f>IF(ISERROR(VLOOKUP($A1467&amp;" "&amp;D$6,D!$B:$H,7,FALSE))=TRUE,"",VLOOKUP($A1467&amp;" "&amp;D$6,D!$B:$H,7,FALSE))</f>
        <v/>
      </c>
      <c r="E1467" s="279" t="str">
        <f>IF(ISERROR(VLOOKUP($A1467&amp;" "&amp;E$6,D!$B:$H,7,FALSE))=TRUE,"",VLOOKUP($A1467&amp;" "&amp;E$6,D!$B:$H,7,FALSE))</f>
        <v/>
      </c>
      <c r="F1467" s="279" t="str">
        <f>IF(ISERROR(VLOOKUP($A1467&amp;" "&amp;F$6,D!$B:$H,7,FALSE))=TRUE,"",VLOOKUP($A1467&amp;" "&amp;F$6,D!$B:$H,7,FALSE))</f>
        <v/>
      </c>
      <c r="G1467" s="226">
        <f t="shared" si="68"/>
        <v>0</v>
      </c>
      <c r="H1467" s="279" t="str">
        <f>IF(ISERROR(VLOOKUP($A1467&amp;" "&amp;H$6,D!$B:$H,7,FALSE))=TRUE,"",VLOOKUP($A1467&amp;" "&amp;H$6,D!$B:$H,7,FALSE))</f>
        <v/>
      </c>
      <c r="I1467" s="223" t="str">
        <f>IF(D1467="","",VLOOKUP(A1467,D!A:H,7,FALSE))</f>
        <v/>
      </c>
      <c r="J1467" s="224" t="str">
        <f>IF(D1467="","",SUMIFS(リグ!H:H,リグ!F:F,"&lt;"&amp;C1467,リグ!G:G,"&gt;"&amp;C1467))</f>
        <v/>
      </c>
    </row>
    <row r="1468" spans="1:10">
      <c r="A1468" s="224" t="str">
        <f t="shared" si="69"/>
        <v>2025-04-01</v>
      </c>
      <c r="B1468" s="224" t="str">
        <f t="shared" si="70"/>
        <v>2025/04</v>
      </c>
      <c r="C1468" s="225">
        <v>45748</v>
      </c>
      <c r="D1468" s="279" t="str">
        <f>IF(ISERROR(VLOOKUP($A1468&amp;" "&amp;D$6,D!$B:$H,7,FALSE))=TRUE,"",VLOOKUP($A1468&amp;" "&amp;D$6,D!$B:$H,7,FALSE))</f>
        <v/>
      </c>
      <c r="E1468" s="279" t="str">
        <f>IF(ISERROR(VLOOKUP($A1468&amp;" "&amp;E$6,D!$B:$H,7,FALSE))=TRUE,"",VLOOKUP($A1468&amp;" "&amp;E$6,D!$B:$H,7,FALSE))</f>
        <v/>
      </c>
      <c r="F1468" s="279" t="str">
        <f>IF(ISERROR(VLOOKUP($A1468&amp;" "&amp;F$6,D!$B:$H,7,FALSE))=TRUE,"",VLOOKUP($A1468&amp;" "&amp;F$6,D!$B:$H,7,FALSE))</f>
        <v/>
      </c>
      <c r="G1468" s="226">
        <f t="shared" si="68"/>
        <v>0</v>
      </c>
      <c r="H1468" s="279" t="str">
        <f>IF(ISERROR(VLOOKUP($A1468&amp;" "&amp;H$6,D!$B:$H,7,FALSE))=TRUE,"",VLOOKUP($A1468&amp;" "&amp;H$6,D!$B:$H,7,FALSE))</f>
        <v/>
      </c>
      <c r="I1468" s="223" t="str">
        <f>IF(D1468="","",VLOOKUP(A1468,D!A:H,7,FALSE))</f>
        <v/>
      </c>
      <c r="J1468" s="224" t="str">
        <f>IF(D1468="","",SUMIFS(リグ!H:H,リグ!F:F,"&lt;"&amp;C1468,リグ!G:G,"&gt;"&amp;C1468))</f>
        <v/>
      </c>
    </row>
    <row r="1469" spans="1:10">
      <c r="A1469" s="224" t="str">
        <f t="shared" si="69"/>
        <v>2025-04-02</v>
      </c>
      <c r="B1469" s="224" t="str">
        <f t="shared" si="70"/>
        <v>2025/04</v>
      </c>
      <c r="C1469" s="225">
        <v>45749</v>
      </c>
      <c r="D1469" s="279" t="str">
        <f>IF(ISERROR(VLOOKUP($A1469&amp;" "&amp;D$6,D!$B:$H,7,FALSE))=TRUE,"",VLOOKUP($A1469&amp;" "&amp;D$6,D!$B:$H,7,FALSE))</f>
        <v/>
      </c>
      <c r="E1469" s="279" t="str">
        <f>IF(ISERROR(VLOOKUP($A1469&amp;" "&amp;E$6,D!$B:$H,7,FALSE))=TRUE,"",VLOOKUP($A1469&amp;" "&amp;E$6,D!$B:$H,7,FALSE))</f>
        <v/>
      </c>
      <c r="F1469" s="279" t="str">
        <f>IF(ISERROR(VLOOKUP($A1469&amp;" "&amp;F$6,D!$B:$H,7,FALSE))=TRUE,"",VLOOKUP($A1469&amp;" "&amp;F$6,D!$B:$H,7,FALSE))</f>
        <v/>
      </c>
      <c r="G1469" s="226">
        <f t="shared" si="68"/>
        <v>0</v>
      </c>
      <c r="H1469" s="279" t="str">
        <f>IF(ISERROR(VLOOKUP($A1469&amp;" "&amp;H$6,D!$B:$H,7,FALSE))=TRUE,"",VLOOKUP($A1469&amp;" "&amp;H$6,D!$B:$H,7,FALSE))</f>
        <v/>
      </c>
      <c r="I1469" s="223" t="str">
        <f>IF(D1469="","",VLOOKUP(A1469,D!A:H,7,FALSE))</f>
        <v/>
      </c>
      <c r="J1469" s="224" t="str">
        <f>IF(D1469="","",SUMIFS(リグ!H:H,リグ!F:F,"&lt;"&amp;C1469,リグ!G:G,"&gt;"&amp;C1469))</f>
        <v/>
      </c>
    </row>
    <row r="1470" spans="1:10">
      <c r="A1470" s="224" t="str">
        <f t="shared" si="69"/>
        <v>2025-04-03</v>
      </c>
      <c r="B1470" s="224" t="str">
        <f t="shared" si="70"/>
        <v>2025/04</v>
      </c>
      <c r="C1470" s="225">
        <v>45750</v>
      </c>
      <c r="D1470" s="279" t="str">
        <f>IF(ISERROR(VLOOKUP($A1470&amp;" "&amp;D$6,D!$B:$H,7,FALSE))=TRUE,"",VLOOKUP($A1470&amp;" "&amp;D$6,D!$B:$H,7,FALSE))</f>
        <v/>
      </c>
      <c r="E1470" s="279" t="str">
        <f>IF(ISERROR(VLOOKUP($A1470&amp;" "&amp;E$6,D!$B:$H,7,FALSE))=TRUE,"",VLOOKUP($A1470&amp;" "&amp;E$6,D!$B:$H,7,FALSE))</f>
        <v/>
      </c>
      <c r="F1470" s="279" t="str">
        <f>IF(ISERROR(VLOOKUP($A1470&amp;" "&amp;F$6,D!$B:$H,7,FALSE))=TRUE,"",VLOOKUP($A1470&amp;" "&amp;F$6,D!$B:$H,7,FALSE))</f>
        <v/>
      </c>
      <c r="G1470" s="226">
        <f t="shared" si="68"/>
        <v>0</v>
      </c>
      <c r="H1470" s="279" t="str">
        <f>IF(ISERROR(VLOOKUP($A1470&amp;" "&amp;H$6,D!$B:$H,7,FALSE))=TRUE,"",VLOOKUP($A1470&amp;" "&amp;H$6,D!$B:$H,7,FALSE))</f>
        <v/>
      </c>
      <c r="I1470" s="223" t="str">
        <f>IF(D1470="","",VLOOKUP(A1470,D!A:H,7,FALSE))</f>
        <v/>
      </c>
      <c r="J1470" s="224" t="str">
        <f>IF(D1470="","",SUMIFS(リグ!H:H,リグ!F:F,"&lt;"&amp;C1470,リグ!G:G,"&gt;"&amp;C1470))</f>
        <v/>
      </c>
    </row>
    <row r="1471" spans="1:10">
      <c r="A1471" s="224" t="str">
        <f t="shared" si="69"/>
        <v>2025-04-04</v>
      </c>
      <c r="B1471" s="224" t="str">
        <f t="shared" si="70"/>
        <v>2025/04</v>
      </c>
      <c r="C1471" s="225">
        <v>45751</v>
      </c>
      <c r="D1471" s="279" t="str">
        <f>IF(ISERROR(VLOOKUP($A1471&amp;" "&amp;D$6,D!$B:$H,7,FALSE))=TRUE,"",VLOOKUP($A1471&amp;" "&amp;D$6,D!$B:$H,7,FALSE))</f>
        <v/>
      </c>
      <c r="E1471" s="279" t="str">
        <f>IF(ISERROR(VLOOKUP($A1471&amp;" "&amp;E$6,D!$B:$H,7,FALSE))=TRUE,"",VLOOKUP($A1471&amp;" "&amp;E$6,D!$B:$H,7,FALSE))</f>
        <v/>
      </c>
      <c r="F1471" s="279" t="str">
        <f>IF(ISERROR(VLOOKUP($A1471&amp;" "&amp;F$6,D!$B:$H,7,FALSE))=TRUE,"",VLOOKUP($A1471&amp;" "&amp;F$6,D!$B:$H,7,FALSE))</f>
        <v/>
      </c>
      <c r="G1471" s="226">
        <f t="shared" si="68"/>
        <v>0</v>
      </c>
      <c r="H1471" s="279" t="str">
        <f>IF(ISERROR(VLOOKUP($A1471&amp;" "&amp;H$6,D!$B:$H,7,FALSE))=TRUE,"",VLOOKUP($A1471&amp;" "&amp;H$6,D!$B:$H,7,FALSE))</f>
        <v/>
      </c>
      <c r="I1471" s="223" t="str">
        <f>IF(D1471="","",VLOOKUP(A1471,D!A:H,7,FALSE))</f>
        <v/>
      </c>
      <c r="J1471" s="224" t="str">
        <f>IF(D1471="","",SUMIFS(リグ!H:H,リグ!F:F,"&lt;"&amp;C1471,リグ!G:G,"&gt;"&amp;C1471))</f>
        <v/>
      </c>
    </row>
    <row r="1472" spans="1:10">
      <c r="A1472" s="224" t="str">
        <f t="shared" si="69"/>
        <v>2025-04-05</v>
      </c>
      <c r="B1472" s="224" t="str">
        <f t="shared" si="70"/>
        <v>2025/04</v>
      </c>
      <c r="C1472" s="225">
        <v>45752</v>
      </c>
      <c r="D1472" s="279" t="str">
        <f>IF(ISERROR(VLOOKUP($A1472&amp;" "&amp;D$6,D!$B:$H,7,FALSE))=TRUE,"",VLOOKUP($A1472&amp;" "&amp;D$6,D!$B:$H,7,FALSE))</f>
        <v/>
      </c>
      <c r="E1472" s="279" t="str">
        <f>IF(ISERROR(VLOOKUP($A1472&amp;" "&amp;E$6,D!$B:$H,7,FALSE))=TRUE,"",VLOOKUP($A1472&amp;" "&amp;E$6,D!$B:$H,7,FALSE))</f>
        <v/>
      </c>
      <c r="F1472" s="279" t="str">
        <f>IF(ISERROR(VLOOKUP($A1472&amp;" "&amp;F$6,D!$B:$H,7,FALSE))=TRUE,"",VLOOKUP($A1472&amp;" "&amp;F$6,D!$B:$H,7,FALSE))</f>
        <v/>
      </c>
      <c r="G1472" s="226">
        <f t="shared" si="68"/>
        <v>0</v>
      </c>
      <c r="H1472" s="279" t="str">
        <f>IF(ISERROR(VLOOKUP($A1472&amp;" "&amp;H$6,D!$B:$H,7,FALSE))=TRUE,"",VLOOKUP($A1472&amp;" "&amp;H$6,D!$B:$H,7,FALSE))</f>
        <v/>
      </c>
      <c r="I1472" s="223" t="str">
        <f>IF(D1472="","",VLOOKUP(A1472,D!A:H,7,FALSE))</f>
        <v/>
      </c>
      <c r="J1472" s="224" t="str">
        <f>IF(D1472="","",SUMIFS(リグ!H:H,リグ!F:F,"&lt;"&amp;C1472,リグ!G:G,"&gt;"&amp;C1472))</f>
        <v/>
      </c>
    </row>
    <row r="1473" spans="1:10">
      <c r="A1473" s="224" t="str">
        <f t="shared" si="69"/>
        <v>2025-04-06</v>
      </c>
      <c r="B1473" s="224" t="str">
        <f t="shared" si="70"/>
        <v>2025/04</v>
      </c>
      <c r="C1473" s="225">
        <v>45753</v>
      </c>
      <c r="D1473" s="279" t="str">
        <f>IF(ISERROR(VLOOKUP($A1473&amp;" "&amp;D$6,D!$B:$H,7,FALSE))=TRUE,"",VLOOKUP($A1473&amp;" "&amp;D$6,D!$B:$H,7,FALSE))</f>
        <v/>
      </c>
      <c r="E1473" s="279" t="str">
        <f>IF(ISERROR(VLOOKUP($A1473&amp;" "&amp;E$6,D!$B:$H,7,FALSE))=TRUE,"",VLOOKUP($A1473&amp;" "&amp;E$6,D!$B:$H,7,FALSE))</f>
        <v/>
      </c>
      <c r="F1473" s="279" t="str">
        <f>IF(ISERROR(VLOOKUP($A1473&amp;" "&amp;F$6,D!$B:$H,7,FALSE))=TRUE,"",VLOOKUP($A1473&amp;" "&amp;F$6,D!$B:$H,7,FALSE))</f>
        <v/>
      </c>
      <c r="G1473" s="226">
        <f t="shared" si="68"/>
        <v>0</v>
      </c>
      <c r="H1473" s="279" t="str">
        <f>IF(ISERROR(VLOOKUP($A1473&amp;" "&amp;H$6,D!$B:$H,7,FALSE))=TRUE,"",VLOOKUP($A1473&amp;" "&amp;H$6,D!$B:$H,7,FALSE))</f>
        <v/>
      </c>
      <c r="I1473" s="223" t="str">
        <f>IF(D1473="","",VLOOKUP(A1473,D!A:H,7,FALSE))</f>
        <v/>
      </c>
      <c r="J1473" s="224" t="str">
        <f>IF(D1473="","",SUMIFS(リグ!H:H,リグ!F:F,"&lt;"&amp;C1473,リグ!G:G,"&gt;"&amp;C1473))</f>
        <v/>
      </c>
    </row>
    <row r="1474" spans="1:10">
      <c r="A1474" s="224" t="str">
        <f t="shared" si="69"/>
        <v>2025-04-07</v>
      </c>
      <c r="B1474" s="224" t="str">
        <f t="shared" si="70"/>
        <v>2025/04</v>
      </c>
      <c r="C1474" s="225">
        <v>45754</v>
      </c>
      <c r="D1474" s="279" t="str">
        <f>IF(ISERROR(VLOOKUP($A1474&amp;" "&amp;D$6,D!$B:$H,7,FALSE))=TRUE,"",VLOOKUP($A1474&amp;" "&amp;D$6,D!$B:$H,7,FALSE))</f>
        <v/>
      </c>
      <c r="E1474" s="279" t="str">
        <f>IF(ISERROR(VLOOKUP($A1474&amp;" "&amp;E$6,D!$B:$H,7,FALSE))=TRUE,"",VLOOKUP($A1474&amp;" "&amp;E$6,D!$B:$H,7,FALSE))</f>
        <v/>
      </c>
      <c r="F1474" s="279" t="str">
        <f>IF(ISERROR(VLOOKUP($A1474&amp;" "&amp;F$6,D!$B:$H,7,FALSE))=TRUE,"",VLOOKUP($A1474&amp;" "&amp;F$6,D!$B:$H,7,FALSE))</f>
        <v/>
      </c>
      <c r="G1474" s="226">
        <f t="shared" si="68"/>
        <v>0</v>
      </c>
      <c r="H1474" s="279" t="str">
        <f>IF(ISERROR(VLOOKUP($A1474&amp;" "&amp;H$6,D!$B:$H,7,FALSE))=TRUE,"",VLOOKUP($A1474&amp;" "&amp;H$6,D!$B:$H,7,FALSE))</f>
        <v/>
      </c>
      <c r="I1474" s="223" t="str">
        <f>IF(D1474="","",VLOOKUP(A1474,D!A:H,7,FALSE))</f>
        <v/>
      </c>
      <c r="J1474" s="224" t="str">
        <f>IF(D1474="","",SUMIFS(リグ!H:H,リグ!F:F,"&lt;"&amp;C1474,リグ!G:G,"&gt;"&amp;C1474))</f>
        <v/>
      </c>
    </row>
    <row r="1475" spans="1:10">
      <c r="A1475" s="224" t="str">
        <f t="shared" si="69"/>
        <v>2025-04-08</v>
      </c>
      <c r="B1475" s="224" t="str">
        <f t="shared" si="70"/>
        <v>2025/04</v>
      </c>
      <c r="C1475" s="225">
        <v>45755</v>
      </c>
      <c r="D1475" s="279" t="str">
        <f>IF(ISERROR(VLOOKUP($A1475&amp;" "&amp;D$6,D!$B:$H,7,FALSE))=TRUE,"",VLOOKUP($A1475&amp;" "&amp;D$6,D!$B:$H,7,FALSE))</f>
        <v/>
      </c>
      <c r="E1475" s="279" t="str">
        <f>IF(ISERROR(VLOOKUP($A1475&amp;" "&amp;E$6,D!$B:$H,7,FALSE))=TRUE,"",VLOOKUP($A1475&amp;" "&amp;E$6,D!$B:$H,7,FALSE))</f>
        <v/>
      </c>
      <c r="F1475" s="279" t="str">
        <f>IF(ISERROR(VLOOKUP($A1475&amp;" "&amp;F$6,D!$B:$H,7,FALSE))=TRUE,"",VLOOKUP($A1475&amp;" "&amp;F$6,D!$B:$H,7,FALSE))</f>
        <v/>
      </c>
      <c r="G1475" s="226">
        <f t="shared" si="68"/>
        <v>0</v>
      </c>
      <c r="H1475" s="279" t="str">
        <f>IF(ISERROR(VLOOKUP($A1475&amp;" "&amp;H$6,D!$B:$H,7,FALSE))=TRUE,"",VLOOKUP($A1475&amp;" "&amp;H$6,D!$B:$H,7,FALSE))</f>
        <v/>
      </c>
      <c r="I1475" s="223" t="str">
        <f>IF(D1475="","",VLOOKUP(A1475,D!A:H,7,FALSE))</f>
        <v/>
      </c>
      <c r="J1475" s="224" t="str">
        <f>IF(D1475="","",SUMIFS(リグ!H:H,リグ!F:F,"&lt;"&amp;C1475,リグ!G:G,"&gt;"&amp;C1475))</f>
        <v/>
      </c>
    </row>
    <row r="1476" spans="1:10">
      <c r="A1476" s="224" t="str">
        <f t="shared" si="69"/>
        <v>2025-04-09</v>
      </c>
      <c r="B1476" s="224" t="str">
        <f t="shared" si="70"/>
        <v>2025/04</v>
      </c>
      <c r="C1476" s="225">
        <v>45756</v>
      </c>
      <c r="D1476" s="279" t="str">
        <f>IF(ISERROR(VLOOKUP($A1476&amp;" "&amp;D$6,D!$B:$H,7,FALSE))=TRUE,"",VLOOKUP($A1476&amp;" "&amp;D$6,D!$B:$H,7,FALSE))</f>
        <v/>
      </c>
      <c r="E1476" s="279" t="str">
        <f>IF(ISERROR(VLOOKUP($A1476&amp;" "&amp;E$6,D!$B:$H,7,FALSE))=TRUE,"",VLOOKUP($A1476&amp;" "&amp;E$6,D!$B:$H,7,FALSE))</f>
        <v/>
      </c>
      <c r="F1476" s="279" t="str">
        <f>IF(ISERROR(VLOOKUP($A1476&amp;" "&amp;F$6,D!$B:$H,7,FALSE))=TRUE,"",VLOOKUP($A1476&amp;" "&amp;F$6,D!$B:$H,7,FALSE))</f>
        <v/>
      </c>
      <c r="G1476" s="226">
        <f t="shared" ref="G1476:G1539" si="71">SUM(D1476:F1476)</f>
        <v>0</v>
      </c>
      <c r="H1476" s="279" t="str">
        <f>IF(ISERROR(VLOOKUP($A1476&amp;" "&amp;H$6,D!$B:$H,7,FALSE))=TRUE,"",VLOOKUP($A1476&amp;" "&amp;H$6,D!$B:$H,7,FALSE))</f>
        <v/>
      </c>
      <c r="I1476" s="223" t="str">
        <f>IF(D1476="","",VLOOKUP(A1476,D!A:H,7,FALSE))</f>
        <v/>
      </c>
      <c r="J1476" s="224" t="str">
        <f>IF(D1476="","",SUMIFS(リグ!H:H,リグ!F:F,"&lt;"&amp;C1476,リグ!G:G,"&gt;"&amp;C1476))</f>
        <v/>
      </c>
    </row>
    <row r="1477" spans="1:10">
      <c r="A1477" s="224" t="str">
        <f t="shared" si="69"/>
        <v>2025-04-10</v>
      </c>
      <c r="B1477" s="224" t="str">
        <f t="shared" si="70"/>
        <v>2025/04</v>
      </c>
      <c r="C1477" s="225">
        <v>45757</v>
      </c>
      <c r="D1477" s="279" t="str">
        <f>IF(ISERROR(VLOOKUP($A1477&amp;" "&amp;D$6,D!$B:$H,7,FALSE))=TRUE,"",VLOOKUP($A1477&amp;" "&amp;D$6,D!$B:$H,7,FALSE))</f>
        <v/>
      </c>
      <c r="E1477" s="279" t="str">
        <f>IF(ISERROR(VLOOKUP($A1477&amp;" "&amp;E$6,D!$B:$H,7,FALSE))=TRUE,"",VLOOKUP($A1477&amp;" "&amp;E$6,D!$B:$H,7,FALSE))</f>
        <v/>
      </c>
      <c r="F1477" s="279" t="str">
        <f>IF(ISERROR(VLOOKUP($A1477&amp;" "&amp;F$6,D!$B:$H,7,FALSE))=TRUE,"",VLOOKUP($A1477&amp;" "&amp;F$6,D!$B:$H,7,FALSE))</f>
        <v/>
      </c>
      <c r="G1477" s="226">
        <f t="shared" si="71"/>
        <v>0</v>
      </c>
      <c r="H1477" s="279" t="str">
        <f>IF(ISERROR(VLOOKUP($A1477&amp;" "&amp;H$6,D!$B:$H,7,FALSE))=TRUE,"",VLOOKUP($A1477&amp;" "&amp;H$6,D!$B:$H,7,FALSE))</f>
        <v/>
      </c>
      <c r="I1477" s="223" t="str">
        <f>IF(D1477="","",VLOOKUP(A1477,D!A:H,7,FALSE))</f>
        <v/>
      </c>
      <c r="J1477" s="224" t="str">
        <f>IF(D1477="","",SUMIFS(リグ!H:H,リグ!F:F,"&lt;"&amp;C1477,リグ!G:G,"&gt;"&amp;C1477))</f>
        <v/>
      </c>
    </row>
    <row r="1478" spans="1:10">
      <c r="A1478" s="224" t="str">
        <f t="shared" si="69"/>
        <v>2025-04-11</v>
      </c>
      <c r="B1478" s="224" t="str">
        <f t="shared" si="70"/>
        <v>2025/04</v>
      </c>
      <c r="C1478" s="225">
        <v>45758</v>
      </c>
      <c r="D1478" s="279" t="str">
        <f>IF(ISERROR(VLOOKUP($A1478&amp;" "&amp;D$6,D!$B:$H,7,FALSE))=TRUE,"",VLOOKUP($A1478&amp;" "&amp;D$6,D!$B:$H,7,FALSE))</f>
        <v/>
      </c>
      <c r="E1478" s="279" t="str">
        <f>IF(ISERROR(VLOOKUP($A1478&amp;" "&amp;E$6,D!$B:$H,7,FALSE))=TRUE,"",VLOOKUP($A1478&amp;" "&amp;E$6,D!$B:$H,7,FALSE))</f>
        <v/>
      </c>
      <c r="F1478" s="279" t="str">
        <f>IF(ISERROR(VLOOKUP($A1478&amp;" "&amp;F$6,D!$B:$H,7,FALSE))=TRUE,"",VLOOKUP($A1478&amp;" "&amp;F$6,D!$B:$H,7,FALSE))</f>
        <v/>
      </c>
      <c r="G1478" s="226">
        <f t="shared" si="71"/>
        <v>0</v>
      </c>
      <c r="H1478" s="279" t="str">
        <f>IF(ISERROR(VLOOKUP($A1478&amp;" "&amp;H$6,D!$B:$H,7,FALSE))=TRUE,"",VLOOKUP($A1478&amp;" "&amp;H$6,D!$B:$H,7,FALSE))</f>
        <v/>
      </c>
      <c r="I1478" s="223" t="str">
        <f>IF(D1478="","",VLOOKUP(A1478,D!A:H,7,FALSE))</f>
        <v/>
      </c>
      <c r="J1478" s="224" t="str">
        <f>IF(D1478="","",SUMIFS(リグ!H:H,リグ!F:F,"&lt;"&amp;C1478,リグ!G:G,"&gt;"&amp;C1478))</f>
        <v/>
      </c>
    </row>
    <row r="1479" spans="1:10">
      <c r="A1479" s="224" t="str">
        <f t="shared" si="69"/>
        <v>2025-04-12</v>
      </c>
      <c r="B1479" s="224" t="str">
        <f t="shared" si="70"/>
        <v>2025/04</v>
      </c>
      <c r="C1479" s="225">
        <v>45759</v>
      </c>
      <c r="D1479" s="279" t="str">
        <f>IF(ISERROR(VLOOKUP($A1479&amp;" "&amp;D$6,D!$B:$H,7,FALSE))=TRUE,"",VLOOKUP($A1479&amp;" "&amp;D$6,D!$B:$H,7,FALSE))</f>
        <v/>
      </c>
      <c r="E1479" s="279" t="str">
        <f>IF(ISERROR(VLOOKUP($A1479&amp;" "&amp;E$6,D!$B:$H,7,FALSE))=TRUE,"",VLOOKUP($A1479&amp;" "&amp;E$6,D!$B:$H,7,FALSE))</f>
        <v/>
      </c>
      <c r="F1479" s="279" t="str">
        <f>IF(ISERROR(VLOOKUP($A1479&amp;" "&amp;F$6,D!$B:$H,7,FALSE))=TRUE,"",VLOOKUP($A1479&amp;" "&amp;F$6,D!$B:$H,7,FALSE))</f>
        <v/>
      </c>
      <c r="G1479" s="226">
        <f t="shared" si="71"/>
        <v>0</v>
      </c>
      <c r="H1479" s="279" t="str">
        <f>IF(ISERROR(VLOOKUP($A1479&amp;" "&amp;H$6,D!$B:$H,7,FALSE))=TRUE,"",VLOOKUP($A1479&amp;" "&amp;H$6,D!$B:$H,7,FALSE))</f>
        <v/>
      </c>
      <c r="I1479" s="223" t="str">
        <f>IF(D1479="","",VLOOKUP(A1479,D!A:H,7,FALSE))</f>
        <v/>
      </c>
      <c r="J1479" s="224" t="str">
        <f>IF(D1479="","",SUMIFS(リグ!H:H,リグ!F:F,"&lt;"&amp;C1479,リグ!G:G,"&gt;"&amp;C1479))</f>
        <v/>
      </c>
    </row>
    <row r="1480" spans="1:10">
      <c r="A1480" s="224" t="str">
        <f t="shared" si="69"/>
        <v>2025-04-13</v>
      </c>
      <c r="B1480" s="224" t="str">
        <f t="shared" si="70"/>
        <v>2025/04</v>
      </c>
      <c r="C1480" s="225">
        <v>45760</v>
      </c>
      <c r="D1480" s="279" t="str">
        <f>IF(ISERROR(VLOOKUP($A1480&amp;" "&amp;D$6,D!$B:$H,7,FALSE))=TRUE,"",VLOOKUP($A1480&amp;" "&amp;D$6,D!$B:$H,7,FALSE))</f>
        <v/>
      </c>
      <c r="E1480" s="279" t="str">
        <f>IF(ISERROR(VLOOKUP($A1480&amp;" "&amp;E$6,D!$B:$H,7,FALSE))=TRUE,"",VLOOKUP($A1480&amp;" "&amp;E$6,D!$B:$H,7,FALSE))</f>
        <v/>
      </c>
      <c r="F1480" s="279" t="str">
        <f>IF(ISERROR(VLOOKUP($A1480&amp;" "&amp;F$6,D!$B:$H,7,FALSE))=TRUE,"",VLOOKUP($A1480&amp;" "&amp;F$6,D!$B:$H,7,FALSE))</f>
        <v/>
      </c>
      <c r="G1480" s="226">
        <f t="shared" si="71"/>
        <v>0</v>
      </c>
      <c r="H1480" s="279" t="str">
        <f>IF(ISERROR(VLOOKUP($A1480&amp;" "&amp;H$6,D!$B:$H,7,FALSE))=TRUE,"",VLOOKUP($A1480&amp;" "&amp;H$6,D!$B:$H,7,FALSE))</f>
        <v/>
      </c>
      <c r="I1480" s="223" t="str">
        <f>IF(D1480="","",VLOOKUP(A1480,D!A:H,7,FALSE))</f>
        <v/>
      </c>
      <c r="J1480" s="224" t="str">
        <f>IF(D1480="","",SUMIFS(リグ!H:H,リグ!F:F,"&lt;"&amp;C1480,リグ!G:G,"&gt;"&amp;C1480))</f>
        <v/>
      </c>
    </row>
    <row r="1481" spans="1:10">
      <c r="A1481" s="224" t="str">
        <f t="shared" ref="A1481:A1544" si="72">TEXT(C1481,"yyyy-mm-dd")</f>
        <v>2025-04-14</v>
      </c>
      <c r="B1481" s="224" t="str">
        <f t="shared" si="70"/>
        <v>2025/04</v>
      </c>
      <c r="C1481" s="225">
        <v>45761</v>
      </c>
      <c r="D1481" s="279" t="str">
        <f>IF(ISERROR(VLOOKUP($A1481&amp;" "&amp;D$6,D!$B:$H,7,FALSE))=TRUE,"",VLOOKUP($A1481&amp;" "&amp;D$6,D!$B:$H,7,FALSE))</f>
        <v/>
      </c>
      <c r="E1481" s="279" t="str">
        <f>IF(ISERROR(VLOOKUP($A1481&amp;" "&amp;E$6,D!$B:$H,7,FALSE))=TRUE,"",VLOOKUP($A1481&amp;" "&amp;E$6,D!$B:$H,7,FALSE))</f>
        <v/>
      </c>
      <c r="F1481" s="279" t="str">
        <f>IF(ISERROR(VLOOKUP($A1481&amp;" "&amp;F$6,D!$B:$H,7,FALSE))=TRUE,"",VLOOKUP($A1481&amp;" "&amp;F$6,D!$B:$H,7,FALSE))</f>
        <v/>
      </c>
      <c r="G1481" s="226">
        <f t="shared" si="71"/>
        <v>0</v>
      </c>
      <c r="H1481" s="279" t="str">
        <f>IF(ISERROR(VLOOKUP($A1481&amp;" "&amp;H$6,D!$B:$H,7,FALSE))=TRUE,"",VLOOKUP($A1481&amp;" "&amp;H$6,D!$B:$H,7,FALSE))</f>
        <v/>
      </c>
      <c r="I1481" s="223" t="str">
        <f>IF(D1481="","",VLOOKUP(A1481,D!A:H,7,FALSE))</f>
        <v/>
      </c>
      <c r="J1481" s="224" t="str">
        <f>IF(D1481="","",SUMIFS(リグ!H:H,リグ!F:F,"&lt;"&amp;C1481,リグ!G:G,"&gt;"&amp;C1481))</f>
        <v/>
      </c>
    </row>
    <row r="1482" spans="1:10">
      <c r="A1482" s="224" t="str">
        <f t="shared" si="72"/>
        <v>2025-04-15</v>
      </c>
      <c r="B1482" s="224" t="str">
        <f t="shared" si="70"/>
        <v>2025/04</v>
      </c>
      <c r="C1482" s="225">
        <v>45762</v>
      </c>
      <c r="D1482" s="279" t="str">
        <f>IF(ISERROR(VLOOKUP($A1482&amp;" "&amp;D$6,D!$B:$H,7,FALSE))=TRUE,"",VLOOKUP($A1482&amp;" "&amp;D$6,D!$B:$H,7,FALSE))</f>
        <v/>
      </c>
      <c r="E1482" s="279" t="str">
        <f>IF(ISERROR(VLOOKUP($A1482&amp;" "&amp;E$6,D!$B:$H,7,FALSE))=TRUE,"",VLOOKUP($A1482&amp;" "&amp;E$6,D!$B:$H,7,FALSE))</f>
        <v/>
      </c>
      <c r="F1482" s="279" t="str">
        <f>IF(ISERROR(VLOOKUP($A1482&amp;" "&amp;F$6,D!$B:$H,7,FALSE))=TRUE,"",VLOOKUP($A1482&amp;" "&amp;F$6,D!$B:$H,7,FALSE))</f>
        <v/>
      </c>
      <c r="G1482" s="226">
        <f t="shared" si="71"/>
        <v>0</v>
      </c>
      <c r="H1482" s="279" t="str">
        <f>IF(ISERROR(VLOOKUP($A1482&amp;" "&amp;H$6,D!$B:$H,7,FALSE))=TRUE,"",VLOOKUP($A1482&amp;" "&amp;H$6,D!$B:$H,7,FALSE))</f>
        <v/>
      </c>
      <c r="I1482" s="223" t="str">
        <f>IF(D1482="","",VLOOKUP(A1482,D!A:H,7,FALSE))</f>
        <v/>
      </c>
      <c r="J1482" s="224" t="str">
        <f>IF(D1482="","",SUMIFS(リグ!H:H,リグ!F:F,"&lt;"&amp;C1482,リグ!G:G,"&gt;"&amp;C1482))</f>
        <v/>
      </c>
    </row>
    <row r="1483" spans="1:10">
      <c r="A1483" s="224" t="str">
        <f t="shared" si="72"/>
        <v>2025-04-16</v>
      </c>
      <c r="B1483" s="224" t="str">
        <f t="shared" si="70"/>
        <v>2025/04</v>
      </c>
      <c r="C1483" s="225">
        <v>45763</v>
      </c>
      <c r="D1483" s="279" t="str">
        <f>IF(ISERROR(VLOOKUP($A1483&amp;" "&amp;D$6,D!$B:$H,7,FALSE))=TRUE,"",VLOOKUP($A1483&amp;" "&amp;D$6,D!$B:$H,7,FALSE))</f>
        <v/>
      </c>
      <c r="E1483" s="279" t="str">
        <f>IF(ISERROR(VLOOKUP($A1483&amp;" "&amp;E$6,D!$B:$H,7,FALSE))=TRUE,"",VLOOKUP($A1483&amp;" "&amp;E$6,D!$B:$H,7,FALSE))</f>
        <v/>
      </c>
      <c r="F1483" s="279" t="str">
        <f>IF(ISERROR(VLOOKUP($A1483&amp;" "&amp;F$6,D!$B:$H,7,FALSE))=TRUE,"",VLOOKUP($A1483&amp;" "&amp;F$6,D!$B:$H,7,FALSE))</f>
        <v/>
      </c>
      <c r="G1483" s="226">
        <f t="shared" si="71"/>
        <v>0</v>
      </c>
      <c r="H1483" s="279" t="str">
        <f>IF(ISERROR(VLOOKUP($A1483&amp;" "&amp;H$6,D!$B:$H,7,FALSE))=TRUE,"",VLOOKUP($A1483&amp;" "&amp;H$6,D!$B:$H,7,FALSE))</f>
        <v/>
      </c>
      <c r="I1483" s="223" t="str">
        <f>IF(D1483="","",VLOOKUP(A1483,D!A:H,7,FALSE))</f>
        <v/>
      </c>
      <c r="J1483" s="224" t="str">
        <f>IF(D1483="","",SUMIFS(リグ!H:H,リグ!F:F,"&lt;"&amp;C1483,リグ!G:G,"&gt;"&amp;C1483))</f>
        <v/>
      </c>
    </row>
    <row r="1484" spans="1:10">
      <c r="A1484" s="224" t="str">
        <f t="shared" si="72"/>
        <v>2025-04-17</v>
      </c>
      <c r="B1484" s="224" t="str">
        <f t="shared" si="70"/>
        <v>2025/04</v>
      </c>
      <c r="C1484" s="225">
        <v>45764</v>
      </c>
      <c r="D1484" s="279" t="str">
        <f>IF(ISERROR(VLOOKUP($A1484&amp;" "&amp;D$6,D!$B:$H,7,FALSE))=TRUE,"",VLOOKUP($A1484&amp;" "&amp;D$6,D!$B:$H,7,FALSE))</f>
        <v/>
      </c>
      <c r="E1484" s="279" t="str">
        <f>IF(ISERROR(VLOOKUP($A1484&amp;" "&amp;E$6,D!$B:$H,7,FALSE))=TRUE,"",VLOOKUP($A1484&amp;" "&amp;E$6,D!$B:$H,7,FALSE))</f>
        <v/>
      </c>
      <c r="F1484" s="279" t="str">
        <f>IF(ISERROR(VLOOKUP($A1484&amp;" "&amp;F$6,D!$B:$H,7,FALSE))=TRUE,"",VLOOKUP($A1484&amp;" "&amp;F$6,D!$B:$H,7,FALSE))</f>
        <v/>
      </c>
      <c r="G1484" s="226">
        <f t="shared" si="71"/>
        <v>0</v>
      </c>
      <c r="H1484" s="279" t="str">
        <f>IF(ISERROR(VLOOKUP($A1484&amp;" "&amp;H$6,D!$B:$H,7,FALSE))=TRUE,"",VLOOKUP($A1484&amp;" "&amp;H$6,D!$B:$H,7,FALSE))</f>
        <v/>
      </c>
      <c r="I1484" s="223" t="str">
        <f>IF(D1484="","",VLOOKUP(A1484,D!A:H,7,FALSE))</f>
        <v/>
      </c>
      <c r="J1484" s="224" t="str">
        <f>IF(D1484="","",SUMIFS(リグ!H:H,リグ!F:F,"&lt;"&amp;C1484,リグ!G:G,"&gt;"&amp;C1484))</f>
        <v/>
      </c>
    </row>
    <row r="1485" spans="1:10">
      <c r="A1485" s="224" t="str">
        <f t="shared" si="72"/>
        <v>2025-04-18</v>
      </c>
      <c r="B1485" s="224" t="str">
        <f t="shared" si="70"/>
        <v>2025/04</v>
      </c>
      <c r="C1485" s="225">
        <v>45765</v>
      </c>
      <c r="D1485" s="279" t="str">
        <f>IF(ISERROR(VLOOKUP($A1485&amp;" "&amp;D$6,D!$B:$H,7,FALSE))=TRUE,"",VLOOKUP($A1485&amp;" "&amp;D$6,D!$B:$H,7,FALSE))</f>
        <v/>
      </c>
      <c r="E1485" s="279" t="str">
        <f>IF(ISERROR(VLOOKUP($A1485&amp;" "&amp;E$6,D!$B:$H,7,FALSE))=TRUE,"",VLOOKUP($A1485&amp;" "&amp;E$6,D!$B:$H,7,FALSE))</f>
        <v/>
      </c>
      <c r="F1485" s="279" t="str">
        <f>IF(ISERROR(VLOOKUP($A1485&amp;" "&amp;F$6,D!$B:$H,7,FALSE))=TRUE,"",VLOOKUP($A1485&amp;" "&amp;F$6,D!$B:$H,7,FALSE))</f>
        <v/>
      </c>
      <c r="G1485" s="226">
        <f t="shared" si="71"/>
        <v>0</v>
      </c>
      <c r="H1485" s="279" t="str">
        <f>IF(ISERROR(VLOOKUP($A1485&amp;" "&amp;H$6,D!$B:$H,7,FALSE))=TRUE,"",VLOOKUP($A1485&amp;" "&amp;H$6,D!$B:$H,7,FALSE))</f>
        <v/>
      </c>
      <c r="I1485" s="223" t="str">
        <f>IF(D1485="","",VLOOKUP(A1485,D!A:H,7,FALSE))</f>
        <v/>
      </c>
      <c r="J1485" s="224" t="str">
        <f>IF(D1485="","",SUMIFS(リグ!H:H,リグ!F:F,"&lt;"&amp;C1485,リグ!G:G,"&gt;"&amp;C1485))</f>
        <v/>
      </c>
    </row>
    <row r="1486" spans="1:10">
      <c r="A1486" s="224" t="str">
        <f t="shared" si="72"/>
        <v>2025-04-19</v>
      </c>
      <c r="B1486" s="224" t="str">
        <f t="shared" si="70"/>
        <v>2025/04</v>
      </c>
      <c r="C1486" s="225">
        <v>45766</v>
      </c>
      <c r="D1486" s="279" t="str">
        <f>IF(ISERROR(VLOOKUP($A1486&amp;" "&amp;D$6,D!$B:$H,7,FALSE))=TRUE,"",VLOOKUP($A1486&amp;" "&amp;D$6,D!$B:$H,7,FALSE))</f>
        <v/>
      </c>
      <c r="E1486" s="279" t="str">
        <f>IF(ISERROR(VLOOKUP($A1486&amp;" "&amp;E$6,D!$B:$H,7,FALSE))=TRUE,"",VLOOKUP($A1486&amp;" "&amp;E$6,D!$B:$H,7,FALSE))</f>
        <v/>
      </c>
      <c r="F1486" s="279" t="str">
        <f>IF(ISERROR(VLOOKUP($A1486&amp;" "&amp;F$6,D!$B:$H,7,FALSE))=TRUE,"",VLOOKUP($A1486&amp;" "&amp;F$6,D!$B:$H,7,FALSE))</f>
        <v/>
      </c>
      <c r="G1486" s="226">
        <f t="shared" si="71"/>
        <v>0</v>
      </c>
      <c r="H1486" s="279" t="str">
        <f>IF(ISERROR(VLOOKUP($A1486&amp;" "&amp;H$6,D!$B:$H,7,FALSE))=TRUE,"",VLOOKUP($A1486&amp;" "&amp;H$6,D!$B:$H,7,FALSE))</f>
        <v/>
      </c>
      <c r="I1486" s="223" t="str">
        <f>IF(D1486="","",VLOOKUP(A1486,D!A:H,7,FALSE))</f>
        <v/>
      </c>
      <c r="J1486" s="224" t="str">
        <f>IF(D1486="","",SUMIFS(リグ!H:H,リグ!F:F,"&lt;"&amp;C1486,リグ!G:G,"&gt;"&amp;C1486))</f>
        <v/>
      </c>
    </row>
    <row r="1487" spans="1:10">
      <c r="A1487" s="224" t="str">
        <f t="shared" si="72"/>
        <v>2025-04-20</v>
      </c>
      <c r="B1487" s="224" t="str">
        <f t="shared" si="70"/>
        <v>2025/04</v>
      </c>
      <c r="C1487" s="225">
        <v>45767</v>
      </c>
      <c r="D1487" s="279" t="str">
        <f>IF(ISERROR(VLOOKUP($A1487&amp;" "&amp;D$6,D!$B:$H,7,FALSE))=TRUE,"",VLOOKUP($A1487&amp;" "&amp;D$6,D!$B:$H,7,FALSE))</f>
        <v/>
      </c>
      <c r="E1487" s="279" t="str">
        <f>IF(ISERROR(VLOOKUP($A1487&amp;" "&amp;E$6,D!$B:$H,7,FALSE))=TRUE,"",VLOOKUP($A1487&amp;" "&amp;E$6,D!$B:$H,7,FALSE))</f>
        <v/>
      </c>
      <c r="F1487" s="279" t="str">
        <f>IF(ISERROR(VLOOKUP($A1487&amp;" "&amp;F$6,D!$B:$H,7,FALSE))=TRUE,"",VLOOKUP($A1487&amp;" "&amp;F$6,D!$B:$H,7,FALSE))</f>
        <v/>
      </c>
      <c r="G1487" s="226">
        <f t="shared" si="71"/>
        <v>0</v>
      </c>
      <c r="H1487" s="279" t="str">
        <f>IF(ISERROR(VLOOKUP($A1487&amp;" "&amp;H$6,D!$B:$H,7,FALSE))=TRUE,"",VLOOKUP($A1487&amp;" "&amp;H$6,D!$B:$H,7,FALSE))</f>
        <v/>
      </c>
      <c r="I1487" s="223" t="str">
        <f>IF(D1487="","",VLOOKUP(A1487,D!A:H,7,FALSE))</f>
        <v/>
      </c>
      <c r="J1487" s="224" t="str">
        <f>IF(D1487="","",SUMIFS(リグ!H:H,リグ!F:F,"&lt;"&amp;C1487,リグ!G:G,"&gt;"&amp;C1487))</f>
        <v/>
      </c>
    </row>
    <row r="1488" spans="1:10">
      <c r="A1488" s="224" t="str">
        <f t="shared" si="72"/>
        <v>2025-04-21</v>
      </c>
      <c r="B1488" s="224" t="str">
        <f t="shared" si="70"/>
        <v>2025/04</v>
      </c>
      <c r="C1488" s="225">
        <v>45768</v>
      </c>
      <c r="D1488" s="279" t="str">
        <f>IF(ISERROR(VLOOKUP($A1488&amp;" "&amp;D$6,D!$B:$H,7,FALSE))=TRUE,"",VLOOKUP($A1488&amp;" "&amp;D$6,D!$B:$H,7,FALSE))</f>
        <v/>
      </c>
      <c r="E1488" s="279" t="str">
        <f>IF(ISERROR(VLOOKUP($A1488&amp;" "&amp;E$6,D!$B:$H,7,FALSE))=TRUE,"",VLOOKUP($A1488&amp;" "&amp;E$6,D!$B:$H,7,FALSE))</f>
        <v/>
      </c>
      <c r="F1488" s="279" t="str">
        <f>IF(ISERROR(VLOOKUP($A1488&amp;" "&amp;F$6,D!$B:$H,7,FALSE))=TRUE,"",VLOOKUP($A1488&amp;" "&amp;F$6,D!$B:$H,7,FALSE))</f>
        <v/>
      </c>
      <c r="G1488" s="226">
        <f t="shared" si="71"/>
        <v>0</v>
      </c>
      <c r="H1488" s="279" t="str">
        <f>IF(ISERROR(VLOOKUP($A1488&amp;" "&amp;H$6,D!$B:$H,7,FALSE))=TRUE,"",VLOOKUP($A1488&amp;" "&amp;H$6,D!$B:$H,7,FALSE))</f>
        <v/>
      </c>
      <c r="I1488" s="223" t="str">
        <f>IF(D1488="","",VLOOKUP(A1488,D!A:H,7,FALSE))</f>
        <v/>
      </c>
      <c r="J1488" s="224" t="str">
        <f>IF(D1488="","",SUMIFS(リグ!H:H,リグ!F:F,"&lt;"&amp;C1488,リグ!G:G,"&gt;"&amp;C1488))</f>
        <v/>
      </c>
    </row>
    <row r="1489" spans="1:10">
      <c r="A1489" s="224" t="str">
        <f t="shared" si="72"/>
        <v>2025-04-22</v>
      </c>
      <c r="B1489" s="224" t="str">
        <f t="shared" si="70"/>
        <v>2025/04</v>
      </c>
      <c r="C1489" s="225">
        <v>45769</v>
      </c>
      <c r="D1489" s="279" t="str">
        <f>IF(ISERROR(VLOOKUP($A1489&amp;" "&amp;D$6,D!$B:$H,7,FALSE))=TRUE,"",VLOOKUP($A1489&amp;" "&amp;D$6,D!$B:$H,7,FALSE))</f>
        <v/>
      </c>
      <c r="E1489" s="279" t="str">
        <f>IF(ISERROR(VLOOKUP($A1489&amp;" "&amp;E$6,D!$B:$H,7,FALSE))=TRUE,"",VLOOKUP($A1489&amp;" "&amp;E$6,D!$B:$H,7,FALSE))</f>
        <v/>
      </c>
      <c r="F1489" s="279" t="str">
        <f>IF(ISERROR(VLOOKUP($A1489&amp;" "&amp;F$6,D!$B:$H,7,FALSE))=TRUE,"",VLOOKUP($A1489&amp;" "&amp;F$6,D!$B:$H,7,FALSE))</f>
        <v/>
      </c>
      <c r="G1489" s="226">
        <f t="shared" si="71"/>
        <v>0</v>
      </c>
      <c r="H1489" s="279" t="str">
        <f>IF(ISERROR(VLOOKUP($A1489&amp;" "&amp;H$6,D!$B:$H,7,FALSE))=TRUE,"",VLOOKUP($A1489&amp;" "&amp;H$6,D!$B:$H,7,FALSE))</f>
        <v/>
      </c>
      <c r="I1489" s="223" t="str">
        <f>IF(D1489="","",VLOOKUP(A1489,D!A:H,7,FALSE))</f>
        <v/>
      </c>
      <c r="J1489" s="224" t="str">
        <f>IF(D1489="","",SUMIFS(リグ!H:H,リグ!F:F,"&lt;"&amp;C1489,リグ!G:G,"&gt;"&amp;C1489))</f>
        <v/>
      </c>
    </row>
    <row r="1490" spans="1:10">
      <c r="A1490" s="224" t="str">
        <f t="shared" si="72"/>
        <v>2025-04-23</v>
      </c>
      <c r="B1490" s="224" t="str">
        <f t="shared" si="70"/>
        <v>2025/04</v>
      </c>
      <c r="C1490" s="225">
        <v>45770</v>
      </c>
      <c r="D1490" s="279" t="str">
        <f>IF(ISERROR(VLOOKUP($A1490&amp;" "&amp;D$6,D!$B:$H,7,FALSE))=TRUE,"",VLOOKUP($A1490&amp;" "&amp;D$6,D!$B:$H,7,FALSE))</f>
        <v/>
      </c>
      <c r="E1490" s="279" t="str">
        <f>IF(ISERROR(VLOOKUP($A1490&amp;" "&amp;E$6,D!$B:$H,7,FALSE))=TRUE,"",VLOOKUP($A1490&amp;" "&amp;E$6,D!$B:$H,7,FALSE))</f>
        <v/>
      </c>
      <c r="F1490" s="279" t="str">
        <f>IF(ISERROR(VLOOKUP($A1490&amp;" "&amp;F$6,D!$B:$H,7,FALSE))=TRUE,"",VLOOKUP($A1490&amp;" "&amp;F$6,D!$B:$H,7,FALSE))</f>
        <v/>
      </c>
      <c r="G1490" s="226">
        <f t="shared" si="71"/>
        <v>0</v>
      </c>
      <c r="H1490" s="279" t="str">
        <f>IF(ISERROR(VLOOKUP($A1490&amp;" "&amp;H$6,D!$B:$H,7,FALSE))=TRUE,"",VLOOKUP($A1490&amp;" "&amp;H$6,D!$B:$H,7,FALSE))</f>
        <v/>
      </c>
      <c r="I1490" s="223" t="str">
        <f>IF(D1490="","",VLOOKUP(A1490,D!A:H,7,FALSE))</f>
        <v/>
      </c>
      <c r="J1490" s="224" t="str">
        <f>IF(D1490="","",SUMIFS(リグ!H:H,リグ!F:F,"&lt;"&amp;C1490,リグ!G:G,"&gt;"&amp;C1490))</f>
        <v/>
      </c>
    </row>
    <row r="1491" spans="1:10">
      <c r="A1491" s="224" t="str">
        <f t="shared" si="72"/>
        <v>2025-04-24</v>
      </c>
      <c r="B1491" s="224" t="str">
        <f t="shared" si="70"/>
        <v>2025/04</v>
      </c>
      <c r="C1491" s="225">
        <v>45771</v>
      </c>
      <c r="D1491" s="279" t="str">
        <f>IF(ISERROR(VLOOKUP($A1491&amp;" "&amp;D$6,D!$B:$H,7,FALSE))=TRUE,"",VLOOKUP($A1491&amp;" "&amp;D$6,D!$B:$H,7,FALSE))</f>
        <v/>
      </c>
      <c r="E1491" s="279" t="str">
        <f>IF(ISERROR(VLOOKUP($A1491&amp;" "&amp;E$6,D!$B:$H,7,FALSE))=TRUE,"",VLOOKUP($A1491&amp;" "&amp;E$6,D!$B:$H,7,FALSE))</f>
        <v/>
      </c>
      <c r="F1491" s="279" t="str">
        <f>IF(ISERROR(VLOOKUP($A1491&amp;" "&amp;F$6,D!$B:$H,7,FALSE))=TRUE,"",VLOOKUP($A1491&amp;" "&amp;F$6,D!$B:$H,7,FALSE))</f>
        <v/>
      </c>
      <c r="G1491" s="226">
        <f t="shared" si="71"/>
        <v>0</v>
      </c>
      <c r="H1491" s="279" t="str">
        <f>IF(ISERROR(VLOOKUP($A1491&amp;" "&amp;H$6,D!$B:$H,7,FALSE))=TRUE,"",VLOOKUP($A1491&amp;" "&amp;H$6,D!$B:$H,7,FALSE))</f>
        <v/>
      </c>
      <c r="I1491" s="223" t="str">
        <f>IF(D1491="","",VLOOKUP(A1491,D!A:H,7,FALSE))</f>
        <v/>
      </c>
      <c r="J1491" s="224" t="str">
        <f>IF(D1491="","",SUMIFS(リグ!H:H,リグ!F:F,"&lt;"&amp;C1491,リグ!G:G,"&gt;"&amp;C1491))</f>
        <v/>
      </c>
    </row>
    <row r="1492" spans="1:10">
      <c r="A1492" s="224" t="str">
        <f t="shared" si="72"/>
        <v>2025-04-25</v>
      </c>
      <c r="B1492" s="224" t="str">
        <f t="shared" si="70"/>
        <v>2025/04</v>
      </c>
      <c r="C1492" s="225">
        <v>45772</v>
      </c>
      <c r="D1492" s="279" t="str">
        <f>IF(ISERROR(VLOOKUP($A1492&amp;" "&amp;D$6,D!$B:$H,7,FALSE))=TRUE,"",VLOOKUP($A1492&amp;" "&amp;D$6,D!$B:$H,7,FALSE))</f>
        <v/>
      </c>
      <c r="E1492" s="279" t="str">
        <f>IF(ISERROR(VLOOKUP($A1492&amp;" "&amp;E$6,D!$B:$H,7,FALSE))=TRUE,"",VLOOKUP($A1492&amp;" "&amp;E$6,D!$B:$H,7,FALSE))</f>
        <v/>
      </c>
      <c r="F1492" s="279" t="str">
        <f>IF(ISERROR(VLOOKUP($A1492&amp;" "&amp;F$6,D!$B:$H,7,FALSE))=TRUE,"",VLOOKUP($A1492&amp;" "&amp;F$6,D!$B:$H,7,FALSE))</f>
        <v/>
      </c>
      <c r="G1492" s="226">
        <f t="shared" si="71"/>
        <v>0</v>
      </c>
      <c r="H1492" s="279" t="str">
        <f>IF(ISERROR(VLOOKUP($A1492&amp;" "&amp;H$6,D!$B:$H,7,FALSE))=TRUE,"",VLOOKUP($A1492&amp;" "&amp;H$6,D!$B:$H,7,FALSE))</f>
        <v/>
      </c>
      <c r="I1492" s="223" t="str">
        <f>IF(D1492="","",VLOOKUP(A1492,D!A:H,7,FALSE))</f>
        <v/>
      </c>
      <c r="J1492" s="224" t="str">
        <f>IF(D1492="","",SUMIFS(リグ!H:H,リグ!F:F,"&lt;"&amp;C1492,リグ!G:G,"&gt;"&amp;C1492))</f>
        <v/>
      </c>
    </row>
    <row r="1493" spans="1:10">
      <c r="A1493" s="224" t="str">
        <f t="shared" si="72"/>
        <v>2025-04-26</v>
      </c>
      <c r="B1493" s="224" t="str">
        <f t="shared" si="70"/>
        <v>2025/04</v>
      </c>
      <c r="C1493" s="225">
        <v>45773</v>
      </c>
      <c r="D1493" s="279" t="str">
        <f>IF(ISERROR(VLOOKUP($A1493&amp;" "&amp;D$6,D!$B:$H,7,FALSE))=TRUE,"",VLOOKUP($A1493&amp;" "&amp;D$6,D!$B:$H,7,FALSE))</f>
        <v/>
      </c>
      <c r="E1493" s="279" t="str">
        <f>IF(ISERROR(VLOOKUP($A1493&amp;" "&amp;E$6,D!$B:$H,7,FALSE))=TRUE,"",VLOOKUP($A1493&amp;" "&amp;E$6,D!$B:$H,7,FALSE))</f>
        <v/>
      </c>
      <c r="F1493" s="279" t="str">
        <f>IF(ISERROR(VLOOKUP($A1493&amp;" "&amp;F$6,D!$B:$H,7,FALSE))=TRUE,"",VLOOKUP($A1493&amp;" "&amp;F$6,D!$B:$H,7,FALSE))</f>
        <v/>
      </c>
      <c r="G1493" s="226">
        <f t="shared" si="71"/>
        <v>0</v>
      </c>
      <c r="H1493" s="279" t="str">
        <f>IF(ISERROR(VLOOKUP($A1493&amp;" "&amp;H$6,D!$B:$H,7,FALSE))=TRUE,"",VLOOKUP($A1493&amp;" "&amp;H$6,D!$B:$H,7,FALSE))</f>
        <v/>
      </c>
      <c r="I1493" s="223" t="str">
        <f>IF(D1493="","",VLOOKUP(A1493,D!A:H,7,FALSE))</f>
        <v/>
      </c>
      <c r="J1493" s="224" t="str">
        <f>IF(D1493="","",SUMIFS(リグ!H:H,リグ!F:F,"&lt;"&amp;C1493,リグ!G:G,"&gt;"&amp;C1493))</f>
        <v/>
      </c>
    </row>
    <row r="1494" spans="1:10">
      <c r="A1494" s="224" t="str">
        <f t="shared" si="72"/>
        <v>2025-04-27</v>
      </c>
      <c r="B1494" s="224" t="str">
        <f t="shared" si="70"/>
        <v>2025/04</v>
      </c>
      <c r="C1494" s="225">
        <v>45774</v>
      </c>
      <c r="D1494" s="279" t="str">
        <f>IF(ISERROR(VLOOKUP($A1494&amp;" "&amp;D$6,D!$B:$H,7,FALSE))=TRUE,"",VLOOKUP($A1494&amp;" "&amp;D$6,D!$B:$H,7,FALSE))</f>
        <v/>
      </c>
      <c r="E1494" s="279" t="str">
        <f>IF(ISERROR(VLOOKUP($A1494&amp;" "&amp;E$6,D!$B:$H,7,FALSE))=TRUE,"",VLOOKUP($A1494&amp;" "&amp;E$6,D!$B:$H,7,FALSE))</f>
        <v/>
      </c>
      <c r="F1494" s="279" t="str">
        <f>IF(ISERROR(VLOOKUP($A1494&amp;" "&amp;F$6,D!$B:$H,7,FALSE))=TRUE,"",VLOOKUP($A1494&amp;" "&amp;F$6,D!$B:$H,7,FALSE))</f>
        <v/>
      </c>
      <c r="G1494" s="226">
        <f t="shared" si="71"/>
        <v>0</v>
      </c>
      <c r="H1494" s="279" t="str">
        <f>IF(ISERROR(VLOOKUP($A1494&amp;" "&amp;H$6,D!$B:$H,7,FALSE))=TRUE,"",VLOOKUP($A1494&amp;" "&amp;H$6,D!$B:$H,7,FALSE))</f>
        <v/>
      </c>
      <c r="I1494" s="223" t="str">
        <f>IF(D1494="","",VLOOKUP(A1494,D!A:H,7,FALSE))</f>
        <v/>
      </c>
      <c r="J1494" s="224" t="str">
        <f>IF(D1494="","",SUMIFS(リグ!H:H,リグ!F:F,"&lt;"&amp;C1494,リグ!G:G,"&gt;"&amp;C1494))</f>
        <v/>
      </c>
    </row>
    <row r="1495" spans="1:10">
      <c r="A1495" s="224" t="str">
        <f t="shared" si="72"/>
        <v>2025-04-28</v>
      </c>
      <c r="B1495" s="224" t="str">
        <f t="shared" si="70"/>
        <v>2025/04</v>
      </c>
      <c r="C1495" s="225">
        <v>45775</v>
      </c>
      <c r="D1495" s="279" t="str">
        <f>IF(ISERROR(VLOOKUP($A1495&amp;" "&amp;D$6,D!$B:$H,7,FALSE))=TRUE,"",VLOOKUP($A1495&amp;" "&amp;D$6,D!$B:$H,7,FALSE))</f>
        <v/>
      </c>
      <c r="E1495" s="279" t="str">
        <f>IF(ISERROR(VLOOKUP($A1495&amp;" "&amp;E$6,D!$B:$H,7,FALSE))=TRUE,"",VLOOKUP($A1495&amp;" "&amp;E$6,D!$B:$H,7,FALSE))</f>
        <v/>
      </c>
      <c r="F1495" s="279" t="str">
        <f>IF(ISERROR(VLOOKUP($A1495&amp;" "&amp;F$6,D!$B:$H,7,FALSE))=TRUE,"",VLOOKUP($A1495&amp;" "&amp;F$6,D!$B:$H,7,FALSE))</f>
        <v/>
      </c>
      <c r="G1495" s="226">
        <f t="shared" si="71"/>
        <v>0</v>
      </c>
      <c r="H1495" s="279" t="str">
        <f>IF(ISERROR(VLOOKUP($A1495&amp;" "&amp;H$6,D!$B:$H,7,FALSE))=TRUE,"",VLOOKUP($A1495&amp;" "&amp;H$6,D!$B:$H,7,FALSE))</f>
        <v/>
      </c>
      <c r="I1495" s="223" t="str">
        <f>IF(D1495="","",VLOOKUP(A1495,D!A:H,7,FALSE))</f>
        <v/>
      </c>
      <c r="J1495" s="224" t="str">
        <f>IF(D1495="","",SUMIFS(リグ!H:H,リグ!F:F,"&lt;"&amp;C1495,リグ!G:G,"&gt;"&amp;C1495))</f>
        <v/>
      </c>
    </row>
    <row r="1496" spans="1:10">
      <c r="A1496" s="224" t="str">
        <f t="shared" si="72"/>
        <v>2025-04-29</v>
      </c>
      <c r="B1496" s="224" t="str">
        <f t="shared" si="70"/>
        <v>2025/04</v>
      </c>
      <c r="C1496" s="225">
        <v>45776</v>
      </c>
      <c r="D1496" s="279" t="str">
        <f>IF(ISERROR(VLOOKUP($A1496&amp;" "&amp;D$6,D!$B:$H,7,FALSE))=TRUE,"",VLOOKUP($A1496&amp;" "&amp;D$6,D!$B:$H,7,FALSE))</f>
        <v/>
      </c>
      <c r="E1496" s="279" t="str">
        <f>IF(ISERROR(VLOOKUP($A1496&amp;" "&amp;E$6,D!$B:$H,7,FALSE))=TRUE,"",VLOOKUP($A1496&amp;" "&amp;E$6,D!$B:$H,7,FALSE))</f>
        <v/>
      </c>
      <c r="F1496" s="279" t="str">
        <f>IF(ISERROR(VLOOKUP($A1496&amp;" "&amp;F$6,D!$B:$H,7,FALSE))=TRUE,"",VLOOKUP($A1496&amp;" "&amp;F$6,D!$B:$H,7,FALSE))</f>
        <v/>
      </c>
      <c r="G1496" s="226">
        <f t="shared" si="71"/>
        <v>0</v>
      </c>
      <c r="H1496" s="279" t="str">
        <f>IF(ISERROR(VLOOKUP($A1496&amp;" "&amp;H$6,D!$B:$H,7,FALSE))=TRUE,"",VLOOKUP($A1496&amp;" "&amp;H$6,D!$B:$H,7,FALSE))</f>
        <v/>
      </c>
      <c r="I1496" s="223" t="str">
        <f>IF(D1496="","",VLOOKUP(A1496,D!A:H,7,FALSE))</f>
        <v/>
      </c>
      <c r="J1496" s="224" t="str">
        <f>IF(D1496="","",SUMIFS(リグ!H:H,リグ!F:F,"&lt;"&amp;C1496,リグ!G:G,"&gt;"&amp;C1496))</f>
        <v/>
      </c>
    </row>
    <row r="1497" spans="1:10">
      <c r="A1497" s="224" t="str">
        <f t="shared" si="72"/>
        <v>2025-04-30</v>
      </c>
      <c r="B1497" s="224" t="str">
        <f t="shared" si="70"/>
        <v>2025/04</v>
      </c>
      <c r="C1497" s="225">
        <v>45777</v>
      </c>
      <c r="D1497" s="279" t="str">
        <f>IF(ISERROR(VLOOKUP($A1497&amp;" "&amp;D$6,D!$B:$H,7,FALSE))=TRUE,"",VLOOKUP($A1497&amp;" "&amp;D$6,D!$B:$H,7,FALSE))</f>
        <v/>
      </c>
      <c r="E1497" s="279" t="str">
        <f>IF(ISERROR(VLOOKUP($A1497&amp;" "&amp;E$6,D!$B:$H,7,FALSE))=TRUE,"",VLOOKUP($A1497&amp;" "&amp;E$6,D!$B:$H,7,FALSE))</f>
        <v/>
      </c>
      <c r="F1497" s="279" t="str">
        <f>IF(ISERROR(VLOOKUP($A1497&amp;" "&amp;F$6,D!$B:$H,7,FALSE))=TRUE,"",VLOOKUP($A1497&amp;" "&amp;F$6,D!$B:$H,7,FALSE))</f>
        <v/>
      </c>
      <c r="G1497" s="226">
        <f t="shared" si="71"/>
        <v>0</v>
      </c>
      <c r="H1497" s="279" t="str">
        <f>IF(ISERROR(VLOOKUP($A1497&amp;" "&amp;H$6,D!$B:$H,7,FALSE))=TRUE,"",VLOOKUP($A1497&amp;" "&amp;H$6,D!$B:$H,7,FALSE))</f>
        <v/>
      </c>
      <c r="I1497" s="223" t="str">
        <f>IF(D1497="","",VLOOKUP(A1497,D!A:H,7,FALSE))</f>
        <v/>
      </c>
      <c r="J1497" s="224" t="str">
        <f>IF(D1497="","",SUMIFS(リグ!H:H,リグ!F:F,"&lt;"&amp;C1497,リグ!G:G,"&gt;"&amp;C1497))</f>
        <v/>
      </c>
    </row>
    <row r="1498" spans="1:10">
      <c r="A1498" s="224" t="str">
        <f t="shared" si="72"/>
        <v>2025-05-01</v>
      </c>
      <c r="B1498" s="224" t="str">
        <f t="shared" si="70"/>
        <v>2025/05</v>
      </c>
      <c r="C1498" s="225">
        <v>45778</v>
      </c>
      <c r="D1498" s="279" t="str">
        <f>IF(ISERROR(VLOOKUP($A1498&amp;" "&amp;D$6,D!$B:$H,7,FALSE))=TRUE,"",VLOOKUP($A1498&amp;" "&amp;D$6,D!$B:$H,7,FALSE))</f>
        <v/>
      </c>
      <c r="E1498" s="279" t="str">
        <f>IF(ISERROR(VLOOKUP($A1498&amp;" "&amp;E$6,D!$B:$H,7,FALSE))=TRUE,"",VLOOKUP($A1498&amp;" "&amp;E$6,D!$B:$H,7,FALSE))</f>
        <v/>
      </c>
      <c r="F1498" s="279" t="str">
        <f>IF(ISERROR(VLOOKUP($A1498&amp;" "&amp;F$6,D!$B:$H,7,FALSE))=TRUE,"",VLOOKUP($A1498&amp;" "&amp;F$6,D!$B:$H,7,FALSE))</f>
        <v/>
      </c>
      <c r="G1498" s="226">
        <f t="shared" si="71"/>
        <v>0</v>
      </c>
      <c r="H1498" s="279" t="str">
        <f>IF(ISERROR(VLOOKUP($A1498&amp;" "&amp;H$6,D!$B:$H,7,FALSE))=TRUE,"",VLOOKUP($A1498&amp;" "&amp;H$6,D!$B:$H,7,FALSE))</f>
        <v/>
      </c>
      <c r="I1498" s="223" t="str">
        <f>IF(D1498="","",VLOOKUP(A1498,D!A:H,7,FALSE))</f>
        <v/>
      </c>
      <c r="J1498" s="224" t="str">
        <f>IF(D1498="","",SUMIFS(リグ!H:H,リグ!F:F,"&lt;"&amp;C1498,リグ!G:G,"&gt;"&amp;C1498))</f>
        <v/>
      </c>
    </row>
    <row r="1499" spans="1:10">
      <c r="A1499" s="224" t="str">
        <f t="shared" si="72"/>
        <v>2025-05-02</v>
      </c>
      <c r="B1499" s="224" t="str">
        <f t="shared" si="70"/>
        <v>2025/05</v>
      </c>
      <c r="C1499" s="225">
        <v>45779</v>
      </c>
      <c r="D1499" s="279" t="str">
        <f>IF(ISERROR(VLOOKUP($A1499&amp;" "&amp;D$6,D!$B:$H,7,FALSE))=TRUE,"",VLOOKUP($A1499&amp;" "&amp;D$6,D!$B:$H,7,FALSE))</f>
        <v/>
      </c>
      <c r="E1499" s="279" t="str">
        <f>IF(ISERROR(VLOOKUP($A1499&amp;" "&amp;E$6,D!$B:$H,7,FALSE))=TRUE,"",VLOOKUP($A1499&amp;" "&amp;E$6,D!$B:$H,7,FALSE))</f>
        <v/>
      </c>
      <c r="F1499" s="279" t="str">
        <f>IF(ISERROR(VLOOKUP($A1499&amp;" "&amp;F$6,D!$B:$H,7,FALSE))=TRUE,"",VLOOKUP($A1499&amp;" "&amp;F$6,D!$B:$H,7,FALSE))</f>
        <v/>
      </c>
      <c r="G1499" s="226">
        <f t="shared" si="71"/>
        <v>0</v>
      </c>
      <c r="H1499" s="279" t="str">
        <f>IF(ISERROR(VLOOKUP($A1499&amp;" "&amp;H$6,D!$B:$H,7,FALSE))=TRUE,"",VLOOKUP($A1499&amp;" "&amp;H$6,D!$B:$H,7,FALSE))</f>
        <v/>
      </c>
      <c r="I1499" s="223" t="str">
        <f>IF(D1499="","",VLOOKUP(A1499,D!A:H,7,FALSE))</f>
        <v/>
      </c>
      <c r="J1499" s="224" t="str">
        <f>IF(D1499="","",SUMIFS(リグ!H:H,リグ!F:F,"&lt;"&amp;C1499,リグ!G:G,"&gt;"&amp;C1499))</f>
        <v/>
      </c>
    </row>
    <row r="1500" spans="1:10">
      <c r="A1500" s="224" t="str">
        <f t="shared" si="72"/>
        <v>2025-05-03</v>
      </c>
      <c r="B1500" s="224" t="str">
        <f t="shared" si="70"/>
        <v>2025/05</v>
      </c>
      <c r="C1500" s="225">
        <v>45780</v>
      </c>
      <c r="D1500" s="279" t="str">
        <f>IF(ISERROR(VLOOKUP($A1500&amp;" "&amp;D$6,D!$B:$H,7,FALSE))=TRUE,"",VLOOKUP($A1500&amp;" "&amp;D$6,D!$B:$H,7,FALSE))</f>
        <v/>
      </c>
      <c r="E1500" s="279" t="str">
        <f>IF(ISERROR(VLOOKUP($A1500&amp;" "&amp;E$6,D!$B:$H,7,FALSE))=TRUE,"",VLOOKUP($A1500&amp;" "&amp;E$6,D!$B:$H,7,FALSE))</f>
        <v/>
      </c>
      <c r="F1500" s="279" t="str">
        <f>IF(ISERROR(VLOOKUP($A1500&amp;" "&amp;F$6,D!$B:$H,7,FALSE))=TRUE,"",VLOOKUP($A1500&amp;" "&amp;F$6,D!$B:$H,7,FALSE))</f>
        <v/>
      </c>
      <c r="G1500" s="226">
        <f t="shared" si="71"/>
        <v>0</v>
      </c>
      <c r="H1500" s="279" t="str">
        <f>IF(ISERROR(VLOOKUP($A1500&amp;" "&amp;H$6,D!$B:$H,7,FALSE))=TRUE,"",VLOOKUP($A1500&amp;" "&amp;H$6,D!$B:$H,7,FALSE))</f>
        <v/>
      </c>
      <c r="I1500" s="223" t="str">
        <f>IF(D1500="","",VLOOKUP(A1500,D!A:H,7,FALSE))</f>
        <v/>
      </c>
      <c r="J1500" s="224" t="str">
        <f>IF(D1500="","",SUMIFS(リグ!H:H,リグ!F:F,"&lt;"&amp;C1500,リグ!G:G,"&gt;"&amp;C1500))</f>
        <v/>
      </c>
    </row>
    <row r="1501" spans="1:10">
      <c r="A1501" s="224" t="str">
        <f t="shared" si="72"/>
        <v>2025-05-04</v>
      </c>
      <c r="B1501" s="224" t="str">
        <f t="shared" si="70"/>
        <v>2025/05</v>
      </c>
      <c r="C1501" s="225">
        <v>45781</v>
      </c>
      <c r="D1501" s="279" t="str">
        <f>IF(ISERROR(VLOOKUP($A1501&amp;" "&amp;D$6,D!$B:$H,7,FALSE))=TRUE,"",VLOOKUP($A1501&amp;" "&amp;D$6,D!$B:$H,7,FALSE))</f>
        <v/>
      </c>
      <c r="E1501" s="279" t="str">
        <f>IF(ISERROR(VLOOKUP($A1501&amp;" "&amp;E$6,D!$B:$H,7,FALSE))=TRUE,"",VLOOKUP($A1501&amp;" "&amp;E$6,D!$B:$H,7,FALSE))</f>
        <v/>
      </c>
      <c r="F1501" s="279" t="str">
        <f>IF(ISERROR(VLOOKUP($A1501&amp;" "&amp;F$6,D!$B:$H,7,FALSE))=TRUE,"",VLOOKUP($A1501&amp;" "&amp;F$6,D!$B:$H,7,FALSE))</f>
        <v/>
      </c>
      <c r="G1501" s="226">
        <f t="shared" si="71"/>
        <v>0</v>
      </c>
      <c r="H1501" s="279" t="str">
        <f>IF(ISERROR(VLOOKUP($A1501&amp;" "&amp;H$6,D!$B:$H,7,FALSE))=TRUE,"",VLOOKUP($A1501&amp;" "&amp;H$6,D!$B:$H,7,FALSE))</f>
        <v/>
      </c>
      <c r="I1501" s="223" t="str">
        <f>IF(D1501="","",VLOOKUP(A1501,D!A:H,7,FALSE))</f>
        <v/>
      </c>
      <c r="J1501" s="224" t="str">
        <f>IF(D1501="","",SUMIFS(リグ!H:H,リグ!F:F,"&lt;"&amp;C1501,リグ!G:G,"&gt;"&amp;C1501))</f>
        <v/>
      </c>
    </row>
    <row r="1502" spans="1:10">
      <c r="A1502" s="224" t="str">
        <f t="shared" si="72"/>
        <v>2025-05-05</v>
      </c>
      <c r="B1502" s="224" t="str">
        <f t="shared" si="70"/>
        <v>2025/05</v>
      </c>
      <c r="C1502" s="225">
        <v>45782</v>
      </c>
      <c r="D1502" s="279" t="str">
        <f>IF(ISERROR(VLOOKUP($A1502&amp;" "&amp;D$6,D!$B:$H,7,FALSE))=TRUE,"",VLOOKUP($A1502&amp;" "&amp;D$6,D!$B:$H,7,FALSE))</f>
        <v/>
      </c>
      <c r="E1502" s="279" t="str">
        <f>IF(ISERROR(VLOOKUP($A1502&amp;" "&amp;E$6,D!$B:$H,7,FALSE))=TRUE,"",VLOOKUP($A1502&amp;" "&amp;E$6,D!$B:$H,7,FALSE))</f>
        <v/>
      </c>
      <c r="F1502" s="279" t="str">
        <f>IF(ISERROR(VLOOKUP($A1502&amp;" "&amp;F$6,D!$B:$H,7,FALSE))=TRUE,"",VLOOKUP($A1502&amp;" "&amp;F$6,D!$B:$H,7,FALSE))</f>
        <v/>
      </c>
      <c r="G1502" s="226">
        <f t="shared" si="71"/>
        <v>0</v>
      </c>
      <c r="H1502" s="279" t="str">
        <f>IF(ISERROR(VLOOKUP($A1502&amp;" "&amp;H$6,D!$B:$H,7,FALSE))=TRUE,"",VLOOKUP($A1502&amp;" "&amp;H$6,D!$B:$H,7,FALSE))</f>
        <v/>
      </c>
      <c r="I1502" s="223" t="str">
        <f>IF(D1502="","",VLOOKUP(A1502,D!A:H,7,FALSE))</f>
        <v/>
      </c>
      <c r="J1502" s="224" t="str">
        <f>IF(D1502="","",SUMIFS(リグ!H:H,リグ!F:F,"&lt;"&amp;C1502,リグ!G:G,"&gt;"&amp;C1502))</f>
        <v/>
      </c>
    </row>
    <row r="1503" spans="1:10">
      <c r="A1503" s="224" t="str">
        <f t="shared" si="72"/>
        <v>2025-05-06</v>
      </c>
      <c r="B1503" s="224" t="str">
        <f t="shared" si="70"/>
        <v>2025/05</v>
      </c>
      <c r="C1503" s="225">
        <v>45783</v>
      </c>
      <c r="D1503" s="279" t="str">
        <f>IF(ISERROR(VLOOKUP($A1503&amp;" "&amp;D$6,D!$B:$H,7,FALSE))=TRUE,"",VLOOKUP($A1503&amp;" "&amp;D$6,D!$B:$H,7,FALSE))</f>
        <v/>
      </c>
      <c r="E1503" s="279" t="str">
        <f>IF(ISERROR(VLOOKUP($A1503&amp;" "&amp;E$6,D!$B:$H,7,FALSE))=TRUE,"",VLOOKUP($A1503&amp;" "&amp;E$6,D!$B:$H,7,FALSE))</f>
        <v/>
      </c>
      <c r="F1503" s="279" t="str">
        <f>IF(ISERROR(VLOOKUP($A1503&amp;" "&amp;F$6,D!$B:$H,7,FALSE))=TRUE,"",VLOOKUP($A1503&amp;" "&amp;F$6,D!$B:$H,7,FALSE))</f>
        <v/>
      </c>
      <c r="G1503" s="226">
        <f t="shared" si="71"/>
        <v>0</v>
      </c>
      <c r="H1503" s="279" t="str">
        <f>IF(ISERROR(VLOOKUP($A1503&amp;" "&amp;H$6,D!$B:$H,7,FALSE))=TRUE,"",VLOOKUP($A1503&amp;" "&amp;H$6,D!$B:$H,7,FALSE))</f>
        <v/>
      </c>
      <c r="I1503" s="223" t="str">
        <f>IF(D1503="","",VLOOKUP(A1503,D!A:H,7,FALSE))</f>
        <v/>
      </c>
      <c r="J1503" s="224" t="str">
        <f>IF(D1503="","",SUMIFS(リグ!H:H,リグ!F:F,"&lt;"&amp;C1503,リグ!G:G,"&gt;"&amp;C1503))</f>
        <v/>
      </c>
    </row>
    <row r="1504" spans="1:10">
      <c r="A1504" s="224" t="str">
        <f t="shared" si="72"/>
        <v>2025-05-07</v>
      </c>
      <c r="B1504" s="224" t="str">
        <f t="shared" si="70"/>
        <v>2025/05</v>
      </c>
      <c r="C1504" s="225">
        <v>45784</v>
      </c>
      <c r="D1504" s="279" t="str">
        <f>IF(ISERROR(VLOOKUP($A1504&amp;" "&amp;D$6,D!$B:$H,7,FALSE))=TRUE,"",VLOOKUP($A1504&amp;" "&amp;D$6,D!$B:$H,7,FALSE))</f>
        <v/>
      </c>
      <c r="E1504" s="279" t="str">
        <f>IF(ISERROR(VLOOKUP($A1504&amp;" "&amp;E$6,D!$B:$H,7,FALSE))=TRUE,"",VLOOKUP($A1504&amp;" "&amp;E$6,D!$B:$H,7,FALSE))</f>
        <v/>
      </c>
      <c r="F1504" s="279" t="str">
        <f>IF(ISERROR(VLOOKUP($A1504&amp;" "&amp;F$6,D!$B:$H,7,FALSE))=TRUE,"",VLOOKUP($A1504&amp;" "&amp;F$6,D!$B:$H,7,FALSE))</f>
        <v/>
      </c>
      <c r="G1504" s="226">
        <f t="shared" si="71"/>
        <v>0</v>
      </c>
      <c r="H1504" s="279" t="str">
        <f>IF(ISERROR(VLOOKUP($A1504&amp;" "&amp;H$6,D!$B:$H,7,FALSE))=TRUE,"",VLOOKUP($A1504&amp;" "&amp;H$6,D!$B:$H,7,FALSE))</f>
        <v/>
      </c>
      <c r="I1504" s="223" t="str">
        <f>IF(D1504="","",VLOOKUP(A1504,D!A:H,7,FALSE))</f>
        <v/>
      </c>
      <c r="J1504" s="224" t="str">
        <f>IF(D1504="","",SUMIFS(リグ!H:H,リグ!F:F,"&lt;"&amp;C1504,リグ!G:G,"&gt;"&amp;C1504))</f>
        <v/>
      </c>
    </row>
    <row r="1505" spans="1:10">
      <c r="A1505" s="224" t="str">
        <f t="shared" si="72"/>
        <v>2025-05-08</v>
      </c>
      <c r="B1505" s="224" t="str">
        <f t="shared" si="70"/>
        <v>2025/05</v>
      </c>
      <c r="C1505" s="225">
        <v>45785</v>
      </c>
      <c r="D1505" s="279" t="str">
        <f>IF(ISERROR(VLOOKUP($A1505&amp;" "&amp;D$6,D!$B:$H,7,FALSE))=TRUE,"",VLOOKUP($A1505&amp;" "&amp;D$6,D!$B:$H,7,FALSE))</f>
        <v/>
      </c>
      <c r="E1505" s="279" t="str">
        <f>IF(ISERROR(VLOOKUP($A1505&amp;" "&amp;E$6,D!$B:$H,7,FALSE))=TRUE,"",VLOOKUP($A1505&amp;" "&amp;E$6,D!$B:$H,7,FALSE))</f>
        <v/>
      </c>
      <c r="F1505" s="279" t="str">
        <f>IF(ISERROR(VLOOKUP($A1505&amp;" "&amp;F$6,D!$B:$H,7,FALSE))=TRUE,"",VLOOKUP($A1505&amp;" "&amp;F$6,D!$B:$H,7,FALSE))</f>
        <v/>
      </c>
      <c r="G1505" s="226">
        <f t="shared" si="71"/>
        <v>0</v>
      </c>
      <c r="H1505" s="279" t="str">
        <f>IF(ISERROR(VLOOKUP($A1505&amp;" "&amp;H$6,D!$B:$H,7,FALSE))=TRUE,"",VLOOKUP($A1505&amp;" "&amp;H$6,D!$B:$H,7,FALSE))</f>
        <v/>
      </c>
      <c r="I1505" s="223" t="str">
        <f>IF(D1505="","",VLOOKUP(A1505,D!A:H,7,FALSE))</f>
        <v/>
      </c>
      <c r="J1505" s="224" t="str">
        <f>IF(D1505="","",SUMIFS(リグ!H:H,リグ!F:F,"&lt;"&amp;C1505,リグ!G:G,"&gt;"&amp;C1505))</f>
        <v/>
      </c>
    </row>
    <row r="1506" spans="1:10">
      <c r="A1506" s="224" t="str">
        <f t="shared" si="72"/>
        <v>2025-05-09</v>
      </c>
      <c r="B1506" s="224" t="str">
        <f t="shared" si="70"/>
        <v>2025/05</v>
      </c>
      <c r="C1506" s="225">
        <v>45786</v>
      </c>
      <c r="D1506" s="279" t="str">
        <f>IF(ISERROR(VLOOKUP($A1506&amp;" "&amp;D$6,D!$B:$H,7,FALSE))=TRUE,"",VLOOKUP($A1506&amp;" "&amp;D$6,D!$B:$H,7,FALSE))</f>
        <v/>
      </c>
      <c r="E1506" s="279" t="str">
        <f>IF(ISERROR(VLOOKUP($A1506&amp;" "&amp;E$6,D!$B:$H,7,FALSE))=TRUE,"",VLOOKUP($A1506&amp;" "&amp;E$6,D!$B:$H,7,FALSE))</f>
        <v/>
      </c>
      <c r="F1506" s="279" t="str">
        <f>IF(ISERROR(VLOOKUP($A1506&amp;" "&amp;F$6,D!$B:$H,7,FALSE))=TRUE,"",VLOOKUP($A1506&amp;" "&amp;F$6,D!$B:$H,7,FALSE))</f>
        <v/>
      </c>
      <c r="G1506" s="226">
        <f t="shared" si="71"/>
        <v>0</v>
      </c>
      <c r="H1506" s="279" t="str">
        <f>IF(ISERROR(VLOOKUP($A1506&amp;" "&amp;H$6,D!$B:$H,7,FALSE))=TRUE,"",VLOOKUP($A1506&amp;" "&amp;H$6,D!$B:$H,7,FALSE))</f>
        <v/>
      </c>
      <c r="I1506" s="223" t="str">
        <f>IF(D1506="","",VLOOKUP(A1506,D!A:H,7,FALSE))</f>
        <v/>
      </c>
      <c r="J1506" s="224" t="str">
        <f>IF(D1506="","",SUMIFS(リグ!H:H,リグ!F:F,"&lt;"&amp;C1506,リグ!G:G,"&gt;"&amp;C1506))</f>
        <v/>
      </c>
    </row>
    <row r="1507" spans="1:10">
      <c r="A1507" s="224" t="str">
        <f t="shared" si="72"/>
        <v>2025-05-10</v>
      </c>
      <c r="B1507" s="224" t="str">
        <f t="shared" si="70"/>
        <v>2025/05</v>
      </c>
      <c r="C1507" s="225">
        <v>45787</v>
      </c>
      <c r="D1507" s="279" t="str">
        <f>IF(ISERROR(VLOOKUP($A1507&amp;" "&amp;D$6,D!$B:$H,7,FALSE))=TRUE,"",VLOOKUP($A1507&amp;" "&amp;D$6,D!$B:$H,7,FALSE))</f>
        <v/>
      </c>
      <c r="E1507" s="279" t="str">
        <f>IF(ISERROR(VLOOKUP($A1507&amp;" "&amp;E$6,D!$B:$H,7,FALSE))=TRUE,"",VLOOKUP($A1507&amp;" "&amp;E$6,D!$B:$H,7,FALSE))</f>
        <v/>
      </c>
      <c r="F1507" s="279" t="str">
        <f>IF(ISERROR(VLOOKUP($A1507&amp;" "&amp;F$6,D!$B:$H,7,FALSE))=TRUE,"",VLOOKUP($A1507&amp;" "&amp;F$6,D!$B:$H,7,FALSE))</f>
        <v/>
      </c>
      <c r="G1507" s="226">
        <f t="shared" si="71"/>
        <v>0</v>
      </c>
      <c r="H1507" s="279" t="str">
        <f>IF(ISERROR(VLOOKUP($A1507&amp;" "&amp;H$6,D!$B:$H,7,FALSE))=TRUE,"",VLOOKUP($A1507&amp;" "&amp;H$6,D!$B:$H,7,FALSE))</f>
        <v/>
      </c>
      <c r="I1507" s="223" t="str">
        <f>IF(D1507="","",VLOOKUP(A1507,D!A:H,7,FALSE))</f>
        <v/>
      </c>
      <c r="J1507" s="224" t="str">
        <f>IF(D1507="","",SUMIFS(リグ!H:H,リグ!F:F,"&lt;"&amp;C1507,リグ!G:G,"&gt;"&amp;C1507))</f>
        <v/>
      </c>
    </row>
    <row r="1508" spans="1:10">
      <c r="A1508" s="224" t="str">
        <f t="shared" si="72"/>
        <v>2025-05-11</v>
      </c>
      <c r="B1508" s="224" t="str">
        <f t="shared" si="70"/>
        <v>2025/05</v>
      </c>
      <c r="C1508" s="225">
        <v>45788</v>
      </c>
      <c r="D1508" s="279" t="str">
        <f>IF(ISERROR(VLOOKUP($A1508&amp;" "&amp;D$6,D!$B:$H,7,FALSE))=TRUE,"",VLOOKUP($A1508&amp;" "&amp;D$6,D!$B:$H,7,FALSE))</f>
        <v/>
      </c>
      <c r="E1508" s="279" t="str">
        <f>IF(ISERROR(VLOOKUP($A1508&amp;" "&amp;E$6,D!$B:$H,7,FALSE))=TRUE,"",VLOOKUP($A1508&amp;" "&amp;E$6,D!$B:$H,7,FALSE))</f>
        <v/>
      </c>
      <c r="F1508" s="279" t="str">
        <f>IF(ISERROR(VLOOKUP($A1508&amp;" "&amp;F$6,D!$B:$H,7,FALSE))=TRUE,"",VLOOKUP($A1508&amp;" "&amp;F$6,D!$B:$H,7,FALSE))</f>
        <v/>
      </c>
      <c r="G1508" s="226">
        <f t="shared" si="71"/>
        <v>0</v>
      </c>
      <c r="H1508" s="279" t="str">
        <f>IF(ISERROR(VLOOKUP($A1508&amp;" "&amp;H$6,D!$B:$H,7,FALSE))=TRUE,"",VLOOKUP($A1508&amp;" "&amp;H$6,D!$B:$H,7,FALSE))</f>
        <v/>
      </c>
      <c r="I1508" s="223" t="str">
        <f>IF(D1508="","",VLOOKUP(A1508,D!A:H,7,FALSE))</f>
        <v/>
      </c>
      <c r="J1508" s="224" t="str">
        <f>IF(D1508="","",SUMIFS(リグ!H:H,リグ!F:F,"&lt;"&amp;C1508,リグ!G:G,"&gt;"&amp;C1508))</f>
        <v/>
      </c>
    </row>
    <row r="1509" spans="1:10">
      <c r="A1509" s="224" t="str">
        <f t="shared" si="72"/>
        <v>2025-05-12</v>
      </c>
      <c r="B1509" s="224" t="str">
        <f t="shared" si="70"/>
        <v>2025/05</v>
      </c>
      <c r="C1509" s="225">
        <v>45789</v>
      </c>
      <c r="D1509" s="279" t="str">
        <f>IF(ISERROR(VLOOKUP($A1509&amp;" "&amp;D$6,D!$B:$H,7,FALSE))=TRUE,"",VLOOKUP($A1509&amp;" "&amp;D$6,D!$B:$H,7,FALSE))</f>
        <v/>
      </c>
      <c r="E1509" s="279" t="str">
        <f>IF(ISERROR(VLOOKUP($A1509&amp;" "&amp;E$6,D!$B:$H,7,FALSE))=TRUE,"",VLOOKUP($A1509&amp;" "&amp;E$6,D!$B:$H,7,FALSE))</f>
        <v/>
      </c>
      <c r="F1509" s="279" t="str">
        <f>IF(ISERROR(VLOOKUP($A1509&amp;" "&amp;F$6,D!$B:$H,7,FALSE))=TRUE,"",VLOOKUP($A1509&amp;" "&amp;F$6,D!$B:$H,7,FALSE))</f>
        <v/>
      </c>
      <c r="G1509" s="226">
        <f t="shared" si="71"/>
        <v>0</v>
      </c>
      <c r="H1509" s="279" t="str">
        <f>IF(ISERROR(VLOOKUP($A1509&amp;" "&amp;H$6,D!$B:$H,7,FALSE))=TRUE,"",VLOOKUP($A1509&amp;" "&amp;H$6,D!$B:$H,7,FALSE))</f>
        <v/>
      </c>
      <c r="I1509" s="223" t="str">
        <f>IF(D1509="","",VLOOKUP(A1509,D!A:H,7,FALSE))</f>
        <v/>
      </c>
      <c r="J1509" s="224" t="str">
        <f>IF(D1509="","",SUMIFS(リグ!H:H,リグ!F:F,"&lt;"&amp;C1509,リグ!G:G,"&gt;"&amp;C1509))</f>
        <v/>
      </c>
    </row>
    <row r="1510" spans="1:10">
      <c r="A1510" s="224" t="str">
        <f t="shared" si="72"/>
        <v>2025-05-13</v>
      </c>
      <c r="B1510" s="224" t="str">
        <f t="shared" si="70"/>
        <v>2025/05</v>
      </c>
      <c r="C1510" s="225">
        <v>45790</v>
      </c>
      <c r="D1510" s="279" t="str">
        <f>IF(ISERROR(VLOOKUP($A1510&amp;" "&amp;D$6,D!$B:$H,7,FALSE))=TRUE,"",VLOOKUP($A1510&amp;" "&amp;D$6,D!$B:$H,7,FALSE))</f>
        <v/>
      </c>
      <c r="E1510" s="279" t="str">
        <f>IF(ISERROR(VLOOKUP($A1510&amp;" "&amp;E$6,D!$B:$H,7,FALSE))=TRUE,"",VLOOKUP($A1510&amp;" "&amp;E$6,D!$B:$H,7,FALSE))</f>
        <v/>
      </c>
      <c r="F1510" s="279" t="str">
        <f>IF(ISERROR(VLOOKUP($A1510&amp;" "&amp;F$6,D!$B:$H,7,FALSE))=TRUE,"",VLOOKUP($A1510&amp;" "&amp;F$6,D!$B:$H,7,FALSE))</f>
        <v/>
      </c>
      <c r="G1510" s="226">
        <f t="shared" si="71"/>
        <v>0</v>
      </c>
      <c r="H1510" s="279" t="str">
        <f>IF(ISERROR(VLOOKUP($A1510&amp;" "&amp;H$6,D!$B:$H,7,FALSE))=TRUE,"",VLOOKUP($A1510&amp;" "&amp;H$6,D!$B:$H,7,FALSE))</f>
        <v/>
      </c>
      <c r="I1510" s="223" t="str">
        <f>IF(D1510="","",VLOOKUP(A1510,D!A:H,7,FALSE))</f>
        <v/>
      </c>
      <c r="J1510" s="224" t="str">
        <f>IF(D1510="","",SUMIFS(リグ!H:H,リグ!F:F,"&lt;"&amp;C1510,リグ!G:G,"&gt;"&amp;C1510))</f>
        <v/>
      </c>
    </row>
    <row r="1511" spans="1:10">
      <c r="A1511" s="224" t="str">
        <f t="shared" si="72"/>
        <v>2025-05-14</v>
      </c>
      <c r="B1511" s="224" t="str">
        <f t="shared" si="70"/>
        <v>2025/05</v>
      </c>
      <c r="C1511" s="225">
        <v>45791</v>
      </c>
      <c r="D1511" s="279" t="str">
        <f>IF(ISERROR(VLOOKUP($A1511&amp;" "&amp;D$6,D!$B:$H,7,FALSE))=TRUE,"",VLOOKUP($A1511&amp;" "&amp;D$6,D!$B:$H,7,FALSE))</f>
        <v/>
      </c>
      <c r="E1511" s="279" t="str">
        <f>IF(ISERROR(VLOOKUP($A1511&amp;" "&amp;E$6,D!$B:$H,7,FALSE))=TRUE,"",VLOOKUP($A1511&amp;" "&amp;E$6,D!$B:$H,7,FALSE))</f>
        <v/>
      </c>
      <c r="F1511" s="279" t="str">
        <f>IF(ISERROR(VLOOKUP($A1511&amp;" "&amp;F$6,D!$B:$H,7,FALSE))=TRUE,"",VLOOKUP($A1511&amp;" "&amp;F$6,D!$B:$H,7,FALSE))</f>
        <v/>
      </c>
      <c r="G1511" s="226">
        <f t="shared" si="71"/>
        <v>0</v>
      </c>
      <c r="H1511" s="279" t="str">
        <f>IF(ISERROR(VLOOKUP($A1511&amp;" "&amp;H$6,D!$B:$H,7,FALSE))=TRUE,"",VLOOKUP($A1511&amp;" "&amp;H$6,D!$B:$H,7,FALSE))</f>
        <v/>
      </c>
      <c r="I1511" s="223" t="str">
        <f>IF(D1511="","",VLOOKUP(A1511,D!A:H,7,FALSE))</f>
        <v/>
      </c>
      <c r="J1511" s="224" t="str">
        <f>IF(D1511="","",SUMIFS(リグ!H:H,リグ!F:F,"&lt;"&amp;C1511,リグ!G:G,"&gt;"&amp;C1511))</f>
        <v/>
      </c>
    </row>
    <row r="1512" spans="1:10">
      <c r="A1512" s="224" t="str">
        <f t="shared" si="72"/>
        <v>2025-05-15</v>
      </c>
      <c r="B1512" s="224" t="str">
        <f t="shared" si="70"/>
        <v>2025/05</v>
      </c>
      <c r="C1512" s="225">
        <v>45792</v>
      </c>
      <c r="D1512" s="279" t="str">
        <f>IF(ISERROR(VLOOKUP($A1512&amp;" "&amp;D$6,D!$B:$H,7,FALSE))=TRUE,"",VLOOKUP($A1512&amp;" "&amp;D$6,D!$B:$H,7,FALSE))</f>
        <v/>
      </c>
      <c r="E1512" s="279" t="str">
        <f>IF(ISERROR(VLOOKUP($A1512&amp;" "&amp;E$6,D!$B:$H,7,FALSE))=TRUE,"",VLOOKUP($A1512&amp;" "&amp;E$6,D!$B:$H,7,FALSE))</f>
        <v/>
      </c>
      <c r="F1512" s="279" t="str">
        <f>IF(ISERROR(VLOOKUP($A1512&amp;" "&amp;F$6,D!$B:$H,7,FALSE))=TRUE,"",VLOOKUP($A1512&amp;" "&amp;F$6,D!$B:$H,7,FALSE))</f>
        <v/>
      </c>
      <c r="G1512" s="226">
        <f t="shared" si="71"/>
        <v>0</v>
      </c>
      <c r="H1512" s="279" t="str">
        <f>IF(ISERROR(VLOOKUP($A1512&amp;" "&amp;H$6,D!$B:$H,7,FALSE))=TRUE,"",VLOOKUP($A1512&amp;" "&amp;H$6,D!$B:$H,7,FALSE))</f>
        <v/>
      </c>
      <c r="I1512" s="223" t="str">
        <f>IF(D1512="","",VLOOKUP(A1512,D!A:H,7,FALSE))</f>
        <v/>
      </c>
      <c r="J1512" s="224" t="str">
        <f>IF(D1512="","",SUMIFS(リグ!H:H,リグ!F:F,"&lt;"&amp;C1512,リグ!G:G,"&gt;"&amp;C1512))</f>
        <v/>
      </c>
    </row>
    <row r="1513" spans="1:10">
      <c r="A1513" s="224" t="str">
        <f t="shared" si="72"/>
        <v>2025-05-16</v>
      </c>
      <c r="B1513" s="224" t="str">
        <f t="shared" si="70"/>
        <v>2025/05</v>
      </c>
      <c r="C1513" s="225">
        <v>45793</v>
      </c>
      <c r="D1513" s="279" t="str">
        <f>IF(ISERROR(VLOOKUP($A1513&amp;" "&amp;D$6,D!$B:$H,7,FALSE))=TRUE,"",VLOOKUP($A1513&amp;" "&amp;D$6,D!$B:$H,7,FALSE))</f>
        <v/>
      </c>
      <c r="E1513" s="279" t="str">
        <f>IF(ISERROR(VLOOKUP($A1513&amp;" "&amp;E$6,D!$B:$H,7,FALSE))=TRUE,"",VLOOKUP($A1513&amp;" "&amp;E$6,D!$B:$H,7,FALSE))</f>
        <v/>
      </c>
      <c r="F1513" s="279" t="str">
        <f>IF(ISERROR(VLOOKUP($A1513&amp;" "&amp;F$6,D!$B:$H,7,FALSE))=TRUE,"",VLOOKUP($A1513&amp;" "&amp;F$6,D!$B:$H,7,FALSE))</f>
        <v/>
      </c>
      <c r="G1513" s="226">
        <f t="shared" si="71"/>
        <v>0</v>
      </c>
      <c r="H1513" s="279" t="str">
        <f>IF(ISERROR(VLOOKUP($A1513&amp;" "&amp;H$6,D!$B:$H,7,FALSE))=TRUE,"",VLOOKUP($A1513&amp;" "&amp;H$6,D!$B:$H,7,FALSE))</f>
        <v/>
      </c>
      <c r="I1513" s="223" t="str">
        <f>IF(D1513="","",VLOOKUP(A1513,D!A:H,7,FALSE))</f>
        <v/>
      </c>
      <c r="J1513" s="224" t="str">
        <f>IF(D1513="","",SUMIFS(リグ!H:H,リグ!F:F,"&lt;"&amp;C1513,リグ!G:G,"&gt;"&amp;C1513))</f>
        <v/>
      </c>
    </row>
    <row r="1514" spans="1:10">
      <c r="A1514" s="224" t="str">
        <f t="shared" si="72"/>
        <v>2025-05-17</v>
      </c>
      <c r="B1514" s="224" t="str">
        <f t="shared" si="70"/>
        <v>2025/05</v>
      </c>
      <c r="C1514" s="225">
        <v>45794</v>
      </c>
      <c r="D1514" s="279" t="str">
        <f>IF(ISERROR(VLOOKUP($A1514&amp;" "&amp;D$6,D!$B:$H,7,FALSE))=TRUE,"",VLOOKUP($A1514&amp;" "&amp;D$6,D!$B:$H,7,FALSE))</f>
        <v/>
      </c>
      <c r="E1514" s="279" t="str">
        <f>IF(ISERROR(VLOOKUP($A1514&amp;" "&amp;E$6,D!$B:$H,7,FALSE))=TRUE,"",VLOOKUP($A1514&amp;" "&amp;E$6,D!$B:$H,7,FALSE))</f>
        <v/>
      </c>
      <c r="F1514" s="279" t="str">
        <f>IF(ISERROR(VLOOKUP($A1514&amp;" "&amp;F$6,D!$B:$H,7,FALSE))=TRUE,"",VLOOKUP($A1514&amp;" "&amp;F$6,D!$B:$H,7,FALSE))</f>
        <v/>
      </c>
      <c r="G1514" s="226">
        <f t="shared" si="71"/>
        <v>0</v>
      </c>
      <c r="H1514" s="279" t="str">
        <f>IF(ISERROR(VLOOKUP($A1514&amp;" "&amp;H$6,D!$B:$H,7,FALSE))=TRUE,"",VLOOKUP($A1514&amp;" "&amp;H$6,D!$B:$H,7,FALSE))</f>
        <v/>
      </c>
      <c r="I1514" s="223" t="str">
        <f>IF(D1514="","",VLOOKUP(A1514,D!A:H,7,FALSE))</f>
        <v/>
      </c>
      <c r="J1514" s="224" t="str">
        <f>IF(D1514="","",SUMIFS(リグ!H:H,リグ!F:F,"&lt;"&amp;C1514,リグ!G:G,"&gt;"&amp;C1514))</f>
        <v/>
      </c>
    </row>
    <row r="1515" spans="1:10">
      <c r="A1515" s="224" t="str">
        <f t="shared" si="72"/>
        <v>2025-05-18</v>
      </c>
      <c r="B1515" s="224" t="str">
        <f t="shared" si="70"/>
        <v>2025/05</v>
      </c>
      <c r="C1515" s="225">
        <v>45795</v>
      </c>
      <c r="D1515" s="279" t="str">
        <f>IF(ISERROR(VLOOKUP($A1515&amp;" "&amp;D$6,D!$B:$H,7,FALSE))=TRUE,"",VLOOKUP($A1515&amp;" "&amp;D$6,D!$B:$H,7,FALSE))</f>
        <v/>
      </c>
      <c r="E1515" s="279" t="str">
        <f>IF(ISERROR(VLOOKUP($A1515&amp;" "&amp;E$6,D!$B:$H,7,FALSE))=TRUE,"",VLOOKUP($A1515&amp;" "&amp;E$6,D!$B:$H,7,FALSE))</f>
        <v/>
      </c>
      <c r="F1515" s="279" t="str">
        <f>IF(ISERROR(VLOOKUP($A1515&amp;" "&amp;F$6,D!$B:$H,7,FALSE))=TRUE,"",VLOOKUP($A1515&amp;" "&amp;F$6,D!$B:$H,7,FALSE))</f>
        <v/>
      </c>
      <c r="G1515" s="226">
        <f t="shared" si="71"/>
        <v>0</v>
      </c>
      <c r="H1515" s="279" t="str">
        <f>IF(ISERROR(VLOOKUP($A1515&amp;" "&amp;H$6,D!$B:$H,7,FALSE))=TRUE,"",VLOOKUP($A1515&amp;" "&amp;H$6,D!$B:$H,7,FALSE))</f>
        <v/>
      </c>
      <c r="I1515" s="223" t="str">
        <f>IF(D1515="","",VLOOKUP(A1515,D!A:H,7,FALSE))</f>
        <v/>
      </c>
      <c r="J1515" s="224" t="str">
        <f>IF(D1515="","",SUMIFS(リグ!H:H,リグ!F:F,"&lt;"&amp;C1515,リグ!G:G,"&gt;"&amp;C1515))</f>
        <v/>
      </c>
    </row>
    <row r="1516" spans="1:10">
      <c r="A1516" s="224" t="str">
        <f t="shared" si="72"/>
        <v>2025-05-19</v>
      </c>
      <c r="B1516" s="224" t="str">
        <f t="shared" si="70"/>
        <v>2025/05</v>
      </c>
      <c r="C1516" s="225">
        <v>45796</v>
      </c>
      <c r="D1516" s="279" t="str">
        <f>IF(ISERROR(VLOOKUP($A1516&amp;" "&amp;D$6,D!$B:$H,7,FALSE))=TRUE,"",VLOOKUP($A1516&amp;" "&amp;D$6,D!$B:$H,7,FALSE))</f>
        <v/>
      </c>
      <c r="E1516" s="279" t="str">
        <f>IF(ISERROR(VLOOKUP($A1516&amp;" "&amp;E$6,D!$B:$H,7,FALSE))=TRUE,"",VLOOKUP($A1516&amp;" "&amp;E$6,D!$B:$H,7,FALSE))</f>
        <v/>
      </c>
      <c r="F1516" s="279" t="str">
        <f>IF(ISERROR(VLOOKUP($A1516&amp;" "&amp;F$6,D!$B:$H,7,FALSE))=TRUE,"",VLOOKUP($A1516&amp;" "&amp;F$6,D!$B:$H,7,FALSE))</f>
        <v/>
      </c>
      <c r="G1516" s="226">
        <f t="shared" si="71"/>
        <v>0</v>
      </c>
      <c r="H1516" s="279" t="str">
        <f>IF(ISERROR(VLOOKUP($A1516&amp;" "&amp;H$6,D!$B:$H,7,FALSE))=TRUE,"",VLOOKUP($A1516&amp;" "&amp;H$6,D!$B:$H,7,FALSE))</f>
        <v/>
      </c>
      <c r="I1516" s="223" t="str">
        <f>IF(D1516="","",VLOOKUP(A1516,D!A:H,7,FALSE))</f>
        <v/>
      </c>
      <c r="J1516" s="224" t="str">
        <f>IF(D1516="","",SUMIFS(リグ!H:H,リグ!F:F,"&lt;"&amp;C1516,リグ!G:G,"&gt;"&amp;C1516))</f>
        <v/>
      </c>
    </row>
    <row r="1517" spans="1:10">
      <c r="A1517" s="224" t="str">
        <f t="shared" si="72"/>
        <v>2025-05-20</v>
      </c>
      <c r="B1517" s="224" t="str">
        <f t="shared" si="70"/>
        <v>2025/05</v>
      </c>
      <c r="C1517" s="225">
        <v>45797</v>
      </c>
      <c r="D1517" s="279" t="str">
        <f>IF(ISERROR(VLOOKUP($A1517&amp;" "&amp;D$6,D!$B:$H,7,FALSE))=TRUE,"",VLOOKUP($A1517&amp;" "&amp;D$6,D!$B:$H,7,FALSE))</f>
        <v/>
      </c>
      <c r="E1517" s="279" t="str">
        <f>IF(ISERROR(VLOOKUP($A1517&amp;" "&amp;E$6,D!$B:$H,7,FALSE))=TRUE,"",VLOOKUP($A1517&amp;" "&amp;E$6,D!$B:$H,7,FALSE))</f>
        <v/>
      </c>
      <c r="F1517" s="279" t="str">
        <f>IF(ISERROR(VLOOKUP($A1517&amp;" "&amp;F$6,D!$B:$H,7,FALSE))=TRUE,"",VLOOKUP($A1517&amp;" "&amp;F$6,D!$B:$H,7,FALSE))</f>
        <v/>
      </c>
      <c r="G1517" s="226">
        <f t="shared" si="71"/>
        <v>0</v>
      </c>
      <c r="H1517" s="279" t="str">
        <f>IF(ISERROR(VLOOKUP($A1517&amp;" "&amp;H$6,D!$B:$H,7,FALSE))=TRUE,"",VLOOKUP($A1517&amp;" "&amp;H$6,D!$B:$H,7,FALSE))</f>
        <v/>
      </c>
      <c r="I1517" s="223" t="str">
        <f>IF(D1517="","",VLOOKUP(A1517,D!A:H,7,FALSE))</f>
        <v/>
      </c>
      <c r="J1517" s="224" t="str">
        <f>IF(D1517="","",SUMIFS(リグ!H:H,リグ!F:F,"&lt;"&amp;C1517,リグ!G:G,"&gt;"&amp;C1517))</f>
        <v/>
      </c>
    </row>
    <row r="1518" spans="1:10">
      <c r="A1518" s="224" t="str">
        <f t="shared" si="72"/>
        <v>2025-05-21</v>
      </c>
      <c r="B1518" s="224" t="str">
        <f t="shared" si="70"/>
        <v>2025/05</v>
      </c>
      <c r="C1518" s="225">
        <v>45798</v>
      </c>
      <c r="D1518" s="279" t="str">
        <f>IF(ISERROR(VLOOKUP($A1518&amp;" "&amp;D$6,D!$B:$H,7,FALSE))=TRUE,"",VLOOKUP($A1518&amp;" "&amp;D$6,D!$B:$H,7,FALSE))</f>
        <v/>
      </c>
      <c r="E1518" s="279" t="str">
        <f>IF(ISERROR(VLOOKUP($A1518&amp;" "&amp;E$6,D!$B:$H,7,FALSE))=TRUE,"",VLOOKUP($A1518&amp;" "&amp;E$6,D!$B:$H,7,FALSE))</f>
        <v/>
      </c>
      <c r="F1518" s="279" t="str">
        <f>IF(ISERROR(VLOOKUP($A1518&amp;" "&amp;F$6,D!$B:$H,7,FALSE))=TRUE,"",VLOOKUP($A1518&amp;" "&amp;F$6,D!$B:$H,7,FALSE))</f>
        <v/>
      </c>
      <c r="G1518" s="226">
        <f t="shared" si="71"/>
        <v>0</v>
      </c>
      <c r="H1518" s="279" t="str">
        <f>IF(ISERROR(VLOOKUP($A1518&amp;" "&amp;H$6,D!$B:$H,7,FALSE))=TRUE,"",VLOOKUP($A1518&amp;" "&amp;H$6,D!$B:$H,7,FALSE))</f>
        <v/>
      </c>
      <c r="I1518" s="223" t="str">
        <f>IF(D1518="","",VLOOKUP(A1518,D!A:H,7,FALSE))</f>
        <v/>
      </c>
      <c r="J1518" s="224" t="str">
        <f>IF(D1518="","",SUMIFS(リグ!H:H,リグ!F:F,"&lt;"&amp;C1518,リグ!G:G,"&gt;"&amp;C1518))</f>
        <v/>
      </c>
    </row>
    <row r="1519" spans="1:10">
      <c r="A1519" s="224" t="str">
        <f t="shared" si="72"/>
        <v>2025-05-22</v>
      </c>
      <c r="B1519" s="224" t="str">
        <f t="shared" si="70"/>
        <v>2025/05</v>
      </c>
      <c r="C1519" s="225">
        <v>45799</v>
      </c>
      <c r="D1519" s="279" t="str">
        <f>IF(ISERROR(VLOOKUP($A1519&amp;" "&amp;D$6,D!$B:$H,7,FALSE))=TRUE,"",VLOOKUP($A1519&amp;" "&amp;D$6,D!$B:$H,7,FALSE))</f>
        <v/>
      </c>
      <c r="E1519" s="279" t="str">
        <f>IF(ISERROR(VLOOKUP($A1519&amp;" "&amp;E$6,D!$B:$H,7,FALSE))=TRUE,"",VLOOKUP($A1519&amp;" "&amp;E$6,D!$B:$H,7,FALSE))</f>
        <v/>
      </c>
      <c r="F1519" s="279" t="str">
        <f>IF(ISERROR(VLOOKUP($A1519&amp;" "&amp;F$6,D!$B:$H,7,FALSE))=TRUE,"",VLOOKUP($A1519&amp;" "&amp;F$6,D!$B:$H,7,FALSE))</f>
        <v/>
      </c>
      <c r="G1519" s="226">
        <f t="shared" si="71"/>
        <v>0</v>
      </c>
      <c r="H1519" s="279" t="str">
        <f>IF(ISERROR(VLOOKUP($A1519&amp;" "&amp;H$6,D!$B:$H,7,FALSE))=TRUE,"",VLOOKUP($A1519&amp;" "&amp;H$6,D!$B:$H,7,FALSE))</f>
        <v/>
      </c>
      <c r="I1519" s="223" t="str">
        <f>IF(D1519="","",VLOOKUP(A1519,D!A:H,7,FALSE))</f>
        <v/>
      </c>
      <c r="J1519" s="224" t="str">
        <f>IF(D1519="","",SUMIFS(リグ!H:H,リグ!F:F,"&lt;"&amp;C1519,リグ!G:G,"&gt;"&amp;C1519))</f>
        <v/>
      </c>
    </row>
    <row r="1520" spans="1:10">
      <c r="A1520" s="224" t="str">
        <f t="shared" si="72"/>
        <v>2025-05-23</v>
      </c>
      <c r="B1520" s="224" t="str">
        <f t="shared" si="70"/>
        <v>2025/05</v>
      </c>
      <c r="C1520" s="225">
        <v>45800</v>
      </c>
      <c r="D1520" s="279" t="str">
        <f>IF(ISERROR(VLOOKUP($A1520&amp;" "&amp;D$6,D!$B:$H,7,FALSE))=TRUE,"",VLOOKUP($A1520&amp;" "&amp;D$6,D!$B:$H,7,FALSE))</f>
        <v/>
      </c>
      <c r="E1520" s="279" t="str">
        <f>IF(ISERROR(VLOOKUP($A1520&amp;" "&amp;E$6,D!$B:$H,7,FALSE))=TRUE,"",VLOOKUP($A1520&amp;" "&amp;E$6,D!$B:$H,7,FALSE))</f>
        <v/>
      </c>
      <c r="F1520" s="279" t="str">
        <f>IF(ISERROR(VLOOKUP($A1520&amp;" "&amp;F$6,D!$B:$H,7,FALSE))=TRUE,"",VLOOKUP($A1520&amp;" "&amp;F$6,D!$B:$H,7,FALSE))</f>
        <v/>
      </c>
      <c r="G1520" s="226">
        <f t="shared" si="71"/>
        <v>0</v>
      </c>
      <c r="H1520" s="279" t="str">
        <f>IF(ISERROR(VLOOKUP($A1520&amp;" "&amp;H$6,D!$B:$H,7,FALSE))=TRUE,"",VLOOKUP($A1520&amp;" "&amp;H$6,D!$B:$H,7,FALSE))</f>
        <v/>
      </c>
      <c r="I1520" s="223" t="str">
        <f>IF(D1520="","",VLOOKUP(A1520,D!A:H,7,FALSE))</f>
        <v/>
      </c>
      <c r="J1520" s="224" t="str">
        <f>IF(D1520="","",SUMIFS(リグ!H:H,リグ!F:F,"&lt;"&amp;C1520,リグ!G:G,"&gt;"&amp;C1520))</f>
        <v/>
      </c>
    </row>
    <row r="1521" spans="1:10">
      <c r="A1521" s="224" t="str">
        <f t="shared" si="72"/>
        <v>2025-05-24</v>
      </c>
      <c r="B1521" s="224" t="str">
        <f t="shared" si="70"/>
        <v>2025/05</v>
      </c>
      <c r="C1521" s="225">
        <v>45801</v>
      </c>
      <c r="D1521" s="279" t="str">
        <f>IF(ISERROR(VLOOKUP($A1521&amp;" "&amp;D$6,D!$B:$H,7,FALSE))=TRUE,"",VLOOKUP($A1521&amp;" "&amp;D$6,D!$B:$H,7,FALSE))</f>
        <v/>
      </c>
      <c r="E1521" s="279" t="str">
        <f>IF(ISERROR(VLOOKUP($A1521&amp;" "&amp;E$6,D!$B:$H,7,FALSE))=TRUE,"",VLOOKUP($A1521&amp;" "&amp;E$6,D!$B:$H,7,FALSE))</f>
        <v/>
      </c>
      <c r="F1521" s="279" t="str">
        <f>IF(ISERROR(VLOOKUP($A1521&amp;" "&amp;F$6,D!$B:$H,7,FALSE))=TRUE,"",VLOOKUP($A1521&amp;" "&amp;F$6,D!$B:$H,7,FALSE))</f>
        <v/>
      </c>
      <c r="G1521" s="226">
        <f t="shared" si="71"/>
        <v>0</v>
      </c>
      <c r="H1521" s="279" t="str">
        <f>IF(ISERROR(VLOOKUP($A1521&amp;" "&amp;H$6,D!$B:$H,7,FALSE))=TRUE,"",VLOOKUP($A1521&amp;" "&amp;H$6,D!$B:$H,7,FALSE))</f>
        <v/>
      </c>
      <c r="I1521" s="223" t="str">
        <f>IF(D1521="","",VLOOKUP(A1521,D!A:H,7,FALSE))</f>
        <v/>
      </c>
      <c r="J1521" s="224" t="str">
        <f>IF(D1521="","",SUMIFS(リグ!H:H,リグ!F:F,"&lt;"&amp;C1521,リグ!G:G,"&gt;"&amp;C1521))</f>
        <v/>
      </c>
    </row>
    <row r="1522" spans="1:10">
      <c r="A1522" s="224" t="str">
        <f t="shared" si="72"/>
        <v>2025-05-25</v>
      </c>
      <c r="B1522" s="224" t="str">
        <f t="shared" si="70"/>
        <v>2025/05</v>
      </c>
      <c r="C1522" s="225">
        <v>45802</v>
      </c>
      <c r="D1522" s="279" t="str">
        <f>IF(ISERROR(VLOOKUP($A1522&amp;" "&amp;D$6,D!$B:$H,7,FALSE))=TRUE,"",VLOOKUP($A1522&amp;" "&amp;D$6,D!$B:$H,7,FALSE))</f>
        <v/>
      </c>
      <c r="E1522" s="279" t="str">
        <f>IF(ISERROR(VLOOKUP($A1522&amp;" "&amp;E$6,D!$B:$H,7,FALSE))=TRUE,"",VLOOKUP($A1522&amp;" "&amp;E$6,D!$B:$H,7,FALSE))</f>
        <v/>
      </c>
      <c r="F1522" s="279" t="str">
        <f>IF(ISERROR(VLOOKUP($A1522&amp;" "&amp;F$6,D!$B:$H,7,FALSE))=TRUE,"",VLOOKUP($A1522&amp;" "&amp;F$6,D!$B:$H,7,FALSE))</f>
        <v/>
      </c>
      <c r="G1522" s="226">
        <f t="shared" si="71"/>
        <v>0</v>
      </c>
      <c r="H1522" s="279" t="str">
        <f>IF(ISERROR(VLOOKUP($A1522&amp;" "&amp;H$6,D!$B:$H,7,FALSE))=TRUE,"",VLOOKUP($A1522&amp;" "&amp;H$6,D!$B:$H,7,FALSE))</f>
        <v/>
      </c>
      <c r="I1522" s="223" t="str">
        <f>IF(D1522="","",VLOOKUP(A1522,D!A:H,7,FALSE))</f>
        <v/>
      </c>
      <c r="J1522" s="224" t="str">
        <f>IF(D1522="","",SUMIFS(リグ!H:H,リグ!F:F,"&lt;"&amp;C1522,リグ!G:G,"&gt;"&amp;C1522))</f>
        <v/>
      </c>
    </row>
    <row r="1523" spans="1:10">
      <c r="A1523" s="224" t="str">
        <f t="shared" si="72"/>
        <v>2025-05-26</v>
      </c>
      <c r="B1523" s="224" t="str">
        <f t="shared" si="70"/>
        <v>2025/05</v>
      </c>
      <c r="C1523" s="225">
        <v>45803</v>
      </c>
      <c r="D1523" s="279" t="str">
        <f>IF(ISERROR(VLOOKUP($A1523&amp;" "&amp;D$6,D!$B:$H,7,FALSE))=TRUE,"",VLOOKUP($A1523&amp;" "&amp;D$6,D!$B:$H,7,FALSE))</f>
        <v/>
      </c>
      <c r="E1523" s="279" t="str">
        <f>IF(ISERROR(VLOOKUP($A1523&amp;" "&amp;E$6,D!$B:$H,7,FALSE))=TRUE,"",VLOOKUP($A1523&amp;" "&amp;E$6,D!$B:$H,7,FALSE))</f>
        <v/>
      </c>
      <c r="F1523" s="279" t="str">
        <f>IF(ISERROR(VLOOKUP($A1523&amp;" "&amp;F$6,D!$B:$H,7,FALSE))=TRUE,"",VLOOKUP($A1523&amp;" "&amp;F$6,D!$B:$H,7,FALSE))</f>
        <v/>
      </c>
      <c r="G1523" s="226">
        <f t="shared" si="71"/>
        <v>0</v>
      </c>
      <c r="H1523" s="279" t="str">
        <f>IF(ISERROR(VLOOKUP($A1523&amp;" "&amp;H$6,D!$B:$H,7,FALSE))=TRUE,"",VLOOKUP($A1523&amp;" "&amp;H$6,D!$B:$H,7,FALSE))</f>
        <v/>
      </c>
      <c r="I1523" s="223" t="str">
        <f>IF(D1523="","",VLOOKUP(A1523,D!A:H,7,FALSE))</f>
        <v/>
      </c>
      <c r="J1523" s="224" t="str">
        <f>IF(D1523="","",SUMIFS(リグ!H:H,リグ!F:F,"&lt;"&amp;C1523,リグ!G:G,"&gt;"&amp;C1523))</f>
        <v/>
      </c>
    </row>
    <row r="1524" spans="1:10">
      <c r="A1524" s="224" t="str">
        <f t="shared" si="72"/>
        <v>2025-05-27</v>
      </c>
      <c r="B1524" s="224" t="str">
        <f t="shared" si="70"/>
        <v>2025/05</v>
      </c>
      <c r="C1524" s="225">
        <v>45804</v>
      </c>
      <c r="D1524" s="279" t="str">
        <f>IF(ISERROR(VLOOKUP($A1524&amp;" "&amp;D$6,D!$B:$H,7,FALSE))=TRUE,"",VLOOKUP($A1524&amp;" "&amp;D$6,D!$B:$H,7,FALSE))</f>
        <v/>
      </c>
      <c r="E1524" s="279" t="str">
        <f>IF(ISERROR(VLOOKUP($A1524&amp;" "&amp;E$6,D!$B:$H,7,FALSE))=TRUE,"",VLOOKUP($A1524&amp;" "&amp;E$6,D!$B:$H,7,FALSE))</f>
        <v/>
      </c>
      <c r="F1524" s="279" t="str">
        <f>IF(ISERROR(VLOOKUP($A1524&amp;" "&amp;F$6,D!$B:$H,7,FALSE))=TRUE,"",VLOOKUP($A1524&amp;" "&amp;F$6,D!$B:$H,7,FALSE))</f>
        <v/>
      </c>
      <c r="G1524" s="226">
        <f t="shared" si="71"/>
        <v>0</v>
      </c>
      <c r="H1524" s="279" t="str">
        <f>IF(ISERROR(VLOOKUP($A1524&amp;" "&amp;H$6,D!$B:$H,7,FALSE))=TRUE,"",VLOOKUP($A1524&amp;" "&amp;H$6,D!$B:$H,7,FALSE))</f>
        <v/>
      </c>
      <c r="I1524" s="223" t="str">
        <f>IF(D1524="","",VLOOKUP(A1524,D!A:H,7,FALSE))</f>
        <v/>
      </c>
      <c r="J1524" s="224" t="str">
        <f>IF(D1524="","",SUMIFS(リグ!H:H,リグ!F:F,"&lt;"&amp;C1524,リグ!G:G,"&gt;"&amp;C1524))</f>
        <v/>
      </c>
    </row>
    <row r="1525" spans="1:10">
      <c r="A1525" s="224" t="str">
        <f t="shared" si="72"/>
        <v>2025-05-28</v>
      </c>
      <c r="B1525" s="224" t="str">
        <f t="shared" ref="B1525:B1588" si="73">TEXT(C1525,"yyyy/mm")</f>
        <v>2025/05</v>
      </c>
      <c r="C1525" s="225">
        <v>45805</v>
      </c>
      <c r="D1525" s="279" t="str">
        <f>IF(ISERROR(VLOOKUP($A1525&amp;" "&amp;D$6,D!$B:$H,7,FALSE))=TRUE,"",VLOOKUP($A1525&amp;" "&amp;D$6,D!$B:$H,7,FALSE))</f>
        <v/>
      </c>
      <c r="E1525" s="279" t="str">
        <f>IF(ISERROR(VLOOKUP($A1525&amp;" "&amp;E$6,D!$B:$H,7,FALSE))=TRUE,"",VLOOKUP($A1525&amp;" "&amp;E$6,D!$B:$H,7,FALSE))</f>
        <v/>
      </c>
      <c r="F1525" s="279" t="str">
        <f>IF(ISERROR(VLOOKUP($A1525&amp;" "&amp;F$6,D!$B:$H,7,FALSE))=TRUE,"",VLOOKUP($A1525&amp;" "&amp;F$6,D!$B:$H,7,FALSE))</f>
        <v/>
      </c>
      <c r="G1525" s="226">
        <f t="shared" si="71"/>
        <v>0</v>
      </c>
      <c r="H1525" s="279" t="str">
        <f>IF(ISERROR(VLOOKUP($A1525&amp;" "&amp;H$6,D!$B:$H,7,FALSE))=TRUE,"",VLOOKUP($A1525&amp;" "&amp;H$6,D!$B:$H,7,FALSE))</f>
        <v/>
      </c>
      <c r="I1525" s="223" t="str">
        <f>IF(D1525="","",VLOOKUP(A1525,D!A:H,7,FALSE))</f>
        <v/>
      </c>
      <c r="J1525" s="224" t="str">
        <f>IF(D1525="","",SUMIFS(リグ!H:H,リグ!F:F,"&lt;"&amp;C1525,リグ!G:G,"&gt;"&amp;C1525))</f>
        <v/>
      </c>
    </row>
    <row r="1526" spans="1:10">
      <c r="A1526" s="224" t="str">
        <f t="shared" si="72"/>
        <v>2025-05-29</v>
      </c>
      <c r="B1526" s="224" t="str">
        <f t="shared" si="73"/>
        <v>2025/05</v>
      </c>
      <c r="C1526" s="225">
        <v>45806</v>
      </c>
      <c r="D1526" s="279" t="str">
        <f>IF(ISERROR(VLOOKUP($A1526&amp;" "&amp;D$6,D!$B:$H,7,FALSE))=TRUE,"",VLOOKUP($A1526&amp;" "&amp;D$6,D!$B:$H,7,FALSE))</f>
        <v/>
      </c>
      <c r="E1526" s="279" t="str">
        <f>IF(ISERROR(VLOOKUP($A1526&amp;" "&amp;E$6,D!$B:$H,7,FALSE))=TRUE,"",VLOOKUP($A1526&amp;" "&amp;E$6,D!$B:$H,7,FALSE))</f>
        <v/>
      </c>
      <c r="F1526" s="279" t="str">
        <f>IF(ISERROR(VLOOKUP($A1526&amp;" "&amp;F$6,D!$B:$H,7,FALSE))=TRUE,"",VLOOKUP($A1526&amp;" "&amp;F$6,D!$B:$H,7,FALSE))</f>
        <v/>
      </c>
      <c r="G1526" s="226">
        <f t="shared" si="71"/>
        <v>0</v>
      </c>
      <c r="H1526" s="279" t="str">
        <f>IF(ISERROR(VLOOKUP($A1526&amp;" "&amp;H$6,D!$B:$H,7,FALSE))=TRUE,"",VLOOKUP($A1526&amp;" "&amp;H$6,D!$B:$H,7,FALSE))</f>
        <v/>
      </c>
      <c r="I1526" s="223" t="str">
        <f>IF(D1526="","",VLOOKUP(A1526,D!A:H,7,FALSE))</f>
        <v/>
      </c>
      <c r="J1526" s="224" t="str">
        <f>IF(D1526="","",SUMIFS(リグ!H:H,リグ!F:F,"&lt;"&amp;C1526,リグ!G:G,"&gt;"&amp;C1526))</f>
        <v/>
      </c>
    </row>
    <row r="1527" spans="1:10">
      <c r="A1527" s="224" t="str">
        <f t="shared" si="72"/>
        <v>2025-05-30</v>
      </c>
      <c r="B1527" s="224" t="str">
        <f t="shared" si="73"/>
        <v>2025/05</v>
      </c>
      <c r="C1527" s="225">
        <v>45807</v>
      </c>
      <c r="D1527" s="279" t="str">
        <f>IF(ISERROR(VLOOKUP($A1527&amp;" "&amp;D$6,D!$B:$H,7,FALSE))=TRUE,"",VLOOKUP($A1527&amp;" "&amp;D$6,D!$B:$H,7,FALSE))</f>
        <v/>
      </c>
      <c r="E1527" s="279" t="str">
        <f>IF(ISERROR(VLOOKUP($A1527&amp;" "&amp;E$6,D!$B:$H,7,FALSE))=TRUE,"",VLOOKUP($A1527&amp;" "&amp;E$6,D!$B:$H,7,FALSE))</f>
        <v/>
      </c>
      <c r="F1527" s="279" t="str">
        <f>IF(ISERROR(VLOOKUP($A1527&amp;" "&amp;F$6,D!$B:$H,7,FALSE))=TRUE,"",VLOOKUP($A1527&amp;" "&amp;F$6,D!$B:$H,7,FALSE))</f>
        <v/>
      </c>
      <c r="G1527" s="226">
        <f t="shared" si="71"/>
        <v>0</v>
      </c>
      <c r="H1527" s="279" t="str">
        <f>IF(ISERROR(VLOOKUP($A1527&amp;" "&amp;H$6,D!$B:$H,7,FALSE))=TRUE,"",VLOOKUP($A1527&amp;" "&amp;H$6,D!$B:$H,7,FALSE))</f>
        <v/>
      </c>
      <c r="I1527" s="223" t="str">
        <f>IF(D1527="","",VLOOKUP(A1527,D!A:H,7,FALSE))</f>
        <v/>
      </c>
      <c r="J1527" s="224" t="str">
        <f>IF(D1527="","",SUMIFS(リグ!H:H,リグ!F:F,"&lt;"&amp;C1527,リグ!G:G,"&gt;"&amp;C1527))</f>
        <v/>
      </c>
    </row>
    <row r="1528" spans="1:10">
      <c r="A1528" s="224" t="str">
        <f t="shared" si="72"/>
        <v>2025-05-31</v>
      </c>
      <c r="B1528" s="224" t="str">
        <f t="shared" si="73"/>
        <v>2025/05</v>
      </c>
      <c r="C1528" s="225">
        <v>45808</v>
      </c>
      <c r="D1528" s="279" t="str">
        <f>IF(ISERROR(VLOOKUP($A1528&amp;" "&amp;D$6,D!$B:$H,7,FALSE))=TRUE,"",VLOOKUP($A1528&amp;" "&amp;D$6,D!$B:$H,7,FALSE))</f>
        <v/>
      </c>
      <c r="E1528" s="279" t="str">
        <f>IF(ISERROR(VLOOKUP($A1528&amp;" "&amp;E$6,D!$B:$H,7,FALSE))=TRUE,"",VLOOKUP($A1528&amp;" "&amp;E$6,D!$B:$H,7,FALSE))</f>
        <v/>
      </c>
      <c r="F1528" s="279" t="str">
        <f>IF(ISERROR(VLOOKUP($A1528&amp;" "&amp;F$6,D!$B:$H,7,FALSE))=TRUE,"",VLOOKUP($A1528&amp;" "&amp;F$6,D!$B:$H,7,FALSE))</f>
        <v/>
      </c>
      <c r="G1528" s="226">
        <f t="shared" si="71"/>
        <v>0</v>
      </c>
      <c r="H1528" s="279" t="str">
        <f>IF(ISERROR(VLOOKUP($A1528&amp;" "&amp;H$6,D!$B:$H,7,FALSE))=TRUE,"",VLOOKUP($A1528&amp;" "&amp;H$6,D!$B:$H,7,FALSE))</f>
        <v/>
      </c>
      <c r="I1528" s="223" t="str">
        <f>IF(D1528="","",VLOOKUP(A1528,D!A:H,7,FALSE))</f>
        <v/>
      </c>
      <c r="J1528" s="224" t="str">
        <f>IF(D1528="","",SUMIFS(リグ!H:H,リグ!F:F,"&lt;"&amp;C1528,リグ!G:G,"&gt;"&amp;C1528))</f>
        <v/>
      </c>
    </row>
    <row r="1529" spans="1:10">
      <c r="A1529" s="224" t="str">
        <f t="shared" si="72"/>
        <v>2025-06-01</v>
      </c>
      <c r="B1529" s="224" t="str">
        <f t="shared" si="73"/>
        <v>2025/06</v>
      </c>
      <c r="C1529" s="225">
        <v>45809</v>
      </c>
      <c r="D1529" s="279" t="str">
        <f>IF(ISERROR(VLOOKUP($A1529&amp;" "&amp;D$6,D!$B:$H,7,FALSE))=TRUE,"",VLOOKUP($A1529&amp;" "&amp;D$6,D!$B:$H,7,FALSE))</f>
        <v/>
      </c>
      <c r="E1529" s="279" t="str">
        <f>IF(ISERROR(VLOOKUP($A1529&amp;" "&amp;E$6,D!$B:$H,7,FALSE))=TRUE,"",VLOOKUP($A1529&amp;" "&amp;E$6,D!$B:$H,7,FALSE))</f>
        <v/>
      </c>
      <c r="F1529" s="279" t="str">
        <f>IF(ISERROR(VLOOKUP($A1529&amp;" "&amp;F$6,D!$B:$H,7,FALSE))=TRUE,"",VLOOKUP($A1529&amp;" "&amp;F$6,D!$B:$H,7,FALSE))</f>
        <v/>
      </c>
      <c r="G1529" s="226">
        <f t="shared" si="71"/>
        <v>0</v>
      </c>
      <c r="H1529" s="279" t="str">
        <f>IF(ISERROR(VLOOKUP($A1529&amp;" "&amp;H$6,D!$B:$H,7,FALSE))=TRUE,"",VLOOKUP($A1529&amp;" "&amp;H$6,D!$B:$H,7,FALSE))</f>
        <v/>
      </c>
      <c r="I1529" s="223" t="str">
        <f>IF(D1529="","",VLOOKUP(A1529,D!A:H,7,FALSE))</f>
        <v/>
      </c>
      <c r="J1529" s="224" t="str">
        <f>IF(D1529="","",SUMIFS(リグ!H:H,リグ!F:F,"&lt;"&amp;C1529,リグ!G:G,"&gt;"&amp;C1529))</f>
        <v/>
      </c>
    </row>
    <row r="1530" spans="1:10">
      <c r="A1530" s="224" t="str">
        <f t="shared" si="72"/>
        <v>2025-06-02</v>
      </c>
      <c r="B1530" s="224" t="str">
        <f t="shared" si="73"/>
        <v>2025/06</v>
      </c>
      <c r="C1530" s="225">
        <v>45810</v>
      </c>
      <c r="D1530" s="279" t="str">
        <f>IF(ISERROR(VLOOKUP($A1530&amp;" "&amp;D$6,D!$B:$H,7,FALSE))=TRUE,"",VLOOKUP($A1530&amp;" "&amp;D$6,D!$B:$H,7,FALSE))</f>
        <v/>
      </c>
      <c r="E1530" s="279" t="str">
        <f>IF(ISERROR(VLOOKUP($A1530&amp;" "&amp;E$6,D!$B:$H,7,FALSE))=TRUE,"",VLOOKUP($A1530&amp;" "&amp;E$6,D!$B:$H,7,FALSE))</f>
        <v/>
      </c>
      <c r="F1530" s="279" t="str">
        <f>IF(ISERROR(VLOOKUP($A1530&amp;" "&amp;F$6,D!$B:$H,7,FALSE))=TRUE,"",VLOOKUP($A1530&amp;" "&amp;F$6,D!$B:$H,7,FALSE))</f>
        <v/>
      </c>
      <c r="G1530" s="226">
        <f t="shared" si="71"/>
        <v>0</v>
      </c>
      <c r="H1530" s="279" t="str">
        <f>IF(ISERROR(VLOOKUP($A1530&amp;" "&amp;H$6,D!$B:$H,7,FALSE))=TRUE,"",VLOOKUP($A1530&amp;" "&amp;H$6,D!$B:$H,7,FALSE))</f>
        <v/>
      </c>
      <c r="I1530" s="223" t="str">
        <f>IF(D1530="","",VLOOKUP(A1530,D!A:H,7,FALSE))</f>
        <v/>
      </c>
      <c r="J1530" s="224" t="str">
        <f>IF(D1530="","",SUMIFS(リグ!H:H,リグ!F:F,"&lt;"&amp;C1530,リグ!G:G,"&gt;"&amp;C1530))</f>
        <v/>
      </c>
    </row>
    <row r="1531" spans="1:10">
      <c r="A1531" s="224" t="str">
        <f t="shared" si="72"/>
        <v>2025-06-03</v>
      </c>
      <c r="B1531" s="224" t="str">
        <f t="shared" si="73"/>
        <v>2025/06</v>
      </c>
      <c r="C1531" s="225">
        <v>45811</v>
      </c>
      <c r="D1531" s="279" t="str">
        <f>IF(ISERROR(VLOOKUP($A1531&amp;" "&amp;D$6,D!$B:$H,7,FALSE))=TRUE,"",VLOOKUP($A1531&amp;" "&amp;D$6,D!$B:$H,7,FALSE))</f>
        <v/>
      </c>
      <c r="E1531" s="279" t="str">
        <f>IF(ISERROR(VLOOKUP($A1531&amp;" "&amp;E$6,D!$B:$H,7,FALSE))=TRUE,"",VLOOKUP($A1531&amp;" "&amp;E$6,D!$B:$H,7,FALSE))</f>
        <v/>
      </c>
      <c r="F1531" s="279" t="str">
        <f>IF(ISERROR(VLOOKUP($A1531&amp;" "&amp;F$6,D!$B:$H,7,FALSE))=TRUE,"",VLOOKUP($A1531&amp;" "&amp;F$6,D!$B:$H,7,FALSE))</f>
        <v/>
      </c>
      <c r="G1531" s="226">
        <f t="shared" si="71"/>
        <v>0</v>
      </c>
      <c r="H1531" s="279" t="str">
        <f>IF(ISERROR(VLOOKUP($A1531&amp;" "&amp;H$6,D!$B:$H,7,FALSE))=TRUE,"",VLOOKUP($A1531&amp;" "&amp;H$6,D!$B:$H,7,FALSE))</f>
        <v/>
      </c>
      <c r="I1531" s="223" t="str">
        <f>IF(D1531="","",VLOOKUP(A1531,D!A:H,7,FALSE))</f>
        <v/>
      </c>
      <c r="J1531" s="224" t="str">
        <f>IF(D1531="","",SUMIFS(リグ!H:H,リグ!F:F,"&lt;"&amp;C1531,リグ!G:G,"&gt;"&amp;C1531))</f>
        <v/>
      </c>
    </row>
    <row r="1532" spans="1:10">
      <c r="A1532" s="224" t="str">
        <f t="shared" si="72"/>
        <v>2025-06-04</v>
      </c>
      <c r="B1532" s="224" t="str">
        <f t="shared" si="73"/>
        <v>2025/06</v>
      </c>
      <c r="C1532" s="225">
        <v>45812</v>
      </c>
      <c r="D1532" s="279" t="str">
        <f>IF(ISERROR(VLOOKUP($A1532&amp;" "&amp;D$6,D!$B:$H,7,FALSE))=TRUE,"",VLOOKUP($A1532&amp;" "&amp;D$6,D!$B:$H,7,FALSE))</f>
        <v/>
      </c>
      <c r="E1532" s="279" t="str">
        <f>IF(ISERROR(VLOOKUP($A1532&amp;" "&amp;E$6,D!$B:$H,7,FALSE))=TRUE,"",VLOOKUP($A1532&amp;" "&amp;E$6,D!$B:$H,7,FALSE))</f>
        <v/>
      </c>
      <c r="F1532" s="279" t="str">
        <f>IF(ISERROR(VLOOKUP($A1532&amp;" "&amp;F$6,D!$B:$H,7,FALSE))=TRUE,"",VLOOKUP($A1532&amp;" "&amp;F$6,D!$B:$H,7,FALSE))</f>
        <v/>
      </c>
      <c r="G1532" s="226">
        <f t="shared" si="71"/>
        <v>0</v>
      </c>
      <c r="H1532" s="279" t="str">
        <f>IF(ISERROR(VLOOKUP($A1532&amp;" "&amp;H$6,D!$B:$H,7,FALSE))=TRUE,"",VLOOKUP($A1532&amp;" "&amp;H$6,D!$B:$H,7,FALSE))</f>
        <v/>
      </c>
      <c r="I1532" s="223" t="str">
        <f>IF(D1532="","",VLOOKUP(A1532,D!A:H,7,FALSE))</f>
        <v/>
      </c>
      <c r="J1532" s="224" t="str">
        <f>IF(D1532="","",SUMIFS(リグ!H:H,リグ!F:F,"&lt;"&amp;C1532,リグ!G:G,"&gt;"&amp;C1532))</f>
        <v/>
      </c>
    </row>
    <row r="1533" spans="1:10">
      <c r="A1533" s="224" t="str">
        <f t="shared" si="72"/>
        <v>2025-06-05</v>
      </c>
      <c r="B1533" s="224" t="str">
        <f t="shared" si="73"/>
        <v>2025/06</v>
      </c>
      <c r="C1533" s="225">
        <v>45813</v>
      </c>
      <c r="D1533" s="279" t="str">
        <f>IF(ISERROR(VLOOKUP($A1533&amp;" "&amp;D$6,D!$B:$H,7,FALSE))=TRUE,"",VLOOKUP($A1533&amp;" "&amp;D$6,D!$B:$H,7,FALSE))</f>
        <v/>
      </c>
      <c r="E1533" s="279" t="str">
        <f>IF(ISERROR(VLOOKUP($A1533&amp;" "&amp;E$6,D!$B:$H,7,FALSE))=TRUE,"",VLOOKUP($A1533&amp;" "&amp;E$6,D!$B:$H,7,FALSE))</f>
        <v/>
      </c>
      <c r="F1533" s="279" t="str">
        <f>IF(ISERROR(VLOOKUP($A1533&amp;" "&amp;F$6,D!$B:$H,7,FALSE))=TRUE,"",VLOOKUP($A1533&amp;" "&amp;F$6,D!$B:$H,7,FALSE))</f>
        <v/>
      </c>
      <c r="G1533" s="226">
        <f t="shared" si="71"/>
        <v>0</v>
      </c>
      <c r="H1533" s="279" t="str">
        <f>IF(ISERROR(VLOOKUP($A1533&amp;" "&amp;H$6,D!$B:$H,7,FALSE))=TRUE,"",VLOOKUP($A1533&amp;" "&amp;H$6,D!$B:$H,7,FALSE))</f>
        <v/>
      </c>
      <c r="I1533" s="223" t="str">
        <f>IF(D1533="","",VLOOKUP(A1533,D!A:H,7,FALSE))</f>
        <v/>
      </c>
      <c r="J1533" s="224" t="str">
        <f>IF(D1533="","",SUMIFS(リグ!H:H,リグ!F:F,"&lt;"&amp;C1533,リグ!G:G,"&gt;"&amp;C1533))</f>
        <v/>
      </c>
    </row>
    <row r="1534" spans="1:10">
      <c r="A1534" s="224" t="str">
        <f t="shared" si="72"/>
        <v>2025-06-06</v>
      </c>
      <c r="B1534" s="224" t="str">
        <f t="shared" si="73"/>
        <v>2025/06</v>
      </c>
      <c r="C1534" s="225">
        <v>45814</v>
      </c>
      <c r="D1534" s="279" t="str">
        <f>IF(ISERROR(VLOOKUP($A1534&amp;" "&amp;D$6,D!$B:$H,7,FALSE))=TRUE,"",VLOOKUP($A1534&amp;" "&amp;D$6,D!$B:$H,7,FALSE))</f>
        <v/>
      </c>
      <c r="E1534" s="279" t="str">
        <f>IF(ISERROR(VLOOKUP($A1534&amp;" "&amp;E$6,D!$B:$H,7,FALSE))=TRUE,"",VLOOKUP($A1534&amp;" "&amp;E$6,D!$B:$H,7,FALSE))</f>
        <v/>
      </c>
      <c r="F1534" s="279" t="str">
        <f>IF(ISERROR(VLOOKUP($A1534&amp;" "&amp;F$6,D!$B:$H,7,FALSE))=TRUE,"",VLOOKUP($A1534&amp;" "&amp;F$6,D!$B:$H,7,FALSE))</f>
        <v/>
      </c>
      <c r="G1534" s="226">
        <f t="shared" si="71"/>
        <v>0</v>
      </c>
      <c r="H1534" s="279" t="str">
        <f>IF(ISERROR(VLOOKUP($A1534&amp;" "&amp;H$6,D!$B:$H,7,FALSE))=TRUE,"",VLOOKUP($A1534&amp;" "&amp;H$6,D!$B:$H,7,FALSE))</f>
        <v/>
      </c>
      <c r="I1534" s="223" t="str">
        <f>IF(D1534="","",VLOOKUP(A1534,D!A:H,7,FALSE))</f>
        <v/>
      </c>
      <c r="J1534" s="224" t="str">
        <f>IF(D1534="","",SUMIFS(リグ!H:H,リグ!F:F,"&lt;"&amp;C1534,リグ!G:G,"&gt;"&amp;C1534))</f>
        <v/>
      </c>
    </row>
    <row r="1535" spans="1:10">
      <c r="A1535" s="224" t="str">
        <f t="shared" si="72"/>
        <v>2025-06-07</v>
      </c>
      <c r="B1535" s="224" t="str">
        <f t="shared" si="73"/>
        <v>2025/06</v>
      </c>
      <c r="C1535" s="225">
        <v>45815</v>
      </c>
      <c r="D1535" s="279" t="str">
        <f>IF(ISERROR(VLOOKUP($A1535&amp;" "&amp;D$6,D!$B:$H,7,FALSE))=TRUE,"",VLOOKUP($A1535&amp;" "&amp;D$6,D!$B:$H,7,FALSE))</f>
        <v/>
      </c>
      <c r="E1535" s="279" t="str">
        <f>IF(ISERROR(VLOOKUP($A1535&amp;" "&amp;E$6,D!$B:$H,7,FALSE))=TRUE,"",VLOOKUP($A1535&amp;" "&amp;E$6,D!$B:$H,7,FALSE))</f>
        <v/>
      </c>
      <c r="F1535" s="279" t="str">
        <f>IF(ISERROR(VLOOKUP($A1535&amp;" "&amp;F$6,D!$B:$H,7,FALSE))=TRUE,"",VLOOKUP($A1535&amp;" "&amp;F$6,D!$B:$H,7,FALSE))</f>
        <v/>
      </c>
      <c r="G1535" s="226">
        <f t="shared" si="71"/>
        <v>0</v>
      </c>
      <c r="H1535" s="279" t="str">
        <f>IF(ISERROR(VLOOKUP($A1535&amp;" "&amp;H$6,D!$B:$H,7,FALSE))=TRUE,"",VLOOKUP($A1535&amp;" "&amp;H$6,D!$B:$H,7,FALSE))</f>
        <v/>
      </c>
      <c r="I1535" s="223" t="str">
        <f>IF(D1535="","",VLOOKUP(A1535,D!A:H,7,FALSE))</f>
        <v/>
      </c>
      <c r="J1535" s="224" t="str">
        <f>IF(D1535="","",SUMIFS(リグ!H:H,リグ!F:F,"&lt;"&amp;C1535,リグ!G:G,"&gt;"&amp;C1535))</f>
        <v/>
      </c>
    </row>
    <row r="1536" spans="1:10">
      <c r="A1536" s="224" t="str">
        <f t="shared" si="72"/>
        <v>2025-06-08</v>
      </c>
      <c r="B1536" s="224" t="str">
        <f t="shared" si="73"/>
        <v>2025/06</v>
      </c>
      <c r="C1536" s="225">
        <v>45816</v>
      </c>
      <c r="D1536" s="279" t="str">
        <f>IF(ISERROR(VLOOKUP($A1536&amp;" "&amp;D$6,D!$B:$H,7,FALSE))=TRUE,"",VLOOKUP($A1536&amp;" "&amp;D$6,D!$B:$H,7,FALSE))</f>
        <v/>
      </c>
      <c r="E1536" s="279" t="str">
        <f>IF(ISERROR(VLOOKUP($A1536&amp;" "&amp;E$6,D!$B:$H,7,FALSE))=TRUE,"",VLOOKUP($A1536&amp;" "&amp;E$6,D!$B:$H,7,FALSE))</f>
        <v/>
      </c>
      <c r="F1536" s="279" t="str">
        <f>IF(ISERROR(VLOOKUP($A1536&amp;" "&amp;F$6,D!$B:$H,7,FALSE))=TRUE,"",VLOOKUP($A1536&amp;" "&amp;F$6,D!$B:$H,7,FALSE))</f>
        <v/>
      </c>
      <c r="G1536" s="226">
        <f t="shared" si="71"/>
        <v>0</v>
      </c>
      <c r="H1536" s="279" t="str">
        <f>IF(ISERROR(VLOOKUP($A1536&amp;" "&amp;H$6,D!$B:$H,7,FALSE))=TRUE,"",VLOOKUP($A1536&amp;" "&amp;H$6,D!$B:$H,7,FALSE))</f>
        <v/>
      </c>
      <c r="I1536" s="223" t="str">
        <f>IF(D1536="","",VLOOKUP(A1536,D!A:H,7,FALSE))</f>
        <v/>
      </c>
      <c r="J1536" s="224" t="str">
        <f>IF(D1536="","",SUMIFS(リグ!H:H,リグ!F:F,"&lt;"&amp;C1536,リグ!G:G,"&gt;"&amp;C1536))</f>
        <v/>
      </c>
    </row>
    <row r="1537" spans="1:10">
      <c r="A1537" s="224" t="str">
        <f t="shared" si="72"/>
        <v>2025-06-09</v>
      </c>
      <c r="B1537" s="224" t="str">
        <f t="shared" si="73"/>
        <v>2025/06</v>
      </c>
      <c r="C1537" s="225">
        <v>45817</v>
      </c>
      <c r="D1537" s="279" t="str">
        <f>IF(ISERROR(VLOOKUP($A1537&amp;" "&amp;D$6,D!$B:$H,7,FALSE))=TRUE,"",VLOOKUP($A1537&amp;" "&amp;D$6,D!$B:$H,7,FALSE))</f>
        <v/>
      </c>
      <c r="E1537" s="279" t="str">
        <f>IF(ISERROR(VLOOKUP($A1537&amp;" "&amp;E$6,D!$B:$H,7,FALSE))=TRUE,"",VLOOKUP($A1537&amp;" "&amp;E$6,D!$B:$H,7,FALSE))</f>
        <v/>
      </c>
      <c r="F1537" s="279" t="str">
        <f>IF(ISERROR(VLOOKUP($A1537&amp;" "&amp;F$6,D!$B:$H,7,FALSE))=TRUE,"",VLOOKUP($A1537&amp;" "&amp;F$6,D!$B:$H,7,FALSE))</f>
        <v/>
      </c>
      <c r="G1537" s="226">
        <f t="shared" si="71"/>
        <v>0</v>
      </c>
      <c r="H1537" s="279" t="str">
        <f>IF(ISERROR(VLOOKUP($A1537&amp;" "&amp;H$6,D!$B:$H,7,FALSE))=TRUE,"",VLOOKUP($A1537&amp;" "&amp;H$6,D!$B:$H,7,FALSE))</f>
        <v/>
      </c>
      <c r="I1537" s="223" t="str">
        <f>IF(D1537="","",VLOOKUP(A1537,D!A:H,7,FALSE))</f>
        <v/>
      </c>
      <c r="J1537" s="224" t="str">
        <f>IF(D1537="","",SUMIFS(リグ!H:H,リグ!F:F,"&lt;"&amp;C1537,リグ!G:G,"&gt;"&amp;C1537))</f>
        <v/>
      </c>
    </row>
    <row r="1538" spans="1:10">
      <c r="A1538" s="224" t="str">
        <f t="shared" si="72"/>
        <v>2025-06-10</v>
      </c>
      <c r="B1538" s="224" t="str">
        <f t="shared" si="73"/>
        <v>2025/06</v>
      </c>
      <c r="C1538" s="225">
        <v>45818</v>
      </c>
      <c r="D1538" s="279" t="str">
        <f>IF(ISERROR(VLOOKUP($A1538&amp;" "&amp;D$6,D!$B:$H,7,FALSE))=TRUE,"",VLOOKUP($A1538&amp;" "&amp;D$6,D!$B:$H,7,FALSE))</f>
        <v/>
      </c>
      <c r="E1538" s="279" t="str">
        <f>IF(ISERROR(VLOOKUP($A1538&amp;" "&amp;E$6,D!$B:$H,7,FALSE))=TRUE,"",VLOOKUP($A1538&amp;" "&amp;E$6,D!$B:$H,7,FALSE))</f>
        <v/>
      </c>
      <c r="F1538" s="279" t="str">
        <f>IF(ISERROR(VLOOKUP($A1538&amp;" "&amp;F$6,D!$B:$H,7,FALSE))=TRUE,"",VLOOKUP($A1538&amp;" "&amp;F$6,D!$B:$H,7,FALSE))</f>
        <v/>
      </c>
      <c r="G1538" s="226">
        <f t="shared" si="71"/>
        <v>0</v>
      </c>
      <c r="H1538" s="279" t="str">
        <f>IF(ISERROR(VLOOKUP($A1538&amp;" "&amp;H$6,D!$B:$H,7,FALSE))=TRUE,"",VLOOKUP($A1538&amp;" "&amp;H$6,D!$B:$H,7,FALSE))</f>
        <v/>
      </c>
      <c r="I1538" s="223" t="str">
        <f>IF(D1538="","",VLOOKUP(A1538,D!A:H,7,FALSE))</f>
        <v/>
      </c>
      <c r="J1538" s="224" t="str">
        <f>IF(D1538="","",SUMIFS(リグ!H:H,リグ!F:F,"&lt;"&amp;C1538,リグ!G:G,"&gt;"&amp;C1538))</f>
        <v/>
      </c>
    </row>
    <row r="1539" spans="1:10">
      <c r="A1539" s="224" t="str">
        <f t="shared" si="72"/>
        <v>2025-06-11</v>
      </c>
      <c r="B1539" s="224" t="str">
        <f t="shared" si="73"/>
        <v>2025/06</v>
      </c>
      <c r="C1539" s="225">
        <v>45819</v>
      </c>
      <c r="D1539" s="279" t="str">
        <f>IF(ISERROR(VLOOKUP($A1539&amp;" "&amp;D$6,D!$B:$H,7,FALSE))=TRUE,"",VLOOKUP($A1539&amp;" "&amp;D$6,D!$B:$H,7,FALSE))</f>
        <v/>
      </c>
      <c r="E1539" s="279" t="str">
        <f>IF(ISERROR(VLOOKUP($A1539&amp;" "&amp;E$6,D!$B:$H,7,FALSE))=TRUE,"",VLOOKUP($A1539&amp;" "&amp;E$6,D!$B:$H,7,FALSE))</f>
        <v/>
      </c>
      <c r="F1539" s="279" t="str">
        <f>IF(ISERROR(VLOOKUP($A1539&amp;" "&amp;F$6,D!$B:$H,7,FALSE))=TRUE,"",VLOOKUP($A1539&amp;" "&amp;F$6,D!$B:$H,7,FALSE))</f>
        <v/>
      </c>
      <c r="G1539" s="226">
        <f t="shared" si="71"/>
        <v>0</v>
      </c>
      <c r="H1539" s="279" t="str">
        <f>IF(ISERROR(VLOOKUP($A1539&amp;" "&amp;H$6,D!$B:$H,7,FALSE))=TRUE,"",VLOOKUP($A1539&amp;" "&amp;H$6,D!$B:$H,7,FALSE))</f>
        <v/>
      </c>
      <c r="I1539" s="223" t="str">
        <f>IF(D1539="","",VLOOKUP(A1539,D!A:H,7,FALSE))</f>
        <v/>
      </c>
      <c r="J1539" s="224" t="str">
        <f>IF(D1539="","",SUMIFS(リグ!H:H,リグ!F:F,"&lt;"&amp;C1539,リグ!G:G,"&gt;"&amp;C1539))</f>
        <v/>
      </c>
    </row>
    <row r="1540" spans="1:10">
      <c r="A1540" s="224" t="str">
        <f t="shared" si="72"/>
        <v>2025-06-12</v>
      </c>
      <c r="B1540" s="224" t="str">
        <f t="shared" si="73"/>
        <v>2025/06</v>
      </c>
      <c r="C1540" s="225">
        <v>45820</v>
      </c>
      <c r="D1540" s="279" t="str">
        <f>IF(ISERROR(VLOOKUP($A1540&amp;" "&amp;D$6,D!$B:$H,7,FALSE))=TRUE,"",VLOOKUP($A1540&amp;" "&amp;D$6,D!$B:$H,7,FALSE))</f>
        <v/>
      </c>
      <c r="E1540" s="279" t="str">
        <f>IF(ISERROR(VLOOKUP($A1540&amp;" "&amp;E$6,D!$B:$H,7,FALSE))=TRUE,"",VLOOKUP($A1540&amp;" "&amp;E$6,D!$B:$H,7,FALSE))</f>
        <v/>
      </c>
      <c r="F1540" s="279" t="str">
        <f>IF(ISERROR(VLOOKUP($A1540&amp;" "&amp;F$6,D!$B:$H,7,FALSE))=TRUE,"",VLOOKUP($A1540&amp;" "&amp;F$6,D!$B:$H,7,FALSE))</f>
        <v/>
      </c>
      <c r="G1540" s="226">
        <f t="shared" ref="G1540:G1603" si="74">SUM(D1540:F1540)</f>
        <v>0</v>
      </c>
      <c r="H1540" s="279" t="str">
        <f>IF(ISERROR(VLOOKUP($A1540&amp;" "&amp;H$6,D!$B:$H,7,FALSE))=TRUE,"",VLOOKUP($A1540&amp;" "&amp;H$6,D!$B:$H,7,FALSE))</f>
        <v/>
      </c>
      <c r="I1540" s="223" t="str">
        <f>IF(D1540="","",VLOOKUP(A1540,D!A:H,7,FALSE))</f>
        <v/>
      </c>
      <c r="J1540" s="224" t="str">
        <f>IF(D1540="","",SUMIFS(リグ!H:H,リグ!F:F,"&lt;"&amp;C1540,リグ!G:G,"&gt;"&amp;C1540))</f>
        <v/>
      </c>
    </row>
    <row r="1541" spans="1:10">
      <c r="A1541" s="224" t="str">
        <f t="shared" si="72"/>
        <v>2025-06-13</v>
      </c>
      <c r="B1541" s="224" t="str">
        <f t="shared" si="73"/>
        <v>2025/06</v>
      </c>
      <c r="C1541" s="225">
        <v>45821</v>
      </c>
      <c r="D1541" s="279" t="str">
        <f>IF(ISERROR(VLOOKUP($A1541&amp;" "&amp;D$6,D!$B:$H,7,FALSE))=TRUE,"",VLOOKUP($A1541&amp;" "&amp;D$6,D!$B:$H,7,FALSE))</f>
        <v/>
      </c>
      <c r="E1541" s="279" t="str">
        <f>IF(ISERROR(VLOOKUP($A1541&amp;" "&amp;E$6,D!$B:$H,7,FALSE))=TRUE,"",VLOOKUP($A1541&amp;" "&amp;E$6,D!$B:$H,7,FALSE))</f>
        <v/>
      </c>
      <c r="F1541" s="279" t="str">
        <f>IF(ISERROR(VLOOKUP($A1541&amp;" "&amp;F$6,D!$B:$H,7,FALSE))=TRUE,"",VLOOKUP($A1541&amp;" "&amp;F$6,D!$B:$H,7,FALSE))</f>
        <v/>
      </c>
      <c r="G1541" s="226">
        <f t="shared" si="74"/>
        <v>0</v>
      </c>
      <c r="H1541" s="279" t="str">
        <f>IF(ISERROR(VLOOKUP($A1541&amp;" "&amp;H$6,D!$B:$H,7,FALSE))=TRUE,"",VLOOKUP($A1541&amp;" "&amp;H$6,D!$B:$H,7,FALSE))</f>
        <v/>
      </c>
      <c r="I1541" s="223" t="str">
        <f>IF(D1541="","",VLOOKUP(A1541,D!A:H,7,FALSE))</f>
        <v/>
      </c>
      <c r="J1541" s="224" t="str">
        <f>IF(D1541="","",SUMIFS(リグ!H:H,リグ!F:F,"&lt;"&amp;C1541,リグ!G:G,"&gt;"&amp;C1541))</f>
        <v/>
      </c>
    </row>
    <row r="1542" spans="1:10">
      <c r="A1542" s="224" t="str">
        <f t="shared" si="72"/>
        <v>2025-06-14</v>
      </c>
      <c r="B1542" s="224" t="str">
        <f t="shared" si="73"/>
        <v>2025/06</v>
      </c>
      <c r="C1542" s="225">
        <v>45822</v>
      </c>
      <c r="D1542" s="279" t="str">
        <f>IF(ISERROR(VLOOKUP($A1542&amp;" "&amp;D$6,D!$B:$H,7,FALSE))=TRUE,"",VLOOKUP($A1542&amp;" "&amp;D$6,D!$B:$H,7,FALSE))</f>
        <v/>
      </c>
      <c r="E1542" s="279" t="str">
        <f>IF(ISERROR(VLOOKUP($A1542&amp;" "&amp;E$6,D!$B:$H,7,FALSE))=TRUE,"",VLOOKUP($A1542&amp;" "&amp;E$6,D!$B:$H,7,FALSE))</f>
        <v/>
      </c>
      <c r="F1542" s="279" t="str">
        <f>IF(ISERROR(VLOOKUP($A1542&amp;" "&amp;F$6,D!$B:$H,7,FALSE))=TRUE,"",VLOOKUP($A1542&amp;" "&amp;F$6,D!$B:$H,7,FALSE))</f>
        <v/>
      </c>
      <c r="G1542" s="226">
        <f t="shared" si="74"/>
        <v>0</v>
      </c>
      <c r="H1542" s="279" t="str">
        <f>IF(ISERROR(VLOOKUP($A1542&amp;" "&amp;H$6,D!$B:$H,7,FALSE))=TRUE,"",VLOOKUP($A1542&amp;" "&amp;H$6,D!$B:$H,7,FALSE))</f>
        <v/>
      </c>
      <c r="I1542" s="223" t="str">
        <f>IF(D1542="","",VLOOKUP(A1542,D!A:H,7,FALSE))</f>
        <v/>
      </c>
      <c r="J1542" s="224" t="str">
        <f>IF(D1542="","",SUMIFS(リグ!H:H,リグ!F:F,"&lt;"&amp;C1542,リグ!G:G,"&gt;"&amp;C1542))</f>
        <v/>
      </c>
    </row>
    <row r="1543" spans="1:10">
      <c r="A1543" s="224" t="str">
        <f t="shared" si="72"/>
        <v>2025-06-15</v>
      </c>
      <c r="B1543" s="224" t="str">
        <f t="shared" si="73"/>
        <v>2025/06</v>
      </c>
      <c r="C1543" s="225">
        <v>45823</v>
      </c>
      <c r="D1543" s="279" t="str">
        <f>IF(ISERROR(VLOOKUP($A1543&amp;" "&amp;D$6,D!$B:$H,7,FALSE))=TRUE,"",VLOOKUP($A1543&amp;" "&amp;D$6,D!$B:$H,7,FALSE))</f>
        <v/>
      </c>
      <c r="E1543" s="279" t="str">
        <f>IF(ISERROR(VLOOKUP($A1543&amp;" "&amp;E$6,D!$B:$H,7,FALSE))=TRUE,"",VLOOKUP($A1543&amp;" "&amp;E$6,D!$B:$H,7,FALSE))</f>
        <v/>
      </c>
      <c r="F1543" s="279" t="str">
        <f>IF(ISERROR(VLOOKUP($A1543&amp;" "&amp;F$6,D!$B:$H,7,FALSE))=TRUE,"",VLOOKUP($A1543&amp;" "&amp;F$6,D!$B:$H,7,FALSE))</f>
        <v/>
      </c>
      <c r="G1543" s="226">
        <f t="shared" si="74"/>
        <v>0</v>
      </c>
      <c r="H1543" s="279" t="str">
        <f>IF(ISERROR(VLOOKUP($A1543&amp;" "&amp;H$6,D!$B:$H,7,FALSE))=TRUE,"",VLOOKUP($A1543&amp;" "&amp;H$6,D!$B:$H,7,FALSE))</f>
        <v/>
      </c>
      <c r="I1543" s="223" t="str">
        <f>IF(D1543="","",VLOOKUP(A1543,D!A:H,7,FALSE))</f>
        <v/>
      </c>
      <c r="J1543" s="224" t="str">
        <f>IF(D1543="","",SUMIFS(リグ!H:H,リグ!F:F,"&lt;"&amp;C1543,リグ!G:G,"&gt;"&amp;C1543))</f>
        <v/>
      </c>
    </row>
    <row r="1544" spans="1:10">
      <c r="A1544" s="224" t="str">
        <f t="shared" si="72"/>
        <v>2025-06-16</v>
      </c>
      <c r="B1544" s="224" t="str">
        <f t="shared" si="73"/>
        <v>2025/06</v>
      </c>
      <c r="C1544" s="225">
        <v>45824</v>
      </c>
      <c r="D1544" s="279" t="str">
        <f>IF(ISERROR(VLOOKUP($A1544&amp;" "&amp;D$6,D!$B:$H,7,FALSE))=TRUE,"",VLOOKUP($A1544&amp;" "&amp;D$6,D!$B:$H,7,FALSE))</f>
        <v/>
      </c>
      <c r="E1544" s="279" t="str">
        <f>IF(ISERROR(VLOOKUP($A1544&amp;" "&amp;E$6,D!$B:$H,7,FALSE))=TRUE,"",VLOOKUP($A1544&amp;" "&amp;E$6,D!$B:$H,7,FALSE))</f>
        <v/>
      </c>
      <c r="F1544" s="279" t="str">
        <f>IF(ISERROR(VLOOKUP($A1544&amp;" "&amp;F$6,D!$B:$H,7,FALSE))=TRUE,"",VLOOKUP($A1544&amp;" "&amp;F$6,D!$B:$H,7,FALSE))</f>
        <v/>
      </c>
      <c r="G1544" s="226">
        <f t="shared" si="74"/>
        <v>0</v>
      </c>
      <c r="H1544" s="279" t="str">
        <f>IF(ISERROR(VLOOKUP($A1544&amp;" "&amp;H$6,D!$B:$H,7,FALSE))=TRUE,"",VLOOKUP($A1544&amp;" "&amp;H$6,D!$B:$H,7,FALSE))</f>
        <v/>
      </c>
      <c r="I1544" s="223" t="str">
        <f>IF(D1544="","",VLOOKUP(A1544,D!A:H,7,FALSE))</f>
        <v/>
      </c>
      <c r="J1544" s="224" t="str">
        <f>IF(D1544="","",SUMIFS(リグ!H:H,リグ!F:F,"&lt;"&amp;C1544,リグ!G:G,"&gt;"&amp;C1544))</f>
        <v/>
      </c>
    </row>
    <row r="1545" spans="1:10">
      <c r="A1545" s="224" t="str">
        <f t="shared" ref="A1545:A1608" si="75">TEXT(C1545,"yyyy-mm-dd")</f>
        <v>2025-06-17</v>
      </c>
      <c r="B1545" s="224" t="str">
        <f t="shared" si="73"/>
        <v>2025/06</v>
      </c>
      <c r="C1545" s="225">
        <v>45825</v>
      </c>
      <c r="D1545" s="279" t="str">
        <f>IF(ISERROR(VLOOKUP($A1545&amp;" "&amp;D$6,D!$B:$H,7,FALSE))=TRUE,"",VLOOKUP($A1545&amp;" "&amp;D$6,D!$B:$H,7,FALSE))</f>
        <v/>
      </c>
      <c r="E1545" s="279" t="str">
        <f>IF(ISERROR(VLOOKUP($A1545&amp;" "&amp;E$6,D!$B:$H,7,FALSE))=TRUE,"",VLOOKUP($A1545&amp;" "&amp;E$6,D!$B:$H,7,FALSE))</f>
        <v/>
      </c>
      <c r="F1545" s="279" t="str">
        <f>IF(ISERROR(VLOOKUP($A1545&amp;" "&amp;F$6,D!$B:$H,7,FALSE))=TRUE,"",VLOOKUP($A1545&amp;" "&amp;F$6,D!$B:$H,7,FALSE))</f>
        <v/>
      </c>
      <c r="G1545" s="226">
        <f t="shared" si="74"/>
        <v>0</v>
      </c>
      <c r="H1545" s="279" t="str">
        <f>IF(ISERROR(VLOOKUP($A1545&amp;" "&amp;H$6,D!$B:$H,7,FALSE))=TRUE,"",VLOOKUP($A1545&amp;" "&amp;H$6,D!$B:$H,7,FALSE))</f>
        <v/>
      </c>
      <c r="I1545" s="223" t="str">
        <f>IF(D1545="","",VLOOKUP(A1545,D!A:H,7,FALSE))</f>
        <v/>
      </c>
      <c r="J1545" s="224" t="str">
        <f>IF(D1545="","",SUMIFS(リグ!H:H,リグ!F:F,"&lt;"&amp;C1545,リグ!G:G,"&gt;"&amp;C1545))</f>
        <v/>
      </c>
    </row>
    <row r="1546" spans="1:10">
      <c r="A1546" s="224" t="str">
        <f t="shared" si="75"/>
        <v>2025-06-18</v>
      </c>
      <c r="B1546" s="224" t="str">
        <f t="shared" si="73"/>
        <v>2025/06</v>
      </c>
      <c r="C1546" s="225">
        <v>45826</v>
      </c>
      <c r="D1546" s="279" t="str">
        <f>IF(ISERROR(VLOOKUP($A1546&amp;" "&amp;D$6,D!$B:$H,7,FALSE))=TRUE,"",VLOOKUP($A1546&amp;" "&amp;D$6,D!$B:$H,7,FALSE))</f>
        <v/>
      </c>
      <c r="E1546" s="279" t="str">
        <f>IF(ISERROR(VLOOKUP($A1546&amp;" "&amp;E$6,D!$B:$H,7,FALSE))=TRUE,"",VLOOKUP($A1546&amp;" "&amp;E$6,D!$B:$H,7,FALSE))</f>
        <v/>
      </c>
      <c r="F1546" s="279" t="str">
        <f>IF(ISERROR(VLOOKUP($A1546&amp;" "&amp;F$6,D!$B:$H,7,FALSE))=TRUE,"",VLOOKUP($A1546&amp;" "&amp;F$6,D!$B:$H,7,FALSE))</f>
        <v/>
      </c>
      <c r="G1546" s="226">
        <f t="shared" si="74"/>
        <v>0</v>
      </c>
      <c r="H1546" s="279" t="str">
        <f>IF(ISERROR(VLOOKUP($A1546&amp;" "&amp;H$6,D!$B:$H,7,FALSE))=TRUE,"",VLOOKUP($A1546&amp;" "&amp;H$6,D!$B:$H,7,FALSE))</f>
        <v/>
      </c>
      <c r="I1546" s="223" t="str">
        <f>IF(D1546="","",VLOOKUP(A1546,D!A:H,7,FALSE))</f>
        <v/>
      </c>
      <c r="J1546" s="224" t="str">
        <f>IF(D1546="","",SUMIFS(リグ!H:H,リグ!F:F,"&lt;"&amp;C1546,リグ!G:G,"&gt;"&amp;C1546))</f>
        <v/>
      </c>
    </row>
    <row r="1547" spans="1:10">
      <c r="A1547" s="224" t="str">
        <f t="shared" si="75"/>
        <v>2025-06-19</v>
      </c>
      <c r="B1547" s="224" t="str">
        <f t="shared" si="73"/>
        <v>2025/06</v>
      </c>
      <c r="C1547" s="225">
        <v>45827</v>
      </c>
      <c r="D1547" s="279" t="str">
        <f>IF(ISERROR(VLOOKUP($A1547&amp;" "&amp;D$6,D!$B:$H,7,FALSE))=TRUE,"",VLOOKUP($A1547&amp;" "&amp;D$6,D!$B:$H,7,FALSE))</f>
        <v/>
      </c>
      <c r="E1547" s="279" t="str">
        <f>IF(ISERROR(VLOOKUP($A1547&amp;" "&amp;E$6,D!$B:$H,7,FALSE))=TRUE,"",VLOOKUP($A1547&amp;" "&amp;E$6,D!$B:$H,7,FALSE))</f>
        <v/>
      </c>
      <c r="F1547" s="279" t="str">
        <f>IF(ISERROR(VLOOKUP($A1547&amp;" "&amp;F$6,D!$B:$H,7,FALSE))=TRUE,"",VLOOKUP($A1547&amp;" "&amp;F$6,D!$B:$H,7,FALSE))</f>
        <v/>
      </c>
      <c r="G1547" s="226">
        <f t="shared" si="74"/>
        <v>0</v>
      </c>
      <c r="H1547" s="279" t="str">
        <f>IF(ISERROR(VLOOKUP($A1547&amp;" "&amp;H$6,D!$B:$H,7,FALSE))=TRUE,"",VLOOKUP($A1547&amp;" "&amp;H$6,D!$B:$H,7,FALSE))</f>
        <v/>
      </c>
      <c r="I1547" s="223" t="str">
        <f>IF(D1547="","",VLOOKUP(A1547,D!A:H,7,FALSE))</f>
        <v/>
      </c>
      <c r="J1547" s="224" t="str">
        <f>IF(D1547="","",SUMIFS(リグ!H:H,リグ!F:F,"&lt;"&amp;C1547,リグ!G:G,"&gt;"&amp;C1547))</f>
        <v/>
      </c>
    </row>
    <row r="1548" spans="1:10">
      <c r="A1548" s="224" t="str">
        <f t="shared" si="75"/>
        <v>2025-06-20</v>
      </c>
      <c r="B1548" s="224" t="str">
        <f t="shared" si="73"/>
        <v>2025/06</v>
      </c>
      <c r="C1548" s="225">
        <v>45828</v>
      </c>
      <c r="D1548" s="279" t="str">
        <f>IF(ISERROR(VLOOKUP($A1548&amp;" "&amp;D$6,D!$B:$H,7,FALSE))=TRUE,"",VLOOKUP($A1548&amp;" "&amp;D$6,D!$B:$H,7,FALSE))</f>
        <v/>
      </c>
      <c r="E1548" s="279" t="str">
        <f>IF(ISERROR(VLOOKUP($A1548&amp;" "&amp;E$6,D!$B:$H,7,FALSE))=TRUE,"",VLOOKUP($A1548&amp;" "&amp;E$6,D!$B:$H,7,FALSE))</f>
        <v/>
      </c>
      <c r="F1548" s="279" t="str">
        <f>IF(ISERROR(VLOOKUP($A1548&amp;" "&amp;F$6,D!$B:$H,7,FALSE))=TRUE,"",VLOOKUP($A1548&amp;" "&amp;F$6,D!$B:$H,7,FALSE))</f>
        <v/>
      </c>
      <c r="G1548" s="226">
        <f t="shared" si="74"/>
        <v>0</v>
      </c>
      <c r="H1548" s="279" t="str">
        <f>IF(ISERROR(VLOOKUP($A1548&amp;" "&amp;H$6,D!$B:$H,7,FALSE))=TRUE,"",VLOOKUP($A1548&amp;" "&amp;H$6,D!$B:$H,7,FALSE))</f>
        <v/>
      </c>
      <c r="I1548" s="223" t="str">
        <f>IF(D1548="","",VLOOKUP(A1548,D!A:H,7,FALSE))</f>
        <v/>
      </c>
      <c r="J1548" s="224" t="str">
        <f>IF(D1548="","",SUMIFS(リグ!H:H,リグ!F:F,"&lt;"&amp;C1548,リグ!G:G,"&gt;"&amp;C1548))</f>
        <v/>
      </c>
    </row>
    <row r="1549" spans="1:10">
      <c r="A1549" s="224" t="str">
        <f t="shared" si="75"/>
        <v>2025-06-21</v>
      </c>
      <c r="B1549" s="224" t="str">
        <f t="shared" si="73"/>
        <v>2025/06</v>
      </c>
      <c r="C1549" s="225">
        <v>45829</v>
      </c>
      <c r="D1549" s="279" t="str">
        <f>IF(ISERROR(VLOOKUP($A1549&amp;" "&amp;D$6,D!$B:$H,7,FALSE))=TRUE,"",VLOOKUP($A1549&amp;" "&amp;D$6,D!$B:$H,7,FALSE))</f>
        <v/>
      </c>
      <c r="E1549" s="279" t="str">
        <f>IF(ISERROR(VLOOKUP($A1549&amp;" "&amp;E$6,D!$B:$H,7,FALSE))=TRUE,"",VLOOKUP($A1549&amp;" "&amp;E$6,D!$B:$H,7,FALSE))</f>
        <v/>
      </c>
      <c r="F1549" s="279" t="str">
        <f>IF(ISERROR(VLOOKUP($A1549&amp;" "&amp;F$6,D!$B:$H,7,FALSE))=TRUE,"",VLOOKUP($A1549&amp;" "&amp;F$6,D!$B:$H,7,FALSE))</f>
        <v/>
      </c>
      <c r="G1549" s="226">
        <f t="shared" si="74"/>
        <v>0</v>
      </c>
      <c r="H1549" s="279" t="str">
        <f>IF(ISERROR(VLOOKUP($A1549&amp;" "&amp;H$6,D!$B:$H,7,FALSE))=TRUE,"",VLOOKUP($A1549&amp;" "&amp;H$6,D!$B:$H,7,FALSE))</f>
        <v/>
      </c>
      <c r="I1549" s="223" t="str">
        <f>IF(D1549="","",VLOOKUP(A1549,D!A:H,7,FALSE))</f>
        <v/>
      </c>
      <c r="J1549" s="224" t="str">
        <f>IF(D1549="","",SUMIFS(リグ!H:H,リグ!F:F,"&lt;"&amp;C1549,リグ!G:G,"&gt;"&amp;C1549))</f>
        <v/>
      </c>
    </row>
    <row r="1550" spans="1:10">
      <c r="A1550" s="224" t="str">
        <f t="shared" si="75"/>
        <v>2025-06-22</v>
      </c>
      <c r="B1550" s="224" t="str">
        <f t="shared" si="73"/>
        <v>2025/06</v>
      </c>
      <c r="C1550" s="225">
        <v>45830</v>
      </c>
      <c r="D1550" s="279" t="str">
        <f>IF(ISERROR(VLOOKUP($A1550&amp;" "&amp;D$6,D!$B:$H,7,FALSE))=TRUE,"",VLOOKUP($A1550&amp;" "&amp;D$6,D!$B:$H,7,FALSE))</f>
        <v/>
      </c>
      <c r="E1550" s="279" t="str">
        <f>IF(ISERROR(VLOOKUP($A1550&amp;" "&amp;E$6,D!$B:$H,7,FALSE))=TRUE,"",VLOOKUP($A1550&amp;" "&amp;E$6,D!$B:$H,7,FALSE))</f>
        <v/>
      </c>
      <c r="F1550" s="279" t="str">
        <f>IF(ISERROR(VLOOKUP($A1550&amp;" "&amp;F$6,D!$B:$H,7,FALSE))=TRUE,"",VLOOKUP($A1550&amp;" "&amp;F$6,D!$B:$H,7,FALSE))</f>
        <v/>
      </c>
      <c r="G1550" s="226">
        <f t="shared" si="74"/>
        <v>0</v>
      </c>
      <c r="H1550" s="279" t="str">
        <f>IF(ISERROR(VLOOKUP($A1550&amp;" "&amp;H$6,D!$B:$H,7,FALSE))=TRUE,"",VLOOKUP($A1550&amp;" "&amp;H$6,D!$B:$H,7,FALSE))</f>
        <v/>
      </c>
      <c r="I1550" s="223" t="str">
        <f>IF(D1550="","",VLOOKUP(A1550,D!A:H,7,FALSE))</f>
        <v/>
      </c>
      <c r="J1550" s="224" t="str">
        <f>IF(D1550="","",SUMIFS(リグ!H:H,リグ!F:F,"&lt;"&amp;C1550,リグ!G:G,"&gt;"&amp;C1550))</f>
        <v/>
      </c>
    </row>
    <row r="1551" spans="1:10">
      <c r="A1551" s="224" t="str">
        <f t="shared" si="75"/>
        <v>2025-06-23</v>
      </c>
      <c r="B1551" s="224" t="str">
        <f t="shared" si="73"/>
        <v>2025/06</v>
      </c>
      <c r="C1551" s="225">
        <v>45831</v>
      </c>
      <c r="D1551" s="279" t="str">
        <f>IF(ISERROR(VLOOKUP($A1551&amp;" "&amp;D$6,D!$B:$H,7,FALSE))=TRUE,"",VLOOKUP($A1551&amp;" "&amp;D$6,D!$B:$H,7,FALSE))</f>
        <v/>
      </c>
      <c r="E1551" s="279" t="str">
        <f>IF(ISERROR(VLOOKUP($A1551&amp;" "&amp;E$6,D!$B:$H,7,FALSE))=TRUE,"",VLOOKUP($A1551&amp;" "&amp;E$6,D!$B:$H,7,FALSE))</f>
        <v/>
      </c>
      <c r="F1551" s="279" t="str">
        <f>IF(ISERROR(VLOOKUP($A1551&amp;" "&amp;F$6,D!$B:$H,7,FALSE))=TRUE,"",VLOOKUP($A1551&amp;" "&amp;F$6,D!$B:$H,7,FALSE))</f>
        <v/>
      </c>
      <c r="G1551" s="226">
        <f t="shared" si="74"/>
        <v>0</v>
      </c>
      <c r="H1551" s="279" t="str">
        <f>IF(ISERROR(VLOOKUP($A1551&amp;" "&amp;H$6,D!$B:$H,7,FALSE))=TRUE,"",VLOOKUP($A1551&amp;" "&amp;H$6,D!$B:$H,7,FALSE))</f>
        <v/>
      </c>
      <c r="I1551" s="223" t="str">
        <f>IF(D1551="","",VLOOKUP(A1551,D!A:H,7,FALSE))</f>
        <v/>
      </c>
      <c r="J1551" s="224" t="str">
        <f>IF(D1551="","",SUMIFS(リグ!H:H,リグ!F:F,"&lt;"&amp;C1551,リグ!G:G,"&gt;"&amp;C1551))</f>
        <v/>
      </c>
    </row>
    <row r="1552" spans="1:10">
      <c r="A1552" s="224" t="str">
        <f t="shared" si="75"/>
        <v>2025-06-24</v>
      </c>
      <c r="B1552" s="224" t="str">
        <f t="shared" si="73"/>
        <v>2025/06</v>
      </c>
      <c r="C1552" s="225">
        <v>45832</v>
      </c>
      <c r="D1552" s="279" t="str">
        <f>IF(ISERROR(VLOOKUP($A1552&amp;" "&amp;D$6,D!$B:$H,7,FALSE))=TRUE,"",VLOOKUP($A1552&amp;" "&amp;D$6,D!$B:$H,7,FALSE))</f>
        <v/>
      </c>
      <c r="E1552" s="279" t="str">
        <f>IF(ISERROR(VLOOKUP($A1552&amp;" "&amp;E$6,D!$B:$H,7,FALSE))=TRUE,"",VLOOKUP($A1552&amp;" "&amp;E$6,D!$B:$H,7,FALSE))</f>
        <v/>
      </c>
      <c r="F1552" s="279" t="str">
        <f>IF(ISERROR(VLOOKUP($A1552&amp;" "&amp;F$6,D!$B:$H,7,FALSE))=TRUE,"",VLOOKUP($A1552&amp;" "&amp;F$6,D!$B:$H,7,FALSE))</f>
        <v/>
      </c>
      <c r="G1552" s="226">
        <f t="shared" si="74"/>
        <v>0</v>
      </c>
      <c r="H1552" s="279" t="str">
        <f>IF(ISERROR(VLOOKUP($A1552&amp;" "&amp;H$6,D!$B:$H,7,FALSE))=TRUE,"",VLOOKUP($A1552&amp;" "&amp;H$6,D!$B:$H,7,FALSE))</f>
        <v/>
      </c>
      <c r="I1552" s="223" t="str">
        <f>IF(D1552="","",VLOOKUP(A1552,D!A:H,7,FALSE))</f>
        <v/>
      </c>
      <c r="J1552" s="224" t="str">
        <f>IF(D1552="","",SUMIFS(リグ!H:H,リグ!F:F,"&lt;"&amp;C1552,リグ!G:G,"&gt;"&amp;C1552))</f>
        <v/>
      </c>
    </row>
    <row r="1553" spans="1:10">
      <c r="A1553" s="224" t="str">
        <f t="shared" si="75"/>
        <v>2025-06-25</v>
      </c>
      <c r="B1553" s="224" t="str">
        <f t="shared" si="73"/>
        <v>2025/06</v>
      </c>
      <c r="C1553" s="225">
        <v>45833</v>
      </c>
      <c r="D1553" s="279" t="str">
        <f>IF(ISERROR(VLOOKUP($A1553&amp;" "&amp;D$6,D!$B:$H,7,FALSE))=TRUE,"",VLOOKUP($A1553&amp;" "&amp;D$6,D!$B:$H,7,FALSE))</f>
        <v/>
      </c>
      <c r="E1553" s="279" t="str">
        <f>IF(ISERROR(VLOOKUP($A1553&amp;" "&amp;E$6,D!$B:$H,7,FALSE))=TRUE,"",VLOOKUP($A1553&amp;" "&amp;E$6,D!$B:$H,7,FALSE))</f>
        <v/>
      </c>
      <c r="F1553" s="279" t="str">
        <f>IF(ISERROR(VLOOKUP($A1553&amp;" "&amp;F$6,D!$B:$H,7,FALSE))=TRUE,"",VLOOKUP($A1553&amp;" "&amp;F$6,D!$B:$H,7,FALSE))</f>
        <v/>
      </c>
      <c r="G1553" s="226">
        <f t="shared" si="74"/>
        <v>0</v>
      </c>
      <c r="H1553" s="279" t="str">
        <f>IF(ISERROR(VLOOKUP($A1553&amp;" "&amp;H$6,D!$B:$H,7,FALSE))=TRUE,"",VLOOKUP($A1553&amp;" "&amp;H$6,D!$B:$H,7,FALSE))</f>
        <v/>
      </c>
      <c r="I1553" s="223" t="str">
        <f>IF(D1553="","",VLOOKUP(A1553,D!A:H,7,FALSE))</f>
        <v/>
      </c>
      <c r="J1553" s="224" t="str">
        <f>IF(D1553="","",SUMIFS(リグ!H:H,リグ!F:F,"&lt;"&amp;C1553,リグ!G:G,"&gt;"&amp;C1553))</f>
        <v/>
      </c>
    </row>
    <row r="1554" spans="1:10">
      <c r="A1554" s="224" t="str">
        <f t="shared" si="75"/>
        <v>2025-06-26</v>
      </c>
      <c r="B1554" s="224" t="str">
        <f t="shared" si="73"/>
        <v>2025/06</v>
      </c>
      <c r="C1554" s="225">
        <v>45834</v>
      </c>
      <c r="D1554" s="279" t="str">
        <f>IF(ISERROR(VLOOKUP($A1554&amp;" "&amp;D$6,D!$B:$H,7,FALSE))=TRUE,"",VLOOKUP($A1554&amp;" "&amp;D$6,D!$B:$H,7,FALSE))</f>
        <v/>
      </c>
      <c r="E1554" s="279" t="str">
        <f>IF(ISERROR(VLOOKUP($A1554&amp;" "&amp;E$6,D!$B:$H,7,FALSE))=TRUE,"",VLOOKUP($A1554&amp;" "&amp;E$6,D!$B:$H,7,FALSE))</f>
        <v/>
      </c>
      <c r="F1554" s="279" t="str">
        <f>IF(ISERROR(VLOOKUP($A1554&amp;" "&amp;F$6,D!$B:$H,7,FALSE))=TRUE,"",VLOOKUP($A1554&amp;" "&amp;F$6,D!$B:$H,7,FALSE))</f>
        <v/>
      </c>
      <c r="G1554" s="226">
        <f t="shared" si="74"/>
        <v>0</v>
      </c>
      <c r="H1554" s="279" t="str">
        <f>IF(ISERROR(VLOOKUP($A1554&amp;" "&amp;H$6,D!$B:$H,7,FALSE))=TRUE,"",VLOOKUP($A1554&amp;" "&amp;H$6,D!$B:$H,7,FALSE))</f>
        <v/>
      </c>
      <c r="I1554" s="223" t="str">
        <f>IF(D1554="","",VLOOKUP(A1554,D!A:H,7,FALSE))</f>
        <v/>
      </c>
      <c r="J1554" s="224" t="str">
        <f>IF(D1554="","",SUMIFS(リグ!H:H,リグ!F:F,"&lt;"&amp;C1554,リグ!G:G,"&gt;"&amp;C1554))</f>
        <v/>
      </c>
    </row>
    <row r="1555" spans="1:10">
      <c r="A1555" s="224" t="str">
        <f t="shared" si="75"/>
        <v>2025-06-27</v>
      </c>
      <c r="B1555" s="224" t="str">
        <f t="shared" si="73"/>
        <v>2025/06</v>
      </c>
      <c r="C1555" s="225">
        <v>45835</v>
      </c>
      <c r="D1555" s="279" t="str">
        <f>IF(ISERROR(VLOOKUP($A1555&amp;" "&amp;D$6,D!$B:$H,7,FALSE))=TRUE,"",VLOOKUP($A1555&amp;" "&amp;D$6,D!$B:$H,7,FALSE))</f>
        <v/>
      </c>
      <c r="E1555" s="279" t="str">
        <f>IF(ISERROR(VLOOKUP($A1555&amp;" "&amp;E$6,D!$B:$H,7,FALSE))=TRUE,"",VLOOKUP($A1555&amp;" "&amp;E$6,D!$B:$H,7,FALSE))</f>
        <v/>
      </c>
      <c r="F1555" s="279" t="str">
        <f>IF(ISERROR(VLOOKUP($A1555&amp;" "&amp;F$6,D!$B:$H,7,FALSE))=TRUE,"",VLOOKUP($A1555&amp;" "&amp;F$6,D!$B:$H,7,FALSE))</f>
        <v/>
      </c>
      <c r="G1555" s="226">
        <f t="shared" si="74"/>
        <v>0</v>
      </c>
      <c r="H1555" s="279" t="str">
        <f>IF(ISERROR(VLOOKUP($A1555&amp;" "&amp;H$6,D!$B:$H,7,FALSE))=TRUE,"",VLOOKUP($A1555&amp;" "&amp;H$6,D!$B:$H,7,FALSE))</f>
        <v/>
      </c>
      <c r="I1555" s="223" t="str">
        <f>IF(D1555="","",VLOOKUP(A1555,D!A:H,7,FALSE))</f>
        <v/>
      </c>
      <c r="J1555" s="224" t="str">
        <f>IF(D1555="","",SUMIFS(リグ!H:H,リグ!F:F,"&lt;"&amp;C1555,リグ!G:G,"&gt;"&amp;C1555))</f>
        <v/>
      </c>
    </row>
    <row r="1556" spans="1:10">
      <c r="A1556" s="224" t="str">
        <f t="shared" si="75"/>
        <v>2025-06-28</v>
      </c>
      <c r="B1556" s="224" t="str">
        <f t="shared" si="73"/>
        <v>2025/06</v>
      </c>
      <c r="C1556" s="225">
        <v>45836</v>
      </c>
      <c r="D1556" s="279" t="str">
        <f>IF(ISERROR(VLOOKUP($A1556&amp;" "&amp;D$6,D!$B:$H,7,FALSE))=TRUE,"",VLOOKUP($A1556&amp;" "&amp;D$6,D!$B:$H,7,FALSE))</f>
        <v/>
      </c>
      <c r="E1556" s="279" t="str">
        <f>IF(ISERROR(VLOOKUP($A1556&amp;" "&amp;E$6,D!$B:$H,7,FALSE))=TRUE,"",VLOOKUP($A1556&amp;" "&amp;E$6,D!$B:$H,7,FALSE))</f>
        <v/>
      </c>
      <c r="F1556" s="279" t="str">
        <f>IF(ISERROR(VLOOKUP($A1556&amp;" "&amp;F$6,D!$B:$H,7,FALSE))=TRUE,"",VLOOKUP($A1556&amp;" "&amp;F$6,D!$B:$H,7,FALSE))</f>
        <v/>
      </c>
      <c r="G1556" s="226">
        <f t="shared" si="74"/>
        <v>0</v>
      </c>
      <c r="H1556" s="279" t="str">
        <f>IF(ISERROR(VLOOKUP($A1556&amp;" "&amp;H$6,D!$B:$H,7,FALSE))=TRUE,"",VLOOKUP($A1556&amp;" "&amp;H$6,D!$B:$H,7,FALSE))</f>
        <v/>
      </c>
      <c r="I1556" s="223" t="str">
        <f>IF(D1556="","",VLOOKUP(A1556,D!A:H,7,FALSE))</f>
        <v/>
      </c>
      <c r="J1556" s="224" t="str">
        <f>IF(D1556="","",SUMIFS(リグ!H:H,リグ!F:F,"&lt;"&amp;C1556,リグ!G:G,"&gt;"&amp;C1556))</f>
        <v/>
      </c>
    </row>
    <row r="1557" spans="1:10">
      <c r="A1557" s="224" t="str">
        <f t="shared" si="75"/>
        <v>2025-06-29</v>
      </c>
      <c r="B1557" s="224" t="str">
        <f t="shared" si="73"/>
        <v>2025/06</v>
      </c>
      <c r="C1557" s="225">
        <v>45837</v>
      </c>
      <c r="D1557" s="279" t="str">
        <f>IF(ISERROR(VLOOKUP($A1557&amp;" "&amp;D$6,D!$B:$H,7,FALSE))=TRUE,"",VLOOKUP($A1557&amp;" "&amp;D$6,D!$B:$H,7,FALSE))</f>
        <v/>
      </c>
      <c r="E1557" s="279" t="str">
        <f>IF(ISERROR(VLOOKUP($A1557&amp;" "&amp;E$6,D!$B:$H,7,FALSE))=TRUE,"",VLOOKUP($A1557&amp;" "&amp;E$6,D!$B:$H,7,FALSE))</f>
        <v/>
      </c>
      <c r="F1557" s="279" t="str">
        <f>IF(ISERROR(VLOOKUP($A1557&amp;" "&amp;F$6,D!$B:$H,7,FALSE))=TRUE,"",VLOOKUP($A1557&amp;" "&amp;F$6,D!$B:$H,7,FALSE))</f>
        <v/>
      </c>
      <c r="G1557" s="226">
        <f t="shared" si="74"/>
        <v>0</v>
      </c>
      <c r="H1557" s="279" t="str">
        <f>IF(ISERROR(VLOOKUP($A1557&amp;" "&amp;H$6,D!$B:$H,7,FALSE))=TRUE,"",VLOOKUP($A1557&amp;" "&amp;H$6,D!$B:$H,7,FALSE))</f>
        <v/>
      </c>
      <c r="I1557" s="223" t="str">
        <f>IF(D1557="","",VLOOKUP(A1557,D!A:H,7,FALSE))</f>
        <v/>
      </c>
      <c r="J1557" s="224" t="str">
        <f>IF(D1557="","",SUMIFS(リグ!H:H,リグ!F:F,"&lt;"&amp;C1557,リグ!G:G,"&gt;"&amp;C1557))</f>
        <v/>
      </c>
    </row>
    <row r="1558" spans="1:10">
      <c r="A1558" s="224" t="str">
        <f t="shared" si="75"/>
        <v>2025-06-30</v>
      </c>
      <c r="B1558" s="224" t="str">
        <f t="shared" si="73"/>
        <v>2025/06</v>
      </c>
      <c r="C1558" s="225">
        <v>45838</v>
      </c>
      <c r="D1558" s="279" t="str">
        <f>IF(ISERROR(VLOOKUP($A1558&amp;" "&amp;D$6,D!$B:$H,7,FALSE))=TRUE,"",VLOOKUP($A1558&amp;" "&amp;D$6,D!$B:$H,7,FALSE))</f>
        <v/>
      </c>
      <c r="E1558" s="279" t="str">
        <f>IF(ISERROR(VLOOKUP($A1558&amp;" "&amp;E$6,D!$B:$H,7,FALSE))=TRUE,"",VLOOKUP($A1558&amp;" "&amp;E$6,D!$B:$H,7,FALSE))</f>
        <v/>
      </c>
      <c r="F1558" s="279" t="str">
        <f>IF(ISERROR(VLOOKUP($A1558&amp;" "&amp;F$6,D!$B:$H,7,FALSE))=TRUE,"",VLOOKUP($A1558&amp;" "&amp;F$6,D!$B:$H,7,FALSE))</f>
        <v/>
      </c>
      <c r="G1558" s="226">
        <f t="shared" si="74"/>
        <v>0</v>
      </c>
      <c r="H1558" s="279" t="str">
        <f>IF(ISERROR(VLOOKUP($A1558&amp;" "&amp;H$6,D!$B:$H,7,FALSE))=TRUE,"",VLOOKUP($A1558&amp;" "&amp;H$6,D!$B:$H,7,FALSE))</f>
        <v/>
      </c>
      <c r="I1558" s="223" t="str">
        <f>IF(D1558="","",VLOOKUP(A1558,D!A:H,7,FALSE))</f>
        <v/>
      </c>
      <c r="J1558" s="224" t="str">
        <f>IF(D1558="","",SUMIFS(リグ!H:H,リグ!F:F,"&lt;"&amp;C1558,リグ!G:G,"&gt;"&amp;C1558))</f>
        <v/>
      </c>
    </row>
    <row r="1559" spans="1:10">
      <c r="A1559" s="224" t="str">
        <f t="shared" si="75"/>
        <v>2025-07-01</v>
      </c>
      <c r="B1559" s="224" t="str">
        <f t="shared" si="73"/>
        <v>2025/07</v>
      </c>
      <c r="C1559" s="225">
        <v>45839</v>
      </c>
      <c r="D1559" s="279" t="str">
        <f>IF(ISERROR(VLOOKUP($A1559&amp;" "&amp;D$6,D!$B:$H,7,FALSE))=TRUE,"",VLOOKUP($A1559&amp;" "&amp;D$6,D!$B:$H,7,FALSE))</f>
        <v/>
      </c>
      <c r="E1559" s="279" t="str">
        <f>IF(ISERROR(VLOOKUP($A1559&amp;" "&amp;E$6,D!$B:$H,7,FALSE))=TRUE,"",VLOOKUP($A1559&amp;" "&amp;E$6,D!$B:$H,7,FALSE))</f>
        <v/>
      </c>
      <c r="F1559" s="279" t="str">
        <f>IF(ISERROR(VLOOKUP($A1559&amp;" "&amp;F$6,D!$B:$H,7,FALSE))=TRUE,"",VLOOKUP($A1559&amp;" "&amp;F$6,D!$B:$H,7,FALSE))</f>
        <v/>
      </c>
      <c r="G1559" s="226">
        <f t="shared" si="74"/>
        <v>0</v>
      </c>
      <c r="H1559" s="279" t="str">
        <f>IF(ISERROR(VLOOKUP($A1559&amp;" "&amp;H$6,D!$B:$H,7,FALSE))=TRUE,"",VLOOKUP($A1559&amp;" "&amp;H$6,D!$B:$H,7,FALSE))</f>
        <v/>
      </c>
      <c r="I1559" s="223" t="str">
        <f>IF(D1559="","",VLOOKUP(A1559,D!A:H,7,FALSE))</f>
        <v/>
      </c>
      <c r="J1559" s="224" t="str">
        <f>IF(D1559="","",SUMIFS(リグ!H:H,リグ!F:F,"&lt;"&amp;C1559,リグ!G:G,"&gt;"&amp;C1559))</f>
        <v/>
      </c>
    </row>
    <row r="1560" spans="1:10">
      <c r="A1560" s="224" t="str">
        <f t="shared" si="75"/>
        <v>2025-07-02</v>
      </c>
      <c r="B1560" s="224" t="str">
        <f t="shared" si="73"/>
        <v>2025/07</v>
      </c>
      <c r="C1560" s="225">
        <v>45840</v>
      </c>
      <c r="D1560" s="279" t="str">
        <f>IF(ISERROR(VLOOKUP($A1560&amp;" "&amp;D$6,D!$B:$H,7,FALSE))=TRUE,"",VLOOKUP($A1560&amp;" "&amp;D$6,D!$B:$H,7,FALSE))</f>
        <v/>
      </c>
      <c r="E1560" s="279" t="str">
        <f>IF(ISERROR(VLOOKUP($A1560&amp;" "&amp;E$6,D!$B:$H,7,FALSE))=TRUE,"",VLOOKUP($A1560&amp;" "&amp;E$6,D!$B:$H,7,FALSE))</f>
        <v/>
      </c>
      <c r="F1560" s="279" t="str">
        <f>IF(ISERROR(VLOOKUP($A1560&amp;" "&amp;F$6,D!$B:$H,7,FALSE))=TRUE,"",VLOOKUP($A1560&amp;" "&amp;F$6,D!$B:$H,7,FALSE))</f>
        <v/>
      </c>
      <c r="G1560" s="226">
        <f t="shared" si="74"/>
        <v>0</v>
      </c>
      <c r="H1560" s="279" t="str">
        <f>IF(ISERROR(VLOOKUP($A1560&amp;" "&amp;H$6,D!$B:$H,7,FALSE))=TRUE,"",VLOOKUP($A1560&amp;" "&amp;H$6,D!$B:$H,7,FALSE))</f>
        <v/>
      </c>
      <c r="I1560" s="223" t="str">
        <f>IF(D1560="","",VLOOKUP(A1560,D!A:H,7,FALSE))</f>
        <v/>
      </c>
      <c r="J1560" s="224" t="str">
        <f>IF(D1560="","",SUMIFS(リグ!H:H,リグ!F:F,"&lt;"&amp;C1560,リグ!G:G,"&gt;"&amp;C1560))</f>
        <v/>
      </c>
    </row>
    <row r="1561" spans="1:10">
      <c r="A1561" s="224" t="str">
        <f t="shared" si="75"/>
        <v>2025-07-03</v>
      </c>
      <c r="B1561" s="224" t="str">
        <f t="shared" si="73"/>
        <v>2025/07</v>
      </c>
      <c r="C1561" s="225">
        <v>45841</v>
      </c>
      <c r="D1561" s="279" t="str">
        <f>IF(ISERROR(VLOOKUP($A1561&amp;" "&amp;D$6,D!$B:$H,7,FALSE))=TRUE,"",VLOOKUP($A1561&amp;" "&amp;D$6,D!$B:$H,7,FALSE))</f>
        <v/>
      </c>
      <c r="E1561" s="279" t="str">
        <f>IF(ISERROR(VLOOKUP($A1561&amp;" "&amp;E$6,D!$B:$H,7,FALSE))=TRUE,"",VLOOKUP($A1561&amp;" "&amp;E$6,D!$B:$H,7,FALSE))</f>
        <v/>
      </c>
      <c r="F1561" s="279" t="str">
        <f>IF(ISERROR(VLOOKUP($A1561&amp;" "&amp;F$6,D!$B:$H,7,FALSE))=TRUE,"",VLOOKUP($A1561&amp;" "&amp;F$6,D!$B:$H,7,FALSE))</f>
        <v/>
      </c>
      <c r="G1561" s="226">
        <f t="shared" si="74"/>
        <v>0</v>
      </c>
      <c r="H1561" s="279" t="str">
        <f>IF(ISERROR(VLOOKUP($A1561&amp;" "&amp;H$6,D!$B:$H,7,FALSE))=TRUE,"",VLOOKUP($A1561&amp;" "&amp;H$6,D!$B:$H,7,FALSE))</f>
        <v/>
      </c>
      <c r="I1561" s="223" t="str">
        <f>IF(D1561="","",VLOOKUP(A1561,D!A:H,7,FALSE))</f>
        <v/>
      </c>
      <c r="J1561" s="224" t="str">
        <f>IF(D1561="","",SUMIFS(リグ!H:H,リグ!F:F,"&lt;"&amp;C1561,リグ!G:G,"&gt;"&amp;C1561))</f>
        <v/>
      </c>
    </row>
    <row r="1562" spans="1:10">
      <c r="A1562" s="224" t="str">
        <f t="shared" si="75"/>
        <v>2025-07-04</v>
      </c>
      <c r="B1562" s="224" t="str">
        <f t="shared" si="73"/>
        <v>2025/07</v>
      </c>
      <c r="C1562" s="225">
        <v>45842</v>
      </c>
      <c r="D1562" s="279" t="str">
        <f>IF(ISERROR(VLOOKUP($A1562&amp;" "&amp;D$6,D!$B:$H,7,FALSE))=TRUE,"",VLOOKUP($A1562&amp;" "&amp;D$6,D!$B:$H,7,FALSE))</f>
        <v/>
      </c>
      <c r="E1562" s="279" t="str">
        <f>IF(ISERROR(VLOOKUP($A1562&amp;" "&amp;E$6,D!$B:$H,7,FALSE))=TRUE,"",VLOOKUP($A1562&amp;" "&amp;E$6,D!$B:$H,7,FALSE))</f>
        <v/>
      </c>
      <c r="F1562" s="279" t="str">
        <f>IF(ISERROR(VLOOKUP($A1562&amp;" "&amp;F$6,D!$B:$H,7,FALSE))=TRUE,"",VLOOKUP($A1562&amp;" "&amp;F$6,D!$B:$H,7,FALSE))</f>
        <v/>
      </c>
      <c r="G1562" s="226">
        <f t="shared" si="74"/>
        <v>0</v>
      </c>
      <c r="H1562" s="279" t="str">
        <f>IF(ISERROR(VLOOKUP($A1562&amp;" "&amp;H$6,D!$B:$H,7,FALSE))=TRUE,"",VLOOKUP($A1562&amp;" "&amp;H$6,D!$B:$H,7,FALSE))</f>
        <v/>
      </c>
      <c r="I1562" s="223" t="str">
        <f>IF(D1562="","",VLOOKUP(A1562,D!A:H,7,FALSE))</f>
        <v/>
      </c>
      <c r="J1562" s="224" t="str">
        <f>IF(D1562="","",SUMIFS(リグ!H:H,リグ!F:F,"&lt;"&amp;C1562,リグ!G:G,"&gt;"&amp;C1562))</f>
        <v/>
      </c>
    </row>
    <row r="1563" spans="1:10">
      <c r="A1563" s="224" t="str">
        <f t="shared" si="75"/>
        <v>2025-07-05</v>
      </c>
      <c r="B1563" s="224" t="str">
        <f t="shared" si="73"/>
        <v>2025/07</v>
      </c>
      <c r="C1563" s="225">
        <v>45843</v>
      </c>
      <c r="D1563" s="279" t="str">
        <f>IF(ISERROR(VLOOKUP($A1563&amp;" "&amp;D$6,D!$B:$H,7,FALSE))=TRUE,"",VLOOKUP($A1563&amp;" "&amp;D$6,D!$B:$H,7,FALSE))</f>
        <v/>
      </c>
      <c r="E1563" s="279" t="str">
        <f>IF(ISERROR(VLOOKUP($A1563&amp;" "&amp;E$6,D!$B:$H,7,FALSE))=TRUE,"",VLOOKUP($A1563&amp;" "&amp;E$6,D!$B:$H,7,FALSE))</f>
        <v/>
      </c>
      <c r="F1563" s="279" t="str">
        <f>IF(ISERROR(VLOOKUP($A1563&amp;" "&amp;F$6,D!$B:$H,7,FALSE))=TRUE,"",VLOOKUP($A1563&amp;" "&amp;F$6,D!$B:$H,7,FALSE))</f>
        <v/>
      </c>
      <c r="G1563" s="226">
        <f t="shared" si="74"/>
        <v>0</v>
      </c>
      <c r="H1563" s="279" t="str">
        <f>IF(ISERROR(VLOOKUP($A1563&amp;" "&amp;H$6,D!$B:$H,7,FALSE))=TRUE,"",VLOOKUP($A1563&amp;" "&amp;H$6,D!$B:$H,7,FALSE))</f>
        <v/>
      </c>
      <c r="I1563" s="223" t="str">
        <f>IF(D1563="","",VLOOKUP(A1563,D!A:H,7,FALSE))</f>
        <v/>
      </c>
      <c r="J1563" s="224" t="str">
        <f>IF(D1563="","",SUMIFS(リグ!H:H,リグ!F:F,"&lt;"&amp;C1563,リグ!G:G,"&gt;"&amp;C1563))</f>
        <v/>
      </c>
    </row>
    <row r="1564" spans="1:10">
      <c r="A1564" s="224" t="str">
        <f t="shared" si="75"/>
        <v>2025-07-06</v>
      </c>
      <c r="B1564" s="224" t="str">
        <f t="shared" si="73"/>
        <v>2025/07</v>
      </c>
      <c r="C1564" s="225">
        <v>45844</v>
      </c>
      <c r="D1564" s="279" t="str">
        <f>IF(ISERROR(VLOOKUP($A1564&amp;" "&amp;D$6,D!$B:$H,7,FALSE))=TRUE,"",VLOOKUP($A1564&amp;" "&amp;D$6,D!$B:$H,7,FALSE))</f>
        <v/>
      </c>
      <c r="E1564" s="279" t="str">
        <f>IF(ISERROR(VLOOKUP($A1564&amp;" "&amp;E$6,D!$B:$H,7,FALSE))=TRUE,"",VLOOKUP($A1564&amp;" "&amp;E$6,D!$B:$H,7,FALSE))</f>
        <v/>
      </c>
      <c r="F1564" s="279" t="str">
        <f>IF(ISERROR(VLOOKUP($A1564&amp;" "&amp;F$6,D!$B:$H,7,FALSE))=TRUE,"",VLOOKUP($A1564&amp;" "&amp;F$6,D!$B:$H,7,FALSE))</f>
        <v/>
      </c>
      <c r="G1564" s="226">
        <f t="shared" si="74"/>
        <v>0</v>
      </c>
      <c r="H1564" s="279" t="str">
        <f>IF(ISERROR(VLOOKUP($A1564&amp;" "&amp;H$6,D!$B:$H,7,FALSE))=TRUE,"",VLOOKUP($A1564&amp;" "&amp;H$6,D!$B:$H,7,FALSE))</f>
        <v/>
      </c>
      <c r="I1564" s="223" t="str">
        <f>IF(D1564="","",VLOOKUP(A1564,D!A:H,7,FALSE))</f>
        <v/>
      </c>
      <c r="J1564" s="224" t="str">
        <f>IF(D1564="","",SUMIFS(リグ!H:H,リグ!F:F,"&lt;"&amp;C1564,リグ!G:G,"&gt;"&amp;C1564))</f>
        <v/>
      </c>
    </row>
    <row r="1565" spans="1:10">
      <c r="A1565" s="224" t="str">
        <f t="shared" si="75"/>
        <v>2025-07-07</v>
      </c>
      <c r="B1565" s="224" t="str">
        <f t="shared" si="73"/>
        <v>2025/07</v>
      </c>
      <c r="C1565" s="225">
        <v>45845</v>
      </c>
      <c r="D1565" s="279" t="str">
        <f>IF(ISERROR(VLOOKUP($A1565&amp;" "&amp;D$6,D!$B:$H,7,FALSE))=TRUE,"",VLOOKUP($A1565&amp;" "&amp;D$6,D!$B:$H,7,FALSE))</f>
        <v/>
      </c>
      <c r="E1565" s="279" t="str">
        <f>IF(ISERROR(VLOOKUP($A1565&amp;" "&amp;E$6,D!$B:$H,7,FALSE))=TRUE,"",VLOOKUP($A1565&amp;" "&amp;E$6,D!$B:$H,7,FALSE))</f>
        <v/>
      </c>
      <c r="F1565" s="279" t="str">
        <f>IF(ISERROR(VLOOKUP($A1565&amp;" "&amp;F$6,D!$B:$H,7,FALSE))=TRUE,"",VLOOKUP($A1565&amp;" "&amp;F$6,D!$B:$H,7,FALSE))</f>
        <v/>
      </c>
      <c r="G1565" s="226">
        <f t="shared" si="74"/>
        <v>0</v>
      </c>
      <c r="H1565" s="279" t="str">
        <f>IF(ISERROR(VLOOKUP($A1565&amp;" "&amp;H$6,D!$B:$H,7,FALSE))=TRUE,"",VLOOKUP($A1565&amp;" "&amp;H$6,D!$B:$H,7,FALSE))</f>
        <v/>
      </c>
      <c r="I1565" s="223" t="str">
        <f>IF(D1565="","",VLOOKUP(A1565,D!A:H,7,FALSE))</f>
        <v/>
      </c>
      <c r="J1565" s="224" t="str">
        <f>IF(D1565="","",SUMIFS(リグ!H:H,リグ!F:F,"&lt;"&amp;C1565,リグ!G:G,"&gt;"&amp;C1565))</f>
        <v/>
      </c>
    </row>
    <row r="1566" spans="1:10">
      <c r="A1566" s="224" t="str">
        <f t="shared" si="75"/>
        <v>2025-07-08</v>
      </c>
      <c r="B1566" s="224" t="str">
        <f t="shared" si="73"/>
        <v>2025/07</v>
      </c>
      <c r="C1566" s="225">
        <v>45846</v>
      </c>
      <c r="D1566" s="279" t="str">
        <f>IF(ISERROR(VLOOKUP($A1566&amp;" "&amp;D$6,D!$B:$H,7,FALSE))=TRUE,"",VLOOKUP($A1566&amp;" "&amp;D$6,D!$B:$H,7,FALSE))</f>
        <v/>
      </c>
      <c r="E1566" s="279" t="str">
        <f>IF(ISERROR(VLOOKUP($A1566&amp;" "&amp;E$6,D!$B:$H,7,FALSE))=TRUE,"",VLOOKUP($A1566&amp;" "&amp;E$6,D!$B:$H,7,FALSE))</f>
        <v/>
      </c>
      <c r="F1566" s="279" t="str">
        <f>IF(ISERROR(VLOOKUP($A1566&amp;" "&amp;F$6,D!$B:$H,7,FALSE))=TRUE,"",VLOOKUP($A1566&amp;" "&amp;F$6,D!$B:$H,7,FALSE))</f>
        <v/>
      </c>
      <c r="G1566" s="226">
        <f t="shared" si="74"/>
        <v>0</v>
      </c>
      <c r="H1566" s="279" t="str">
        <f>IF(ISERROR(VLOOKUP($A1566&amp;" "&amp;H$6,D!$B:$H,7,FALSE))=TRUE,"",VLOOKUP($A1566&amp;" "&amp;H$6,D!$B:$H,7,FALSE))</f>
        <v/>
      </c>
      <c r="I1566" s="223" t="str">
        <f>IF(D1566="","",VLOOKUP(A1566,D!A:H,7,FALSE))</f>
        <v/>
      </c>
      <c r="J1566" s="224" t="str">
        <f>IF(D1566="","",SUMIFS(リグ!H:H,リグ!F:F,"&lt;"&amp;C1566,リグ!G:G,"&gt;"&amp;C1566))</f>
        <v/>
      </c>
    </row>
    <row r="1567" spans="1:10">
      <c r="A1567" s="224" t="str">
        <f t="shared" si="75"/>
        <v>2025-07-09</v>
      </c>
      <c r="B1567" s="224" t="str">
        <f t="shared" si="73"/>
        <v>2025/07</v>
      </c>
      <c r="C1567" s="225">
        <v>45847</v>
      </c>
      <c r="D1567" s="279" t="str">
        <f>IF(ISERROR(VLOOKUP($A1567&amp;" "&amp;D$6,D!$B:$H,7,FALSE))=TRUE,"",VLOOKUP($A1567&amp;" "&amp;D$6,D!$B:$H,7,FALSE))</f>
        <v/>
      </c>
      <c r="E1567" s="279" t="str">
        <f>IF(ISERROR(VLOOKUP($A1567&amp;" "&amp;E$6,D!$B:$H,7,FALSE))=TRUE,"",VLOOKUP($A1567&amp;" "&amp;E$6,D!$B:$H,7,FALSE))</f>
        <v/>
      </c>
      <c r="F1567" s="279" t="str">
        <f>IF(ISERROR(VLOOKUP($A1567&amp;" "&amp;F$6,D!$B:$H,7,FALSE))=TRUE,"",VLOOKUP($A1567&amp;" "&amp;F$6,D!$B:$H,7,FALSE))</f>
        <v/>
      </c>
      <c r="G1567" s="226">
        <f t="shared" si="74"/>
        <v>0</v>
      </c>
      <c r="H1567" s="279" t="str">
        <f>IF(ISERROR(VLOOKUP($A1567&amp;" "&amp;H$6,D!$B:$H,7,FALSE))=TRUE,"",VLOOKUP($A1567&amp;" "&amp;H$6,D!$B:$H,7,FALSE))</f>
        <v/>
      </c>
      <c r="I1567" s="223" t="str">
        <f>IF(D1567="","",VLOOKUP(A1567,D!A:H,7,FALSE))</f>
        <v/>
      </c>
      <c r="J1567" s="224" t="str">
        <f>IF(D1567="","",SUMIFS(リグ!H:H,リグ!F:F,"&lt;"&amp;C1567,リグ!G:G,"&gt;"&amp;C1567))</f>
        <v/>
      </c>
    </row>
    <row r="1568" spans="1:10">
      <c r="A1568" s="224" t="str">
        <f t="shared" si="75"/>
        <v>2025-07-10</v>
      </c>
      <c r="B1568" s="224" t="str">
        <f t="shared" si="73"/>
        <v>2025/07</v>
      </c>
      <c r="C1568" s="225">
        <v>45848</v>
      </c>
      <c r="D1568" s="279" t="str">
        <f>IF(ISERROR(VLOOKUP($A1568&amp;" "&amp;D$6,D!$B:$H,7,FALSE))=TRUE,"",VLOOKUP($A1568&amp;" "&amp;D$6,D!$B:$H,7,FALSE))</f>
        <v/>
      </c>
      <c r="E1568" s="279" t="str">
        <f>IF(ISERROR(VLOOKUP($A1568&amp;" "&amp;E$6,D!$B:$H,7,FALSE))=TRUE,"",VLOOKUP($A1568&amp;" "&amp;E$6,D!$B:$H,7,FALSE))</f>
        <v/>
      </c>
      <c r="F1568" s="279" t="str">
        <f>IF(ISERROR(VLOOKUP($A1568&amp;" "&amp;F$6,D!$B:$H,7,FALSE))=TRUE,"",VLOOKUP($A1568&amp;" "&amp;F$6,D!$B:$H,7,FALSE))</f>
        <v/>
      </c>
      <c r="G1568" s="226">
        <f t="shared" si="74"/>
        <v>0</v>
      </c>
      <c r="H1568" s="279" t="str">
        <f>IF(ISERROR(VLOOKUP($A1568&amp;" "&amp;H$6,D!$B:$H,7,FALSE))=TRUE,"",VLOOKUP($A1568&amp;" "&amp;H$6,D!$B:$H,7,FALSE))</f>
        <v/>
      </c>
      <c r="I1568" s="223" t="str">
        <f>IF(D1568="","",VLOOKUP(A1568,D!A:H,7,FALSE))</f>
        <v/>
      </c>
      <c r="J1568" s="224" t="str">
        <f>IF(D1568="","",SUMIFS(リグ!H:H,リグ!F:F,"&lt;"&amp;C1568,リグ!G:G,"&gt;"&amp;C1568))</f>
        <v/>
      </c>
    </row>
    <row r="1569" spans="1:10">
      <c r="A1569" s="224" t="str">
        <f t="shared" si="75"/>
        <v>2025-07-11</v>
      </c>
      <c r="B1569" s="224" t="str">
        <f t="shared" si="73"/>
        <v>2025/07</v>
      </c>
      <c r="C1569" s="225">
        <v>45849</v>
      </c>
      <c r="D1569" s="279" t="str">
        <f>IF(ISERROR(VLOOKUP($A1569&amp;" "&amp;D$6,D!$B:$H,7,FALSE))=TRUE,"",VLOOKUP($A1569&amp;" "&amp;D$6,D!$B:$H,7,FALSE))</f>
        <v/>
      </c>
      <c r="E1569" s="279" t="str">
        <f>IF(ISERROR(VLOOKUP($A1569&amp;" "&amp;E$6,D!$B:$H,7,FALSE))=TRUE,"",VLOOKUP($A1569&amp;" "&amp;E$6,D!$B:$H,7,FALSE))</f>
        <v/>
      </c>
      <c r="F1569" s="279" t="str">
        <f>IF(ISERROR(VLOOKUP($A1569&amp;" "&amp;F$6,D!$B:$H,7,FALSE))=TRUE,"",VLOOKUP($A1569&amp;" "&amp;F$6,D!$B:$H,7,FALSE))</f>
        <v/>
      </c>
      <c r="G1569" s="226">
        <f t="shared" si="74"/>
        <v>0</v>
      </c>
      <c r="H1569" s="279" t="str">
        <f>IF(ISERROR(VLOOKUP($A1569&amp;" "&amp;H$6,D!$B:$H,7,FALSE))=TRUE,"",VLOOKUP($A1569&amp;" "&amp;H$6,D!$B:$H,7,FALSE))</f>
        <v/>
      </c>
      <c r="I1569" s="223" t="str">
        <f>IF(D1569="","",VLOOKUP(A1569,D!A:H,7,FALSE))</f>
        <v/>
      </c>
      <c r="J1569" s="224" t="str">
        <f>IF(D1569="","",SUMIFS(リグ!H:H,リグ!F:F,"&lt;"&amp;C1569,リグ!G:G,"&gt;"&amp;C1569))</f>
        <v/>
      </c>
    </row>
    <row r="1570" spans="1:10">
      <c r="A1570" s="224" t="str">
        <f t="shared" si="75"/>
        <v>2025-07-12</v>
      </c>
      <c r="B1570" s="224" t="str">
        <f t="shared" si="73"/>
        <v>2025/07</v>
      </c>
      <c r="C1570" s="225">
        <v>45850</v>
      </c>
      <c r="D1570" s="279" t="str">
        <f>IF(ISERROR(VLOOKUP($A1570&amp;" "&amp;D$6,D!$B:$H,7,FALSE))=TRUE,"",VLOOKUP($A1570&amp;" "&amp;D$6,D!$B:$H,7,FALSE))</f>
        <v/>
      </c>
      <c r="E1570" s="279" t="str">
        <f>IF(ISERROR(VLOOKUP($A1570&amp;" "&amp;E$6,D!$B:$H,7,FALSE))=TRUE,"",VLOOKUP($A1570&amp;" "&amp;E$6,D!$B:$H,7,FALSE))</f>
        <v/>
      </c>
      <c r="F1570" s="279" t="str">
        <f>IF(ISERROR(VLOOKUP($A1570&amp;" "&amp;F$6,D!$B:$H,7,FALSE))=TRUE,"",VLOOKUP($A1570&amp;" "&amp;F$6,D!$B:$H,7,FALSE))</f>
        <v/>
      </c>
      <c r="G1570" s="226">
        <f t="shared" si="74"/>
        <v>0</v>
      </c>
      <c r="H1570" s="279" t="str">
        <f>IF(ISERROR(VLOOKUP($A1570&amp;" "&amp;H$6,D!$B:$H,7,FALSE))=TRUE,"",VLOOKUP($A1570&amp;" "&amp;H$6,D!$B:$H,7,FALSE))</f>
        <v/>
      </c>
      <c r="I1570" s="223" t="str">
        <f>IF(D1570="","",VLOOKUP(A1570,D!A:H,7,FALSE))</f>
        <v/>
      </c>
      <c r="J1570" s="224" t="str">
        <f>IF(D1570="","",SUMIFS(リグ!H:H,リグ!F:F,"&lt;"&amp;C1570,リグ!G:G,"&gt;"&amp;C1570))</f>
        <v/>
      </c>
    </row>
    <row r="1571" spans="1:10">
      <c r="A1571" s="224" t="str">
        <f t="shared" si="75"/>
        <v>2025-07-13</v>
      </c>
      <c r="B1571" s="224" t="str">
        <f t="shared" si="73"/>
        <v>2025/07</v>
      </c>
      <c r="C1571" s="225">
        <v>45851</v>
      </c>
      <c r="D1571" s="279" t="str">
        <f>IF(ISERROR(VLOOKUP($A1571&amp;" "&amp;D$6,D!$B:$H,7,FALSE))=TRUE,"",VLOOKUP($A1571&amp;" "&amp;D$6,D!$B:$H,7,FALSE))</f>
        <v/>
      </c>
      <c r="E1571" s="279" t="str">
        <f>IF(ISERROR(VLOOKUP($A1571&amp;" "&amp;E$6,D!$B:$H,7,FALSE))=TRUE,"",VLOOKUP($A1571&amp;" "&amp;E$6,D!$B:$H,7,FALSE))</f>
        <v/>
      </c>
      <c r="F1571" s="279" t="str">
        <f>IF(ISERROR(VLOOKUP($A1571&amp;" "&amp;F$6,D!$B:$H,7,FALSE))=TRUE,"",VLOOKUP($A1571&amp;" "&amp;F$6,D!$B:$H,7,FALSE))</f>
        <v/>
      </c>
      <c r="G1571" s="226">
        <f t="shared" si="74"/>
        <v>0</v>
      </c>
      <c r="H1571" s="279" t="str">
        <f>IF(ISERROR(VLOOKUP($A1571&amp;" "&amp;H$6,D!$B:$H,7,FALSE))=TRUE,"",VLOOKUP($A1571&amp;" "&amp;H$6,D!$B:$H,7,FALSE))</f>
        <v/>
      </c>
      <c r="I1571" s="223" t="str">
        <f>IF(D1571="","",VLOOKUP(A1571,D!A:H,7,FALSE))</f>
        <v/>
      </c>
      <c r="J1571" s="224" t="str">
        <f>IF(D1571="","",SUMIFS(リグ!H:H,リグ!F:F,"&lt;"&amp;C1571,リグ!G:G,"&gt;"&amp;C1571))</f>
        <v/>
      </c>
    </row>
    <row r="1572" spans="1:10">
      <c r="A1572" s="224" t="str">
        <f t="shared" si="75"/>
        <v>2025-07-14</v>
      </c>
      <c r="B1572" s="224" t="str">
        <f t="shared" si="73"/>
        <v>2025/07</v>
      </c>
      <c r="C1572" s="225">
        <v>45852</v>
      </c>
      <c r="D1572" s="279" t="str">
        <f>IF(ISERROR(VLOOKUP($A1572&amp;" "&amp;D$6,D!$B:$H,7,FALSE))=TRUE,"",VLOOKUP($A1572&amp;" "&amp;D$6,D!$B:$H,7,FALSE))</f>
        <v/>
      </c>
      <c r="E1572" s="279" t="str">
        <f>IF(ISERROR(VLOOKUP($A1572&amp;" "&amp;E$6,D!$B:$H,7,FALSE))=TRUE,"",VLOOKUP($A1572&amp;" "&amp;E$6,D!$B:$H,7,FALSE))</f>
        <v/>
      </c>
      <c r="F1572" s="279" t="str">
        <f>IF(ISERROR(VLOOKUP($A1572&amp;" "&amp;F$6,D!$B:$H,7,FALSE))=TRUE,"",VLOOKUP($A1572&amp;" "&amp;F$6,D!$B:$H,7,FALSE))</f>
        <v/>
      </c>
      <c r="G1572" s="226">
        <f t="shared" si="74"/>
        <v>0</v>
      </c>
      <c r="H1572" s="279" t="str">
        <f>IF(ISERROR(VLOOKUP($A1572&amp;" "&amp;H$6,D!$B:$H,7,FALSE))=TRUE,"",VLOOKUP($A1572&amp;" "&amp;H$6,D!$B:$H,7,FALSE))</f>
        <v/>
      </c>
      <c r="I1572" s="223" t="str">
        <f>IF(D1572="","",VLOOKUP(A1572,D!A:H,7,FALSE))</f>
        <v/>
      </c>
      <c r="J1572" s="224" t="str">
        <f>IF(D1572="","",SUMIFS(リグ!H:H,リグ!F:F,"&lt;"&amp;C1572,リグ!G:G,"&gt;"&amp;C1572))</f>
        <v/>
      </c>
    </row>
    <row r="1573" spans="1:10">
      <c r="A1573" s="224" t="str">
        <f t="shared" si="75"/>
        <v>2025-07-15</v>
      </c>
      <c r="B1573" s="224" t="str">
        <f t="shared" si="73"/>
        <v>2025/07</v>
      </c>
      <c r="C1573" s="225">
        <v>45853</v>
      </c>
      <c r="D1573" s="279" t="str">
        <f>IF(ISERROR(VLOOKUP($A1573&amp;" "&amp;D$6,D!$B:$H,7,FALSE))=TRUE,"",VLOOKUP($A1573&amp;" "&amp;D$6,D!$B:$H,7,FALSE))</f>
        <v/>
      </c>
      <c r="E1573" s="279" t="str">
        <f>IF(ISERROR(VLOOKUP($A1573&amp;" "&amp;E$6,D!$B:$H,7,FALSE))=TRUE,"",VLOOKUP($A1573&amp;" "&amp;E$6,D!$B:$H,7,FALSE))</f>
        <v/>
      </c>
      <c r="F1573" s="279" t="str">
        <f>IF(ISERROR(VLOOKUP($A1573&amp;" "&amp;F$6,D!$B:$H,7,FALSE))=TRUE,"",VLOOKUP($A1573&amp;" "&amp;F$6,D!$B:$H,7,FALSE))</f>
        <v/>
      </c>
      <c r="G1573" s="226">
        <f t="shared" si="74"/>
        <v>0</v>
      </c>
      <c r="H1573" s="279" t="str">
        <f>IF(ISERROR(VLOOKUP($A1573&amp;" "&amp;H$6,D!$B:$H,7,FALSE))=TRUE,"",VLOOKUP($A1573&amp;" "&amp;H$6,D!$B:$H,7,FALSE))</f>
        <v/>
      </c>
      <c r="I1573" s="223" t="str">
        <f>IF(D1573="","",VLOOKUP(A1573,D!A:H,7,FALSE))</f>
        <v/>
      </c>
      <c r="J1573" s="224" t="str">
        <f>IF(D1573="","",SUMIFS(リグ!H:H,リグ!F:F,"&lt;"&amp;C1573,リグ!G:G,"&gt;"&amp;C1573))</f>
        <v/>
      </c>
    </row>
    <row r="1574" spans="1:10">
      <c r="A1574" s="224" t="str">
        <f t="shared" si="75"/>
        <v>2025-07-16</v>
      </c>
      <c r="B1574" s="224" t="str">
        <f t="shared" si="73"/>
        <v>2025/07</v>
      </c>
      <c r="C1574" s="225">
        <v>45854</v>
      </c>
      <c r="D1574" s="279" t="str">
        <f>IF(ISERROR(VLOOKUP($A1574&amp;" "&amp;D$6,D!$B:$H,7,FALSE))=TRUE,"",VLOOKUP($A1574&amp;" "&amp;D$6,D!$B:$H,7,FALSE))</f>
        <v/>
      </c>
      <c r="E1574" s="279" t="str">
        <f>IF(ISERROR(VLOOKUP($A1574&amp;" "&amp;E$6,D!$B:$H,7,FALSE))=TRUE,"",VLOOKUP($A1574&amp;" "&amp;E$6,D!$B:$H,7,FALSE))</f>
        <v/>
      </c>
      <c r="F1574" s="279" t="str">
        <f>IF(ISERROR(VLOOKUP($A1574&amp;" "&amp;F$6,D!$B:$H,7,FALSE))=TRUE,"",VLOOKUP($A1574&amp;" "&amp;F$6,D!$B:$H,7,FALSE))</f>
        <v/>
      </c>
      <c r="G1574" s="226">
        <f t="shared" si="74"/>
        <v>0</v>
      </c>
      <c r="H1574" s="279" t="str">
        <f>IF(ISERROR(VLOOKUP($A1574&amp;" "&amp;H$6,D!$B:$H,7,FALSE))=TRUE,"",VLOOKUP($A1574&amp;" "&amp;H$6,D!$B:$H,7,FALSE))</f>
        <v/>
      </c>
      <c r="I1574" s="223" t="str">
        <f>IF(D1574="","",VLOOKUP(A1574,D!A:H,7,FALSE))</f>
        <v/>
      </c>
      <c r="J1574" s="224" t="str">
        <f>IF(D1574="","",SUMIFS(リグ!H:H,リグ!F:F,"&lt;"&amp;C1574,リグ!G:G,"&gt;"&amp;C1574))</f>
        <v/>
      </c>
    </row>
    <row r="1575" spans="1:10">
      <c r="A1575" s="224" t="str">
        <f t="shared" si="75"/>
        <v>2025-07-17</v>
      </c>
      <c r="B1575" s="224" t="str">
        <f t="shared" si="73"/>
        <v>2025/07</v>
      </c>
      <c r="C1575" s="225">
        <v>45855</v>
      </c>
      <c r="D1575" s="279" t="str">
        <f>IF(ISERROR(VLOOKUP($A1575&amp;" "&amp;D$6,D!$B:$H,7,FALSE))=TRUE,"",VLOOKUP($A1575&amp;" "&amp;D$6,D!$B:$H,7,FALSE))</f>
        <v/>
      </c>
      <c r="E1575" s="279" t="str">
        <f>IF(ISERROR(VLOOKUP($A1575&amp;" "&amp;E$6,D!$B:$H,7,FALSE))=TRUE,"",VLOOKUP($A1575&amp;" "&amp;E$6,D!$B:$H,7,FALSE))</f>
        <v/>
      </c>
      <c r="F1575" s="279" t="str">
        <f>IF(ISERROR(VLOOKUP($A1575&amp;" "&amp;F$6,D!$B:$H,7,FALSE))=TRUE,"",VLOOKUP($A1575&amp;" "&amp;F$6,D!$B:$H,7,FALSE))</f>
        <v/>
      </c>
      <c r="G1575" s="226">
        <f t="shared" si="74"/>
        <v>0</v>
      </c>
      <c r="H1575" s="279" t="str">
        <f>IF(ISERROR(VLOOKUP($A1575&amp;" "&amp;H$6,D!$B:$H,7,FALSE))=TRUE,"",VLOOKUP($A1575&amp;" "&amp;H$6,D!$B:$H,7,FALSE))</f>
        <v/>
      </c>
      <c r="I1575" s="223" t="str">
        <f>IF(D1575="","",VLOOKUP(A1575,D!A:H,7,FALSE))</f>
        <v/>
      </c>
      <c r="J1575" s="224" t="str">
        <f>IF(D1575="","",SUMIFS(リグ!H:H,リグ!F:F,"&lt;"&amp;C1575,リグ!G:G,"&gt;"&amp;C1575))</f>
        <v/>
      </c>
    </row>
    <row r="1576" spans="1:10">
      <c r="A1576" s="224" t="str">
        <f t="shared" si="75"/>
        <v>2025-07-18</v>
      </c>
      <c r="B1576" s="224" t="str">
        <f t="shared" si="73"/>
        <v>2025/07</v>
      </c>
      <c r="C1576" s="225">
        <v>45856</v>
      </c>
      <c r="D1576" s="279" t="str">
        <f>IF(ISERROR(VLOOKUP($A1576&amp;" "&amp;D$6,D!$B:$H,7,FALSE))=TRUE,"",VLOOKUP($A1576&amp;" "&amp;D$6,D!$B:$H,7,FALSE))</f>
        <v/>
      </c>
      <c r="E1576" s="279" t="str">
        <f>IF(ISERROR(VLOOKUP($A1576&amp;" "&amp;E$6,D!$B:$H,7,FALSE))=TRUE,"",VLOOKUP($A1576&amp;" "&amp;E$6,D!$B:$H,7,FALSE))</f>
        <v/>
      </c>
      <c r="F1576" s="279" t="str">
        <f>IF(ISERROR(VLOOKUP($A1576&amp;" "&amp;F$6,D!$B:$H,7,FALSE))=TRUE,"",VLOOKUP($A1576&amp;" "&amp;F$6,D!$B:$H,7,FALSE))</f>
        <v/>
      </c>
      <c r="G1576" s="226">
        <f t="shared" si="74"/>
        <v>0</v>
      </c>
      <c r="H1576" s="279" t="str">
        <f>IF(ISERROR(VLOOKUP($A1576&amp;" "&amp;H$6,D!$B:$H,7,FALSE))=TRUE,"",VLOOKUP($A1576&amp;" "&amp;H$6,D!$B:$H,7,FALSE))</f>
        <v/>
      </c>
      <c r="I1576" s="223" t="str">
        <f>IF(D1576="","",VLOOKUP(A1576,D!A:H,7,FALSE))</f>
        <v/>
      </c>
      <c r="J1576" s="224" t="str">
        <f>IF(D1576="","",SUMIFS(リグ!H:H,リグ!F:F,"&lt;"&amp;C1576,リグ!G:G,"&gt;"&amp;C1576))</f>
        <v/>
      </c>
    </row>
    <row r="1577" spans="1:10">
      <c r="A1577" s="224" t="str">
        <f t="shared" si="75"/>
        <v>2025-07-19</v>
      </c>
      <c r="B1577" s="224" t="str">
        <f t="shared" si="73"/>
        <v>2025/07</v>
      </c>
      <c r="C1577" s="225">
        <v>45857</v>
      </c>
      <c r="D1577" s="279" t="str">
        <f>IF(ISERROR(VLOOKUP($A1577&amp;" "&amp;D$6,D!$B:$H,7,FALSE))=TRUE,"",VLOOKUP($A1577&amp;" "&amp;D$6,D!$B:$H,7,FALSE))</f>
        <v/>
      </c>
      <c r="E1577" s="279" t="str">
        <f>IF(ISERROR(VLOOKUP($A1577&amp;" "&amp;E$6,D!$B:$H,7,FALSE))=TRUE,"",VLOOKUP($A1577&amp;" "&amp;E$6,D!$B:$H,7,FALSE))</f>
        <v/>
      </c>
      <c r="F1577" s="279" t="str">
        <f>IF(ISERROR(VLOOKUP($A1577&amp;" "&amp;F$6,D!$B:$H,7,FALSE))=TRUE,"",VLOOKUP($A1577&amp;" "&amp;F$6,D!$B:$H,7,FALSE))</f>
        <v/>
      </c>
      <c r="G1577" s="226">
        <f t="shared" si="74"/>
        <v>0</v>
      </c>
      <c r="H1577" s="279" t="str">
        <f>IF(ISERROR(VLOOKUP($A1577&amp;" "&amp;H$6,D!$B:$H,7,FALSE))=TRUE,"",VLOOKUP($A1577&amp;" "&amp;H$6,D!$B:$H,7,FALSE))</f>
        <v/>
      </c>
      <c r="I1577" s="223" t="str">
        <f>IF(D1577="","",VLOOKUP(A1577,D!A:H,7,FALSE))</f>
        <v/>
      </c>
      <c r="J1577" s="224" t="str">
        <f>IF(D1577="","",SUMIFS(リグ!H:H,リグ!F:F,"&lt;"&amp;C1577,リグ!G:G,"&gt;"&amp;C1577))</f>
        <v/>
      </c>
    </row>
    <row r="1578" spans="1:10">
      <c r="A1578" s="224" t="str">
        <f t="shared" si="75"/>
        <v>2025-07-20</v>
      </c>
      <c r="B1578" s="224" t="str">
        <f t="shared" si="73"/>
        <v>2025/07</v>
      </c>
      <c r="C1578" s="225">
        <v>45858</v>
      </c>
      <c r="D1578" s="279" t="str">
        <f>IF(ISERROR(VLOOKUP($A1578&amp;" "&amp;D$6,D!$B:$H,7,FALSE))=TRUE,"",VLOOKUP($A1578&amp;" "&amp;D$6,D!$B:$H,7,FALSE))</f>
        <v/>
      </c>
      <c r="E1578" s="279" t="str">
        <f>IF(ISERROR(VLOOKUP($A1578&amp;" "&amp;E$6,D!$B:$H,7,FALSE))=TRUE,"",VLOOKUP($A1578&amp;" "&amp;E$6,D!$B:$H,7,FALSE))</f>
        <v/>
      </c>
      <c r="F1578" s="279" t="str">
        <f>IF(ISERROR(VLOOKUP($A1578&amp;" "&amp;F$6,D!$B:$H,7,FALSE))=TRUE,"",VLOOKUP($A1578&amp;" "&amp;F$6,D!$B:$H,7,FALSE))</f>
        <v/>
      </c>
      <c r="G1578" s="226">
        <f t="shared" si="74"/>
        <v>0</v>
      </c>
      <c r="H1578" s="279" t="str">
        <f>IF(ISERROR(VLOOKUP($A1578&amp;" "&amp;H$6,D!$B:$H,7,FALSE))=TRUE,"",VLOOKUP($A1578&amp;" "&amp;H$6,D!$B:$H,7,FALSE))</f>
        <v/>
      </c>
      <c r="I1578" s="223" t="str">
        <f>IF(D1578="","",VLOOKUP(A1578,D!A:H,7,FALSE))</f>
        <v/>
      </c>
      <c r="J1578" s="224" t="str">
        <f>IF(D1578="","",SUMIFS(リグ!H:H,リグ!F:F,"&lt;"&amp;C1578,リグ!G:G,"&gt;"&amp;C1578))</f>
        <v/>
      </c>
    </row>
    <row r="1579" spans="1:10">
      <c r="A1579" s="224" t="str">
        <f t="shared" si="75"/>
        <v>2025-07-21</v>
      </c>
      <c r="B1579" s="224" t="str">
        <f t="shared" si="73"/>
        <v>2025/07</v>
      </c>
      <c r="C1579" s="225">
        <v>45859</v>
      </c>
      <c r="D1579" s="279" t="str">
        <f>IF(ISERROR(VLOOKUP($A1579&amp;" "&amp;D$6,D!$B:$H,7,FALSE))=TRUE,"",VLOOKUP($A1579&amp;" "&amp;D$6,D!$B:$H,7,FALSE))</f>
        <v/>
      </c>
      <c r="E1579" s="279" t="str">
        <f>IF(ISERROR(VLOOKUP($A1579&amp;" "&amp;E$6,D!$B:$H,7,FALSE))=TRUE,"",VLOOKUP($A1579&amp;" "&amp;E$6,D!$B:$H,7,FALSE))</f>
        <v/>
      </c>
      <c r="F1579" s="279" t="str">
        <f>IF(ISERROR(VLOOKUP($A1579&amp;" "&amp;F$6,D!$B:$H,7,FALSE))=TRUE,"",VLOOKUP($A1579&amp;" "&amp;F$6,D!$B:$H,7,FALSE))</f>
        <v/>
      </c>
      <c r="G1579" s="226">
        <f t="shared" si="74"/>
        <v>0</v>
      </c>
      <c r="H1579" s="279" t="str">
        <f>IF(ISERROR(VLOOKUP($A1579&amp;" "&amp;H$6,D!$B:$H,7,FALSE))=TRUE,"",VLOOKUP($A1579&amp;" "&amp;H$6,D!$B:$H,7,FALSE))</f>
        <v/>
      </c>
      <c r="I1579" s="223" t="str">
        <f>IF(D1579="","",VLOOKUP(A1579,D!A:H,7,FALSE))</f>
        <v/>
      </c>
      <c r="J1579" s="224" t="str">
        <f>IF(D1579="","",SUMIFS(リグ!H:H,リグ!F:F,"&lt;"&amp;C1579,リグ!G:G,"&gt;"&amp;C1579))</f>
        <v/>
      </c>
    </row>
    <row r="1580" spans="1:10">
      <c r="A1580" s="224" t="str">
        <f t="shared" si="75"/>
        <v>2025-07-22</v>
      </c>
      <c r="B1580" s="224" t="str">
        <f t="shared" si="73"/>
        <v>2025/07</v>
      </c>
      <c r="C1580" s="225">
        <v>45860</v>
      </c>
      <c r="D1580" s="279" t="str">
        <f>IF(ISERROR(VLOOKUP($A1580&amp;" "&amp;D$6,D!$B:$H,7,FALSE))=TRUE,"",VLOOKUP($A1580&amp;" "&amp;D$6,D!$B:$H,7,FALSE))</f>
        <v/>
      </c>
      <c r="E1580" s="279" t="str">
        <f>IF(ISERROR(VLOOKUP($A1580&amp;" "&amp;E$6,D!$B:$H,7,FALSE))=TRUE,"",VLOOKUP($A1580&amp;" "&amp;E$6,D!$B:$H,7,FALSE))</f>
        <v/>
      </c>
      <c r="F1580" s="279" t="str">
        <f>IF(ISERROR(VLOOKUP($A1580&amp;" "&amp;F$6,D!$B:$H,7,FALSE))=TRUE,"",VLOOKUP($A1580&amp;" "&amp;F$6,D!$B:$H,7,FALSE))</f>
        <v/>
      </c>
      <c r="G1580" s="226">
        <f t="shared" si="74"/>
        <v>0</v>
      </c>
      <c r="H1580" s="279" t="str">
        <f>IF(ISERROR(VLOOKUP($A1580&amp;" "&amp;H$6,D!$B:$H,7,FALSE))=TRUE,"",VLOOKUP($A1580&amp;" "&amp;H$6,D!$B:$H,7,FALSE))</f>
        <v/>
      </c>
      <c r="I1580" s="223" t="str">
        <f>IF(D1580="","",VLOOKUP(A1580,D!A:H,7,FALSE))</f>
        <v/>
      </c>
      <c r="J1580" s="224" t="str">
        <f>IF(D1580="","",SUMIFS(リグ!H:H,リグ!F:F,"&lt;"&amp;C1580,リグ!G:G,"&gt;"&amp;C1580))</f>
        <v/>
      </c>
    </row>
    <row r="1581" spans="1:10">
      <c r="A1581" s="224" t="str">
        <f t="shared" si="75"/>
        <v>2025-07-23</v>
      </c>
      <c r="B1581" s="224" t="str">
        <f t="shared" si="73"/>
        <v>2025/07</v>
      </c>
      <c r="C1581" s="225">
        <v>45861</v>
      </c>
      <c r="D1581" s="279" t="str">
        <f>IF(ISERROR(VLOOKUP($A1581&amp;" "&amp;D$6,D!$B:$H,7,FALSE))=TRUE,"",VLOOKUP($A1581&amp;" "&amp;D$6,D!$B:$H,7,FALSE))</f>
        <v/>
      </c>
      <c r="E1581" s="279" t="str">
        <f>IF(ISERROR(VLOOKUP($A1581&amp;" "&amp;E$6,D!$B:$H,7,FALSE))=TRUE,"",VLOOKUP($A1581&amp;" "&amp;E$6,D!$B:$H,7,FALSE))</f>
        <v/>
      </c>
      <c r="F1581" s="279" t="str">
        <f>IF(ISERROR(VLOOKUP($A1581&amp;" "&amp;F$6,D!$B:$H,7,FALSE))=TRUE,"",VLOOKUP($A1581&amp;" "&amp;F$6,D!$B:$H,7,FALSE))</f>
        <v/>
      </c>
      <c r="G1581" s="226">
        <f t="shared" si="74"/>
        <v>0</v>
      </c>
      <c r="H1581" s="279" t="str">
        <f>IF(ISERROR(VLOOKUP($A1581&amp;" "&amp;H$6,D!$B:$H,7,FALSE))=TRUE,"",VLOOKUP($A1581&amp;" "&amp;H$6,D!$B:$H,7,FALSE))</f>
        <v/>
      </c>
      <c r="I1581" s="223" t="str">
        <f>IF(D1581="","",VLOOKUP(A1581,D!A:H,7,FALSE))</f>
        <v/>
      </c>
      <c r="J1581" s="224" t="str">
        <f>IF(D1581="","",SUMIFS(リグ!H:H,リグ!F:F,"&lt;"&amp;C1581,リグ!G:G,"&gt;"&amp;C1581))</f>
        <v/>
      </c>
    </row>
    <row r="1582" spans="1:10">
      <c r="A1582" s="224" t="str">
        <f t="shared" si="75"/>
        <v>2025-07-24</v>
      </c>
      <c r="B1582" s="224" t="str">
        <f t="shared" si="73"/>
        <v>2025/07</v>
      </c>
      <c r="C1582" s="225">
        <v>45862</v>
      </c>
      <c r="D1582" s="279" t="str">
        <f>IF(ISERROR(VLOOKUP($A1582&amp;" "&amp;D$6,D!$B:$H,7,FALSE))=TRUE,"",VLOOKUP($A1582&amp;" "&amp;D$6,D!$B:$H,7,FALSE))</f>
        <v/>
      </c>
      <c r="E1582" s="279" t="str">
        <f>IF(ISERROR(VLOOKUP($A1582&amp;" "&amp;E$6,D!$B:$H,7,FALSE))=TRUE,"",VLOOKUP($A1582&amp;" "&amp;E$6,D!$B:$H,7,FALSE))</f>
        <v/>
      </c>
      <c r="F1582" s="279" t="str">
        <f>IF(ISERROR(VLOOKUP($A1582&amp;" "&amp;F$6,D!$B:$H,7,FALSE))=TRUE,"",VLOOKUP($A1582&amp;" "&amp;F$6,D!$B:$H,7,FALSE))</f>
        <v/>
      </c>
      <c r="G1582" s="226">
        <f t="shared" si="74"/>
        <v>0</v>
      </c>
      <c r="H1582" s="279" t="str">
        <f>IF(ISERROR(VLOOKUP($A1582&amp;" "&amp;H$6,D!$B:$H,7,FALSE))=TRUE,"",VLOOKUP($A1582&amp;" "&amp;H$6,D!$B:$H,7,FALSE))</f>
        <v/>
      </c>
      <c r="I1582" s="223" t="str">
        <f>IF(D1582="","",VLOOKUP(A1582,D!A:H,7,FALSE))</f>
        <v/>
      </c>
      <c r="J1582" s="224" t="str">
        <f>IF(D1582="","",SUMIFS(リグ!H:H,リグ!F:F,"&lt;"&amp;C1582,リグ!G:G,"&gt;"&amp;C1582))</f>
        <v/>
      </c>
    </row>
    <row r="1583" spans="1:10">
      <c r="A1583" s="224" t="str">
        <f t="shared" si="75"/>
        <v>2025-07-25</v>
      </c>
      <c r="B1583" s="224" t="str">
        <f t="shared" si="73"/>
        <v>2025/07</v>
      </c>
      <c r="C1583" s="225">
        <v>45863</v>
      </c>
      <c r="D1583" s="279" t="str">
        <f>IF(ISERROR(VLOOKUP($A1583&amp;" "&amp;D$6,D!$B:$H,7,FALSE))=TRUE,"",VLOOKUP($A1583&amp;" "&amp;D$6,D!$B:$H,7,FALSE))</f>
        <v/>
      </c>
      <c r="E1583" s="279" t="str">
        <f>IF(ISERROR(VLOOKUP($A1583&amp;" "&amp;E$6,D!$B:$H,7,FALSE))=TRUE,"",VLOOKUP($A1583&amp;" "&amp;E$6,D!$B:$H,7,FALSE))</f>
        <v/>
      </c>
      <c r="F1583" s="279" t="str">
        <f>IF(ISERROR(VLOOKUP($A1583&amp;" "&amp;F$6,D!$B:$H,7,FALSE))=TRUE,"",VLOOKUP($A1583&amp;" "&amp;F$6,D!$B:$H,7,FALSE))</f>
        <v/>
      </c>
      <c r="G1583" s="226">
        <f t="shared" si="74"/>
        <v>0</v>
      </c>
      <c r="H1583" s="279" t="str">
        <f>IF(ISERROR(VLOOKUP($A1583&amp;" "&amp;H$6,D!$B:$H,7,FALSE))=TRUE,"",VLOOKUP($A1583&amp;" "&amp;H$6,D!$B:$H,7,FALSE))</f>
        <v/>
      </c>
      <c r="I1583" s="223" t="str">
        <f>IF(D1583="","",VLOOKUP(A1583,D!A:H,7,FALSE))</f>
        <v/>
      </c>
      <c r="J1583" s="224" t="str">
        <f>IF(D1583="","",SUMIFS(リグ!H:H,リグ!F:F,"&lt;"&amp;C1583,リグ!G:G,"&gt;"&amp;C1583))</f>
        <v/>
      </c>
    </row>
    <row r="1584" spans="1:10">
      <c r="A1584" s="224" t="str">
        <f t="shared" si="75"/>
        <v>2025-07-26</v>
      </c>
      <c r="B1584" s="224" t="str">
        <f t="shared" si="73"/>
        <v>2025/07</v>
      </c>
      <c r="C1584" s="225">
        <v>45864</v>
      </c>
      <c r="D1584" s="279" t="str">
        <f>IF(ISERROR(VLOOKUP($A1584&amp;" "&amp;D$6,D!$B:$H,7,FALSE))=TRUE,"",VLOOKUP($A1584&amp;" "&amp;D$6,D!$B:$H,7,FALSE))</f>
        <v/>
      </c>
      <c r="E1584" s="279" t="str">
        <f>IF(ISERROR(VLOOKUP($A1584&amp;" "&amp;E$6,D!$B:$H,7,FALSE))=TRUE,"",VLOOKUP($A1584&amp;" "&amp;E$6,D!$B:$H,7,FALSE))</f>
        <v/>
      </c>
      <c r="F1584" s="279" t="str">
        <f>IF(ISERROR(VLOOKUP($A1584&amp;" "&amp;F$6,D!$B:$H,7,FALSE))=TRUE,"",VLOOKUP($A1584&amp;" "&amp;F$6,D!$B:$H,7,FALSE))</f>
        <v/>
      </c>
      <c r="G1584" s="226">
        <f t="shared" si="74"/>
        <v>0</v>
      </c>
      <c r="H1584" s="279" t="str">
        <f>IF(ISERROR(VLOOKUP($A1584&amp;" "&amp;H$6,D!$B:$H,7,FALSE))=TRUE,"",VLOOKUP($A1584&amp;" "&amp;H$6,D!$B:$H,7,FALSE))</f>
        <v/>
      </c>
      <c r="I1584" s="223" t="str">
        <f>IF(D1584="","",VLOOKUP(A1584,D!A:H,7,FALSE))</f>
        <v/>
      </c>
      <c r="J1584" s="224" t="str">
        <f>IF(D1584="","",SUMIFS(リグ!H:H,リグ!F:F,"&lt;"&amp;C1584,リグ!G:G,"&gt;"&amp;C1584))</f>
        <v/>
      </c>
    </row>
    <row r="1585" spans="1:10">
      <c r="A1585" s="224" t="str">
        <f t="shared" si="75"/>
        <v>2025-07-27</v>
      </c>
      <c r="B1585" s="224" t="str">
        <f t="shared" si="73"/>
        <v>2025/07</v>
      </c>
      <c r="C1585" s="225">
        <v>45865</v>
      </c>
      <c r="D1585" s="279" t="str">
        <f>IF(ISERROR(VLOOKUP($A1585&amp;" "&amp;D$6,D!$B:$H,7,FALSE))=TRUE,"",VLOOKUP($A1585&amp;" "&amp;D$6,D!$B:$H,7,FALSE))</f>
        <v/>
      </c>
      <c r="E1585" s="279" t="str">
        <f>IF(ISERROR(VLOOKUP($A1585&amp;" "&amp;E$6,D!$B:$H,7,FALSE))=TRUE,"",VLOOKUP($A1585&amp;" "&amp;E$6,D!$B:$H,7,FALSE))</f>
        <v/>
      </c>
      <c r="F1585" s="279" t="str">
        <f>IF(ISERROR(VLOOKUP($A1585&amp;" "&amp;F$6,D!$B:$H,7,FALSE))=TRUE,"",VLOOKUP($A1585&amp;" "&amp;F$6,D!$B:$H,7,FALSE))</f>
        <v/>
      </c>
      <c r="G1585" s="226">
        <f t="shared" si="74"/>
        <v>0</v>
      </c>
      <c r="H1585" s="279" t="str">
        <f>IF(ISERROR(VLOOKUP($A1585&amp;" "&amp;H$6,D!$B:$H,7,FALSE))=TRUE,"",VLOOKUP($A1585&amp;" "&amp;H$6,D!$B:$H,7,FALSE))</f>
        <v/>
      </c>
      <c r="I1585" s="223" t="str">
        <f>IF(D1585="","",VLOOKUP(A1585,D!A:H,7,FALSE))</f>
        <v/>
      </c>
      <c r="J1585" s="224" t="str">
        <f>IF(D1585="","",SUMIFS(リグ!H:H,リグ!F:F,"&lt;"&amp;C1585,リグ!G:G,"&gt;"&amp;C1585))</f>
        <v/>
      </c>
    </row>
    <row r="1586" spans="1:10">
      <c r="A1586" s="224" t="str">
        <f t="shared" si="75"/>
        <v>2025-07-28</v>
      </c>
      <c r="B1586" s="224" t="str">
        <f t="shared" si="73"/>
        <v>2025/07</v>
      </c>
      <c r="C1586" s="225">
        <v>45866</v>
      </c>
      <c r="D1586" s="279" t="str">
        <f>IF(ISERROR(VLOOKUP($A1586&amp;" "&amp;D$6,D!$B:$H,7,FALSE))=TRUE,"",VLOOKUP($A1586&amp;" "&amp;D$6,D!$B:$H,7,FALSE))</f>
        <v/>
      </c>
      <c r="E1586" s="279" t="str">
        <f>IF(ISERROR(VLOOKUP($A1586&amp;" "&amp;E$6,D!$B:$H,7,FALSE))=TRUE,"",VLOOKUP($A1586&amp;" "&amp;E$6,D!$B:$H,7,FALSE))</f>
        <v/>
      </c>
      <c r="F1586" s="279" t="str">
        <f>IF(ISERROR(VLOOKUP($A1586&amp;" "&amp;F$6,D!$B:$H,7,FALSE))=TRUE,"",VLOOKUP($A1586&amp;" "&amp;F$6,D!$B:$H,7,FALSE))</f>
        <v/>
      </c>
      <c r="G1586" s="226">
        <f t="shared" si="74"/>
        <v>0</v>
      </c>
      <c r="H1586" s="279" t="str">
        <f>IF(ISERROR(VLOOKUP($A1586&amp;" "&amp;H$6,D!$B:$H,7,FALSE))=TRUE,"",VLOOKUP($A1586&amp;" "&amp;H$6,D!$B:$H,7,FALSE))</f>
        <v/>
      </c>
      <c r="I1586" s="223" t="str">
        <f>IF(D1586="","",VLOOKUP(A1586,D!A:H,7,FALSE))</f>
        <v/>
      </c>
      <c r="J1586" s="224" t="str">
        <f>IF(D1586="","",SUMIFS(リグ!H:H,リグ!F:F,"&lt;"&amp;C1586,リグ!G:G,"&gt;"&amp;C1586))</f>
        <v/>
      </c>
    </row>
    <row r="1587" spans="1:10">
      <c r="A1587" s="224" t="str">
        <f t="shared" si="75"/>
        <v>2025-07-29</v>
      </c>
      <c r="B1587" s="224" t="str">
        <f t="shared" si="73"/>
        <v>2025/07</v>
      </c>
      <c r="C1587" s="225">
        <v>45867</v>
      </c>
      <c r="D1587" s="279" t="str">
        <f>IF(ISERROR(VLOOKUP($A1587&amp;" "&amp;D$6,D!$B:$H,7,FALSE))=TRUE,"",VLOOKUP($A1587&amp;" "&amp;D$6,D!$B:$H,7,FALSE))</f>
        <v/>
      </c>
      <c r="E1587" s="279" t="str">
        <f>IF(ISERROR(VLOOKUP($A1587&amp;" "&amp;E$6,D!$B:$H,7,FALSE))=TRUE,"",VLOOKUP($A1587&amp;" "&amp;E$6,D!$B:$H,7,FALSE))</f>
        <v/>
      </c>
      <c r="F1587" s="279" t="str">
        <f>IF(ISERROR(VLOOKUP($A1587&amp;" "&amp;F$6,D!$B:$H,7,FALSE))=TRUE,"",VLOOKUP($A1587&amp;" "&amp;F$6,D!$B:$H,7,FALSE))</f>
        <v/>
      </c>
      <c r="G1587" s="226">
        <f t="shared" si="74"/>
        <v>0</v>
      </c>
      <c r="H1587" s="279" t="str">
        <f>IF(ISERROR(VLOOKUP($A1587&amp;" "&amp;H$6,D!$B:$H,7,FALSE))=TRUE,"",VLOOKUP($A1587&amp;" "&amp;H$6,D!$B:$H,7,FALSE))</f>
        <v/>
      </c>
      <c r="I1587" s="223" t="str">
        <f>IF(D1587="","",VLOOKUP(A1587,D!A:H,7,FALSE))</f>
        <v/>
      </c>
      <c r="J1587" s="224" t="str">
        <f>IF(D1587="","",SUMIFS(リグ!H:H,リグ!F:F,"&lt;"&amp;C1587,リグ!G:G,"&gt;"&amp;C1587))</f>
        <v/>
      </c>
    </row>
    <row r="1588" spans="1:10">
      <c r="A1588" s="224" t="str">
        <f t="shared" si="75"/>
        <v>2025-07-30</v>
      </c>
      <c r="B1588" s="224" t="str">
        <f t="shared" si="73"/>
        <v>2025/07</v>
      </c>
      <c r="C1588" s="225">
        <v>45868</v>
      </c>
      <c r="D1588" s="279" t="str">
        <f>IF(ISERROR(VLOOKUP($A1588&amp;" "&amp;D$6,D!$B:$H,7,FALSE))=TRUE,"",VLOOKUP($A1588&amp;" "&amp;D$6,D!$B:$H,7,FALSE))</f>
        <v/>
      </c>
      <c r="E1588" s="279" t="str">
        <f>IF(ISERROR(VLOOKUP($A1588&amp;" "&amp;E$6,D!$B:$H,7,FALSE))=TRUE,"",VLOOKUP($A1588&amp;" "&amp;E$6,D!$B:$H,7,FALSE))</f>
        <v/>
      </c>
      <c r="F1588" s="279" t="str">
        <f>IF(ISERROR(VLOOKUP($A1588&amp;" "&amp;F$6,D!$B:$H,7,FALSE))=TRUE,"",VLOOKUP($A1588&amp;" "&amp;F$6,D!$B:$H,7,FALSE))</f>
        <v/>
      </c>
      <c r="G1588" s="226">
        <f t="shared" si="74"/>
        <v>0</v>
      </c>
      <c r="H1588" s="279" t="str">
        <f>IF(ISERROR(VLOOKUP($A1588&amp;" "&amp;H$6,D!$B:$H,7,FALSE))=TRUE,"",VLOOKUP($A1588&amp;" "&amp;H$6,D!$B:$H,7,FALSE))</f>
        <v/>
      </c>
      <c r="I1588" s="223" t="str">
        <f>IF(D1588="","",VLOOKUP(A1588,D!A:H,7,FALSE))</f>
        <v/>
      </c>
      <c r="J1588" s="224" t="str">
        <f>IF(D1588="","",SUMIFS(リグ!H:H,リグ!F:F,"&lt;"&amp;C1588,リグ!G:G,"&gt;"&amp;C1588))</f>
        <v/>
      </c>
    </row>
    <row r="1589" spans="1:10">
      <c r="A1589" s="224" t="str">
        <f t="shared" si="75"/>
        <v>2025-07-31</v>
      </c>
      <c r="B1589" s="224" t="str">
        <f t="shared" ref="B1589:B1652" si="76">TEXT(C1589,"yyyy/mm")</f>
        <v>2025/07</v>
      </c>
      <c r="C1589" s="225">
        <v>45869</v>
      </c>
      <c r="D1589" s="279" t="str">
        <f>IF(ISERROR(VLOOKUP($A1589&amp;" "&amp;D$6,D!$B:$H,7,FALSE))=TRUE,"",VLOOKUP($A1589&amp;" "&amp;D$6,D!$B:$H,7,FALSE))</f>
        <v/>
      </c>
      <c r="E1589" s="279" t="str">
        <f>IF(ISERROR(VLOOKUP($A1589&amp;" "&amp;E$6,D!$B:$H,7,FALSE))=TRUE,"",VLOOKUP($A1589&amp;" "&amp;E$6,D!$B:$H,7,FALSE))</f>
        <v/>
      </c>
      <c r="F1589" s="279" t="str">
        <f>IF(ISERROR(VLOOKUP($A1589&amp;" "&amp;F$6,D!$B:$H,7,FALSE))=TRUE,"",VLOOKUP($A1589&amp;" "&amp;F$6,D!$B:$H,7,FALSE))</f>
        <v/>
      </c>
      <c r="G1589" s="226">
        <f t="shared" si="74"/>
        <v>0</v>
      </c>
      <c r="H1589" s="279" t="str">
        <f>IF(ISERROR(VLOOKUP($A1589&amp;" "&amp;H$6,D!$B:$H,7,FALSE))=TRUE,"",VLOOKUP($A1589&amp;" "&amp;H$6,D!$B:$H,7,FALSE))</f>
        <v/>
      </c>
      <c r="I1589" s="223" t="str">
        <f>IF(D1589="","",VLOOKUP(A1589,D!A:H,7,FALSE))</f>
        <v/>
      </c>
      <c r="J1589" s="224" t="str">
        <f>IF(D1589="","",SUMIFS(リグ!H:H,リグ!F:F,"&lt;"&amp;C1589,リグ!G:G,"&gt;"&amp;C1589))</f>
        <v/>
      </c>
    </row>
    <row r="1590" spans="1:10">
      <c r="A1590" s="224" t="str">
        <f t="shared" si="75"/>
        <v>2025-08-01</v>
      </c>
      <c r="B1590" s="224" t="str">
        <f t="shared" si="76"/>
        <v>2025/08</v>
      </c>
      <c r="C1590" s="225">
        <v>45870</v>
      </c>
      <c r="D1590" s="279" t="str">
        <f>IF(ISERROR(VLOOKUP($A1590&amp;" "&amp;D$6,D!$B:$H,7,FALSE))=TRUE,"",VLOOKUP($A1590&amp;" "&amp;D$6,D!$B:$H,7,FALSE))</f>
        <v/>
      </c>
      <c r="E1590" s="279" t="str">
        <f>IF(ISERROR(VLOOKUP($A1590&amp;" "&amp;E$6,D!$B:$H,7,FALSE))=TRUE,"",VLOOKUP($A1590&amp;" "&amp;E$6,D!$B:$H,7,FALSE))</f>
        <v/>
      </c>
      <c r="F1590" s="279" t="str">
        <f>IF(ISERROR(VLOOKUP($A1590&amp;" "&amp;F$6,D!$B:$H,7,FALSE))=TRUE,"",VLOOKUP($A1590&amp;" "&amp;F$6,D!$B:$H,7,FALSE))</f>
        <v/>
      </c>
      <c r="G1590" s="226">
        <f t="shared" si="74"/>
        <v>0</v>
      </c>
      <c r="H1590" s="279" t="str">
        <f>IF(ISERROR(VLOOKUP($A1590&amp;" "&amp;H$6,D!$B:$H,7,FALSE))=TRUE,"",VLOOKUP($A1590&amp;" "&amp;H$6,D!$B:$H,7,FALSE))</f>
        <v/>
      </c>
      <c r="I1590" s="223" t="str">
        <f>IF(D1590="","",VLOOKUP(A1590,D!A:H,7,FALSE))</f>
        <v/>
      </c>
      <c r="J1590" s="224" t="str">
        <f>IF(D1590="","",SUMIFS(リグ!H:H,リグ!F:F,"&lt;"&amp;C1590,リグ!G:G,"&gt;"&amp;C1590))</f>
        <v/>
      </c>
    </row>
    <row r="1591" spans="1:10">
      <c r="A1591" s="224" t="str">
        <f t="shared" si="75"/>
        <v>2025-08-02</v>
      </c>
      <c r="B1591" s="224" t="str">
        <f t="shared" si="76"/>
        <v>2025/08</v>
      </c>
      <c r="C1591" s="225">
        <v>45871</v>
      </c>
      <c r="D1591" s="279" t="str">
        <f>IF(ISERROR(VLOOKUP($A1591&amp;" "&amp;D$6,D!$B:$H,7,FALSE))=TRUE,"",VLOOKUP($A1591&amp;" "&amp;D$6,D!$B:$H,7,FALSE))</f>
        <v/>
      </c>
      <c r="E1591" s="279" t="str">
        <f>IF(ISERROR(VLOOKUP($A1591&amp;" "&amp;E$6,D!$B:$H,7,FALSE))=TRUE,"",VLOOKUP($A1591&amp;" "&amp;E$6,D!$B:$H,7,FALSE))</f>
        <v/>
      </c>
      <c r="F1591" s="279" t="str">
        <f>IF(ISERROR(VLOOKUP($A1591&amp;" "&amp;F$6,D!$B:$H,7,FALSE))=TRUE,"",VLOOKUP($A1591&amp;" "&amp;F$6,D!$B:$H,7,FALSE))</f>
        <v/>
      </c>
      <c r="G1591" s="226">
        <f t="shared" si="74"/>
        <v>0</v>
      </c>
      <c r="H1591" s="279" t="str">
        <f>IF(ISERROR(VLOOKUP($A1591&amp;" "&amp;H$6,D!$B:$H,7,FALSE))=TRUE,"",VLOOKUP($A1591&amp;" "&amp;H$6,D!$B:$H,7,FALSE))</f>
        <v/>
      </c>
      <c r="I1591" s="223" t="str">
        <f>IF(D1591="","",VLOOKUP(A1591,D!A:H,7,FALSE))</f>
        <v/>
      </c>
      <c r="J1591" s="224" t="str">
        <f>IF(D1591="","",SUMIFS(リグ!H:H,リグ!F:F,"&lt;"&amp;C1591,リグ!G:G,"&gt;"&amp;C1591))</f>
        <v/>
      </c>
    </row>
    <row r="1592" spans="1:10">
      <c r="A1592" s="224" t="str">
        <f t="shared" si="75"/>
        <v>2025-08-03</v>
      </c>
      <c r="B1592" s="224" t="str">
        <f t="shared" si="76"/>
        <v>2025/08</v>
      </c>
      <c r="C1592" s="225">
        <v>45872</v>
      </c>
      <c r="D1592" s="279" t="str">
        <f>IF(ISERROR(VLOOKUP($A1592&amp;" "&amp;D$6,D!$B:$H,7,FALSE))=TRUE,"",VLOOKUP($A1592&amp;" "&amp;D$6,D!$B:$H,7,FALSE))</f>
        <v/>
      </c>
      <c r="E1592" s="279" t="str">
        <f>IF(ISERROR(VLOOKUP($A1592&amp;" "&amp;E$6,D!$B:$H,7,FALSE))=TRUE,"",VLOOKUP($A1592&amp;" "&amp;E$6,D!$B:$H,7,FALSE))</f>
        <v/>
      </c>
      <c r="F1592" s="279" t="str">
        <f>IF(ISERROR(VLOOKUP($A1592&amp;" "&amp;F$6,D!$B:$H,7,FALSE))=TRUE,"",VLOOKUP($A1592&amp;" "&amp;F$6,D!$B:$H,7,FALSE))</f>
        <v/>
      </c>
      <c r="G1592" s="226">
        <f t="shared" si="74"/>
        <v>0</v>
      </c>
      <c r="H1592" s="279" t="str">
        <f>IF(ISERROR(VLOOKUP($A1592&amp;" "&amp;H$6,D!$B:$H,7,FALSE))=TRUE,"",VLOOKUP($A1592&amp;" "&amp;H$6,D!$B:$H,7,FALSE))</f>
        <v/>
      </c>
      <c r="I1592" s="223" t="str">
        <f>IF(D1592="","",VLOOKUP(A1592,D!A:H,7,FALSE))</f>
        <v/>
      </c>
      <c r="J1592" s="224" t="str">
        <f>IF(D1592="","",SUMIFS(リグ!H:H,リグ!F:F,"&lt;"&amp;C1592,リグ!G:G,"&gt;"&amp;C1592))</f>
        <v/>
      </c>
    </row>
    <row r="1593" spans="1:10">
      <c r="A1593" s="224" t="str">
        <f t="shared" si="75"/>
        <v>2025-08-04</v>
      </c>
      <c r="B1593" s="224" t="str">
        <f t="shared" si="76"/>
        <v>2025/08</v>
      </c>
      <c r="C1593" s="225">
        <v>45873</v>
      </c>
      <c r="D1593" s="279" t="str">
        <f>IF(ISERROR(VLOOKUP($A1593&amp;" "&amp;D$6,D!$B:$H,7,FALSE))=TRUE,"",VLOOKUP($A1593&amp;" "&amp;D$6,D!$B:$H,7,FALSE))</f>
        <v/>
      </c>
      <c r="E1593" s="279" t="str">
        <f>IF(ISERROR(VLOOKUP($A1593&amp;" "&amp;E$6,D!$B:$H,7,FALSE))=TRUE,"",VLOOKUP($A1593&amp;" "&amp;E$6,D!$B:$H,7,FALSE))</f>
        <v/>
      </c>
      <c r="F1593" s="279" t="str">
        <f>IF(ISERROR(VLOOKUP($A1593&amp;" "&amp;F$6,D!$B:$H,7,FALSE))=TRUE,"",VLOOKUP($A1593&amp;" "&amp;F$6,D!$B:$H,7,FALSE))</f>
        <v/>
      </c>
      <c r="G1593" s="226">
        <f t="shared" si="74"/>
        <v>0</v>
      </c>
      <c r="H1593" s="279" t="str">
        <f>IF(ISERROR(VLOOKUP($A1593&amp;" "&amp;H$6,D!$B:$H,7,FALSE))=TRUE,"",VLOOKUP($A1593&amp;" "&amp;H$6,D!$B:$H,7,FALSE))</f>
        <v/>
      </c>
      <c r="I1593" s="223" t="str">
        <f>IF(D1593="","",VLOOKUP(A1593,D!A:H,7,FALSE))</f>
        <v/>
      </c>
      <c r="J1593" s="224" t="str">
        <f>IF(D1593="","",SUMIFS(リグ!H:H,リグ!F:F,"&lt;"&amp;C1593,リグ!G:G,"&gt;"&amp;C1593))</f>
        <v/>
      </c>
    </row>
    <row r="1594" spans="1:10">
      <c r="A1594" s="224" t="str">
        <f t="shared" si="75"/>
        <v>2025-08-05</v>
      </c>
      <c r="B1594" s="224" t="str">
        <f t="shared" si="76"/>
        <v>2025/08</v>
      </c>
      <c r="C1594" s="225">
        <v>45874</v>
      </c>
      <c r="D1594" s="279" t="str">
        <f>IF(ISERROR(VLOOKUP($A1594&amp;" "&amp;D$6,D!$B:$H,7,FALSE))=TRUE,"",VLOOKUP($A1594&amp;" "&amp;D$6,D!$B:$H,7,FALSE))</f>
        <v/>
      </c>
      <c r="E1594" s="279" t="str">
        <f>IF(ISERROR(VLOOKUP($A1594&amp;" "&amp;E$6,D!$B:$H,7,FALSE))=TRUE,"",VLOOKUP($A1594&amp;" "&amp;E$6,D!$B:$H,7,FALSE))</f>
        <v/>
      </c>
      <c r="F1594" s="279" t="str">
        <f>IF(ISERROR(VLOOKUP($A1594&amp;" "&amp;F$6,D!$B:$H,7,FALSE))=TRUE,"",VLOOKUP($A1594&amp;" "&amp;F$6,D!$B:$H,7,FALSE))</f>
        <v/>
      </c>
      <c r="G1594" s="226">
        <f t="shared" si="74"/>
        <v>0</v>
      </c>
      <c r="H1594" s="279" t="str">
        <f>IF(ISERROR(VLOOKUP($A1594&amp;" "&amp;H$6,D!$B:$H,7,FALSE))=TRUE,"",VLOOKUP($A1594&amp;" "&amp;H$6,D!$B:$H,7,FALSE))</f>
        <v/>
      </c>
      <c r="I1594" s="223" t="str">
        <f>IF(D1594="","",VLOOKUP(A1594,D!A:H,7,FALSE))</f>
        <v/>
      </c>
      <c r="J1594" s="224" t="str">
        <f>IF(D1594="","",SUMIFS(リグ!H:H,リグ!F:F,"&lt;"&amp;C1594,リグ!G:G,"&gt;"&amp;C1594))</f>
        <v/>
      </c>
    </row>
    <row r="1595" spans="1:10">
      <c r="A1595" s="224" t="str">
        <f t="shared" si="75"/>
        <v>2025-08-06</v>
      </c>
      <c r="B1595" s="224" t="str">
        <f t="shared" si="76"/>
        <v>2025/08</v>
      </c>
      <c r="C1595" s="225">
        <v>45875</v>
      </c>
      <c r="D1595" s="279" t="str">
        <f>IF(ISERROR(VLOOKUP($A1595&amp;" "&amp;D$6,D!$B:$H,7,FALSE))=TRUE,"",VLOOKUP($A1595&amp;" "&amp;D$6,D!$B:$H,7,FALSE))</f>
        <v/>
      </c>
      <c r="E1595" s="279" t="str">
        <f>IF(ISERROR(VLOOKUP($A1595&amp;" "&amp;E$6,D!$B:$H,7,FALSE))=TRUE,"",VLOOKUP($A1595&amp;" "&amp;E$6,D!$B:$H,7,FALSE))</f>
        <v/>
      </c>
      <c r="F1595" s="279" t="str">
        <f>IF(ISERROR(VLOOKUP($A1595&amp;" "&amp;F$6,D!$B:$H,7,FALSE))=TRUE,"",VLOOKUP($A1595&amp;" "&amp;F$6,D!$B:$H,7,FALSE))</f>
        <v/>
      </c>
      <c r="G1595" s="226">
        <f t="shared" si="74"/>
        <v>0</v>
      </c>
      <c r="H1595" s="279" t="str">
        <f>IF(ISERROR(VLOOKUP($A1595&amp;" "&amp;H$6,D!$B:$H,7,FALSE))=TRUE,"",VLOOKUP($A1595&amp;" "&amp;H$6,D!$B:$H,7,FALSE))</f>
        <v/>
      </c>
      <c r="I1595" s="223" t="str">
        <f>IF(D1595="","",VLOOKUP(A1595,D!A:H,7,FALSE))</f>
        <v/>
      </c>
      <c r="J1595" s="224" t="str">
        <f>IF(D1595="","",SUMIFS(リグ!H:H,リグ!F:F,"&lt;"&amp;C1595,リグ!G:G,"&gt;"&amp;C1595))</f>
        <v/>
      </c>
    </row>
    <row r="1596" spans="1:10">
      <c r="A1596" s="224" t="str">
        <f t="shared" si="75"/>
        <v>2025-08-07</v>
      </c>
      <c r="B1596" s="224" t="str">
        <f t="shared" si="76"/>
        <v>2025/08</v>
      </c>
      <c r="C1596" s="225">
        <v>45876</v>
      </c>
      <c r="D1596" s="279" t="str">
        <f>IF(ISERROR(VLOOKUP($A1596&amp;" "&amp;D$6,D!$B:$H,7,FALSE))=TRUE,"",VLOOKUP($A1596&amp;" "&amp;D$6,D!$B:$H,7,FALSE))</f>
        <v/>
      </c>
      <c r="E1596" s="279" t="str">
        <f>IF(ISERROR(VLOOKUP($A1596&amp;" "&amp;E$6,D!$B:$H,7,FALSE))=TRUE,"",VLOOKUP($A1596&amp;" "&amp;E$6,D!$B:$H,7,FALSE))</f>
        <v/>
      </c>
      <c r="F1596" s="279" t="str">
        <f>IF(ISERROR(VLOOKUP($A1596&amp;" "&amp;F$6,D!$B:$H,7,FALSE))=TRUE,"",VLOOKUP($A1596&amp;" "&amp;F$6,D!$B:$H,7,FALSE))</f>
        <v/>
      </c>
      <c r="G1596" s="226">
        <f t="shared" si="74"/>
        <v>0</v>
      </c>
      <c r="H1596" s="279" t="str">
        <f>IF(ISERROR(VLOOKUP($A1596&amp;" "&amp;H$6,D!$B:$H,7,FALSE))=TRUE,"",VLOOKUP($A1596&amp;" "&amp;H$6,D!$B:$H,7,FALSE))</f>
        <v/>
      </c>
      <c r="I1596" s="223" t="str">
        <f>IF(D1596="","",VLOOKUP(A1596,D!A:H,7,FALSE))</f>
        <v/>
      </c>
      <c r="J1596" s="224" t="str">
        <f>IF(D1596="","",SUMIFS(リグ!H:H,リグ!F:F,"&lt;"&amp;C1596,リグ!G:G,"&gt;"&amp;C1596))</f>
        <v/>
      </c>
    </row>
    <row r="1597" spans="1:10">
      <c r="A1597" s="224" t="str">
        <f t="shared" si="75"/>
        <v>2025-08-08</v>
      </c>
      <c r="B1597" s="224" t="str">
        <f t="shared" si="76"/>
        <v>2025/08</v>
      </c>
      <c r="C1597" s="225">
        <v>45877</v>
      </c>
      <c r="D1597" s="279" t="str">
        <f>IF(ISERROR(VLOOKUP($A1597&amp;" "&amp;D$6,D!$B:$H,7,FALSE))=TRUE,"",VLOOKUP($A1597&amp;" "&amp;D$6,D!$B:$H,7,FALSE))</f>
        <v/>
      </c>
      <c r="E1597" s="279" t="str">
        <f>IF(ISERROR(VLOOKUP($A1597&amp;" "&amp;E$6,D!$B:$H,7,FALSE))=TRUE,"",VLOOKUP($A1597&amp;" "&amp;E$6,D!$B:$H,7,FALSE))</f>
        <v/>
      </c>
      <c r="F1597" s="279" t="str">
        <f>IF(ISERROR(VLOOKUP($A1597&amp;" "&amp;F$6,D!$B:$H,7,FALSE))=TRUE,"",VLOOKUP($A1597&amp;" "&amp;F$6,D!$B:$H,7,FALSE))</f>
        <v/>
      </c>
      <c r="G1597" s="226">
        <f t="shared" si="74"/>
        <v>0</v>
      </c>
      <c r="H1597" s="279" t="str">
        <f>IF(ISERROR(VLOOKUP($A1597&amp;" "&amp;H$6,D!$B:$H,7,FALSE))=TRUE,"",VLOOKUP($A1597&amp;" "&amp;H$6,D!$B:$H,7,FALSE))</f>
        <v/>
      </c>
      <c r="I1597" s="223" t="str">
        <f>IF(D1597="","",VLOOKUP(A1597,D!A:H,7,FALSE))</f>
        <v/>
      </c>
      <c r="J1597" s="224" t="str">
        <f>IF(D1597="","",SUMIFS(リグ!H:H,リグ!F:F,"&lt;"&amp;C1597,リグ!G:G,"&gt;"&amp;C1597))</f>
        <v/>
      </c>
    </row>
    <row r="1598" spans="1:10">
      <c r="A1598" s="224" t="str">
        <f t="shared" si="75"/>
        <v>2025-08-09</v>
      </c>
      <c r="B1598" s="224" t="str">
        <f t="shared" si="76"/>
        <v>2025/08</v>
      </c>
      <c r="C1598" s="225">
        <v>45878</v>
      </c>
      <c r="D1598" s="279" t="str">
        <f>IF(ISERROR(VLOOKUP($A1598&amp;" "&amp;D$6,D!$B:$H,7,FALSE))=TRUE,"",VLOOKUP($A1598&amp;" "&amp;D$6,D!$B:$H,7,FALSE))</f>
        <v/>
      </c>
      <c r="E1598" s="279" t="str">
        <f>IF(ISERROR(VLOOKUP($A1598&amp;" "&amp;E$6,D!$B:$H,7,FALSE))=TRUE,"",VLOOKUP($A1598&amp;" "&amp;E$6,D!$B:$H,7,FALSE))</f>
        <v/>
      </c>
      <c r="F1598" s="279" t="str">
        <f>IF(ISERROR(VLOOKUP($A1598&amp;" "&amp;F$6,D!$B:$H,7,FALSE))=TRUE,"",VLOOKUP($A1598&amp;" "&amp;F$6,D!$B:$H,7,FALSE))</f>
        <v/>
      </c>
      <c r="G1598" s="226">
        <f t="shared" si="74"/>
        <v>0</v>
      </c>
      <c r="H1598" s="279" t="str">
        <f>IF(ISERROR(VLOOKUP($A1598&amp;" "&amp;H$6,D!$B:$H,7,FALSE))=TRUE,"",VLOOKUP($A1598&amp;" "&amp;H$6,D!$B:$H,7,FALSE))</f>
        <v/>
      </c>
      <c r="I1598" s="223" t="str">
        <f>IF(D1598="","",VLOOKUP(A1598,D!A:H,7,FALSE))</f>
        <v/>
      </c>
      <c r="J1598" s="224" t="str">
        <f>IF(D1598="","",SUMIFS(リグ!H:H,リグ!F:F,"&lt;"&amp;C1598,リグ!G:G,"&gt;"&amp;C1598))</f>
        <v/>
      </c>
    </row>
    <row r="1599" spans="1:10">
      <c r="A1599" s="224" t="str">
        <f t="shared" si="75"/>
        <v>2025-08-10</v>
      </c>
      <c r="B1599" s="224" t="str">
        <f t="shared" si="76"/>
        <v>2025/08</v>
      </c>
      <c r="C1599" s="225">
        <v>45879</v>
      </c>
      <c r="D1599" s="279" t="str">
        <f>IF(ISERROR(VLOOKUP($A1599&amp;" "&amp;D$6,D!$B:$H,7,FALSE))=TRUE,"",VLOOKUP($A1599&amp;" "&amp;D$6,D!$B:$H,7,FALSE))</f>
        <v/>
      </c>
      <c r="E1599" s="279" t="str">
        <f>IF(ISERROR(VLOOKUP($A1599&amp;" "&amp;E$6,D!$B:$H,7,FALSE))=TRUE,"",VLOOKUP($A1599&amp;" "&amp;E$6,D!$B:$H,7,FALSE))</f>
        <v/>
      </c>
      <c r="F1599" s="279" t="str">
        <f>IF(ISERROR(VLOOKUP($A1599&amp;" "&amp;F$6,D!$B:$H,7,FALSE))=TRUE,"",VLOOKUP($A1599&amp;" "&amp;F$6,D!$B:$H,7,FALSE))</f>
        <v/>
      </c>
      <c r="G1599" s="226">
        <f t="shared" si="74"/>
        <v>0</v>
      </c>
      <c r="H1599" s="279" t="str">
        <f>IF(ISERROR(VLOOKUP($A1599&amp;" "&amp;H$6,D!$B:$H,7,FALSE))=TRUE,"",VLOOKUP($A1599&amp;" "&amp;H$6,D!$B:$H,7,FALSE))</f>
        <v/>
      </c>
      <c r="I1599" s="223" t="str">
        <f>IF(D1599="","",VLOOKUP(A1599,D!A:H,7,FALSE))</f>
        <v/>
      </c>
      <c r="J1599" s="224" t="str">
        <f>IF(D1599="","",SUMIFS(リグ!H:H,リグ!F:F,"&lt;"&amp;C1599,リグ!G:G,"&gt;"&amp;C1599))</f>
        <v/>
      </c>
    </row>
    <row r="1600" spans="1:10">
      <c r="A1600" s="224" t="str">
        <f t="shared" si="75"/>
        <v>2025-08-11</v>
      </c>
      <c r="B1600" s="224" t="str">
        <f t="shared" si="76"/>
        <v>2025/08</v>
      </c>
      <c r="C1600" s="225">
        <v>45880</v>
      </c>
      <c r="D1600" s="279" t="str">
        <f>IF(ISERROR(VLOOKUP($A1600&amp;" "&amp;D$6,D!$B:$H,7,FALSE))=TRUE,"",VLOOKUP($A1600&amp;" "&amp;D$6,D!$B:$H,7,FALSE))</f>
        <v/>
      </c>
      <c r="E1600" s="279" t="str">
        <f>IF(ISERROR(VLOOKUP($A1600&amp;" "&amp;E$6,D!$B:$H,7,FALSE))=TRUE,"",VLOOKUP($A1600&amp;" "&amp;E$6,D!$B:$H,7,FALSE))</f>
        <v/>
      </c>
      <c r="F1600" s="279" t="str">
        <f>IF(ISERROR(VLOOKUP($A1600&amp;" "&amp;F$6,D!$B:$H,7,FALSE))=TRUE,"",VLOOKUP($A1600&amp;" "&amp;F$6,D!$B:$H,7,FALSE))</f>
        <v/>
      </c>
      <c r="G1600" s="226">
        <f t="shared" si="74"/>
        <v>0</v>
      </c>
      <c r="H1600" s="279" t="str">
        <f>IF(ISERROR(VLOOKUP($A1600&amp;" "&amp;H$6,D!$B:$H,7,FALSE))=TRUE,"",VLOOKUP($A1600&amp;" "&amp;H$6,D!$B:$H,7,FALSE))</f>
        <v/>
      </c>
      <c r="I1600" s="223" t="str">
        <f>IF(D1600="","",VLOOKUP(A1600,D!A:H,7,FALSE))</f>
        <v/>
      </c>
      <c r="J1600" s="224" t="str">
        <f>IF(D1600="","",SUMIFS(リグ!H:H,リグ!F:F,"&lt;"&amp;C1600,リグ!G:G,"&gt;"&amp;C1600))</f>
        <v/>
      </c>
    </row>
    <row r="1601" spans="1:10">
      <c r="A1601" s="224" t="str">
        <f t="shared" si="75"/>
        <v>2025-08-12</v>
      </c>
      <c r="B1601" s="224" t="str">
        <f t="shared" si="76"/>
        <v>2025/08</v>
      </c>
      <c r="C1601" s="225">
        <v>45881</v>
      </c>
      <c r="D1601" s="279" t="str">
        <f>IF(ISERROR(VLOOKUP($A1601&amp;" "&amp;D$6,D!$B:$H,7,FALSE))=TRUE,"",VLOOKUP($A1601&amp;" "&amp;D$6,D!$B:$H,7,FALSE))</f>
        <v/>
      </c>
      <c r="E1601" s="279" t="str">
        <f>IF(ISERROR(VLOOKUP($A1601&amp;" "&amp;E$6,D!$B:$H,7,FALSE))=TRUE,"",VLOOKUP($A1601&amp;" "&amp;E$6,D!$B:$H,7,FALSE))</f>
        <v/>
      </c>
      <c r="F1601" s="279" t="str">
        <f>IF(ISERROR(VLOOKUP($A1601&amp;" "&amp;F$6,D!$B:$H,7,FALSE))=TRUE,"",VLOOKUP($A1601&amp;" "&amp;F$6,D!$B:$H,7,FALSE))</f>
        <v/>
      </c>
      <c r="G1601" s="226">
        <f t="shared" si="74"/>
        <v>0</v>
      </c>
      <c r="H1601" s="279" t="str">
        <f>IF(ISERROR(VLOOKUP($A1601&amp;" "&amp;H$6,D!$B:$H,7,FALSE))=TRUE,"",VLOOKUP($A1601&amp;" "&amp;H$6,D!$B:$H,7,FALSE))</f>
        <v/>
      </c>
      <c r="I1601" s="223" t="str">
        <f>IF(D1601="","",VLOOKUP(A1601,D!A:H,7,FALSE))</f>
        <v/>
      </c>
      <c r="J1601" s="224" t="str">
        <f>IF(D1601="","",SUMIFS(リグ!H:H,リグ!F:F,"&lt;"&amp;C1601,リグ!G:G,"&gt;"&amp;C1601))</f>
        <v/>
      </c>
    </row>
    <row r="1602" spans="1:10">
      <c r="A1602" s="224" t="str">
        <f t="shared" si="75"/>
        <v>2025-08-13</v>
      </c>
      <c r="B1602" s="224" t="str">
        <f t="shared" si="76"/>
        <v>2025/08</v>
      </c>
      <c r="C1602" s="225">
        <v>45882</v>
      </c>
      <c r="D1602" s="279" t="str">
        <f>IF(ISERROR(VLOOKUP($A1602&amp;" "&amp;D$6,D!$B:$H,7,FALSE))=TRUE,"",VLOOKUP($A1602&amp;" "&amp;D$6,D!$B:$H,7,FALSE))</f>
        <v/>
      </c>
      <c r="E1602" s="279" t="str">
        <f>IF(ISERROR(VLOOKUP($A1602&amp;" "&amp;E$6,D!$B:$H,7,FALSE))=TRUE,"",VLOOKUP($A1602&amp;" "&amp;E$6,D!$B:$H,7,FALSE))</f>
        <v/>
      </c>
      <c r="F1602" s="279" t="str">
        <f>IF(ISERROR(VLOOKUP($A1602&amp;" "&amp;F$6,D!$B:$H,7,FALSE))=TRUE,"",VLOOKUP($A1602&amp;" "&amp;F$6,D!$B:$H,7,FALSE))</f>
        <v/>
      </c>
      <c r="G1602" s="226">
        <f t="shared" si="74"/>
        <v>0</v>
      </c>
      <c r="H1602" s="279" t="str">
        <f>IF(ISERROR(VLOOKUP($A1602&amp;" "&amp;H$6,D!$B:$H,7,FALSE))=TRUE,"",VLOOKUP($A1602&amp;" "&amp;H$6,D!$B:$H,7,FALSE))</f>
        <v/>
      </c>
      <c r="I1602" s="223" t="str">
        <f>IF(D1602="","",VLOOKUP(A1602,D!A:H,7,FALSE))</f>
        <v/>
      </c>
      <c r="J1602" s="224" t="str">
        <f>IF(D1602="","",SUMIFS(リグ!H:H,リグ!F:F,"&lt;"&amp;C1602,リグ!G:G,"&gt;"&amp;C1602))</f>
        <v/>
      </c>
    </row>
    <row r="1603" spans="1:10">
      <c r="A1603" s="224" t="str">
        <f t="shared" si="75"/>
        <v>2025-08-14</v>
      </c>
      <c r="B1603" s="224" t="str">
        <f t="shared" si="76"/>
        <v>2025/08</v>
      </c>
      <c r="C1603" s="225">
        <v>45883</v>
      </c>
      <c r="D1603" s="279" t="str">
        <f>IF(ISERROR(VLOOKUP($A1603&amp;" "&amp;D$6,D!$B:$H,7,FALSE))=TRUE,"",VLOOKUP($A1603&amp;" "&amp;D$6,D!$B:$H,7,FALSE))</f>
        <v/>
      </c>
      <c r="E1603" s="279" t="str">
        <f>IF(ISERROR(VLOOKUP($A1603&amp;" "&amp;E$6,D!$B:$H,7,FALSE))=TRUE,"",VLOOKUP($A1603&amp;" "&amp;E$6,D!$B:$H,7,FALSE))</f>
        <v/>
      </c>
      <c r="F1603" s="279" t="str">
        <f>IF(ISERROR(VLOOKUP($A1603&amp;" "&amp;F$6,D!$B:$H,7,FALSE))=TRUE,"",VLOOKUP($A1603&amp;" "&amp;F$6,D!$B:$H,7,FALSE))</f>
        <v/>
      </c>
      <c r="G1603" s="226">
        <f t="shared" si="74"/>
        <v>0</v>
      </c>
      <c r="H1603" s="279" t="str">
        <f>IF(ISERROR(VLOOKUP($A1603&amp;" "&amp;H$6,D!$B:$H,7,FALSE))=TRUE,"",VLOOKUP($A1603&amp;" "&amp;H$6,D!$B:$H,7,FALSE))</f>
        <v/>
      </c>
      <c r="I1603" s="223" t="str">
        <f>IF(D1603="","",VLOOKUP(A1603,D!A:H,7,FALSE))</f>
        <v/>
      </c>
      <c r="J1603" s="224" t="str">
        <f>IF(D1603="","",SUMIFS(リグ!H:H,リグ!F:F,"&lt;"&amp;C1603,リグ!G:G,"&gt;"&amp;C1603))</f>
        <v/>
      </c>
    </row>
    <row r="1604" spans="1:10">
      <c r="A1604" s="224" t="str">
        <f t="shared" si="75"/>
        <v>2025-08-15</v>
      </c>
      <c r="B1604" s="224" t="str">
        <f t="shared" si="76"/>
        <v>2025/08</v>
      </c>
      <c r="C1604" s="225">
        <v>45884</v>
      </c>
      <c r="D1604" s="279" t="str">
        <f>IF(ISERROR(VLOOKUP($A1604&amp;" "&amp;D$6,D!$B:$H,7,FALSE))=TRUE,"",VLOOKUP($A1604&amp;" "&amp;D$6,D!$B:$H,7,FALSE))</f>
        <v/>
      </c>
      <c r="E1604" s="279" t="str">
        <f>IF(ISERROR(VLOOKUP($A1604&amp;" "&amp;E$6,D!$B:$H,7,FALSE))=TRUE,"",VLOOKUP($A1604&amp;" "&amp;E$6,D!$B:$H,7,FALSE))</f>
        <v/>
      </c>
      <c r="F1604" s="279" t="str">
        <f>IF(ISERROR(VLOOKUP($A1604&amp;" "&amp;F$6,D!$B:$H,7,FALSE))=TRUE,"",VLOOKUP($A1604&amp;" "&amp;F$6,D!$B:$H,7,FALSE))</f>
        <v/>
      </c>
      <c r="G1604" s="226">
        <f t="shared" ref="G1604:G1667" si="77">SUM(D1604:F1604)</f>
        <v>0</v>
      </c>
      <c r="H1604" s="279" t="str">
        <f>IF(ISERROR(VLOOKUP($A1604&amp;" "&amp;H$6,D!$B:$H,7,FALSE))=TRUE,"",VLOOKUP($A1604&amp;" "&amp;H$6,D!$B:$H,7,FALSE))</f>
        <v/>
      </c>
      <c r="I1604" s="223" t="str">
        <f>IF(D1604="","",VLOOKUP(A1604,D!A:H,7,FALSE))</f>
        <v/>
      </c>
      <c r="J1604" s="224" t="str">
        <f>IF(D1604="","",SUMIFS(リグ!H:H,リグ!F:F,"&lt;"&amp;C1604,リグ!G:G,"&gt;"&amp;C1604))</f>
        <v/>
      </c>
    </row>
    <row r="1605" spans="1:10">
      <c r="A1605" s="224" t="str">
        <f t="shared" si="75"/>
        <v>2025-08-16</v>
      </c>
      <c r="B1605" s="224" t="str">
        <f t="shared" si="76"/>
        <v>2025/08</v>
      </c>
      <c r="C1605" s="225">
        <v>45885</v>
      </c>
      <c r="D1605" s="279" t="str">
        <f>IF(ISERROR(VLOOKUP($A1605&amp;" "&amp;D$6,D!$B:$H,7,FALSE))=TRUE,"",VLOOKUP($A1605&amp;" "&amp;D$6,D!$B:$H,7,FALSE))</f>
        <v/>
      </c>
      <c r="E1605" s="279" t="str">
        <f>IF(ISERROR(VLOOKUP($A1605&amp;" "&amp;E$6,D!$B:$H,7,FALSE))=TRUE,"",VLOOKUP($A1605&amp;" "&amp;E$6,D!$B:$H,7,FALSE))</f>
        <v/>
      </c>
      <c r="F1605" s="279" t="str">
        <f>IF(ISERROR(VLOOKUP($A1605&amp;" "&amp;F$6,D!$B:$H,7,FALSE))=TRUE,"",VLOOKUP($A1605&amp;" "&amp;F$6,D!$B:$H,7,FALSE))</f>
        <v/>
      </c>
      <c r="G1605" s="226">
        <f t="shared" si="77"/>
        <v>0</v>
      </c>
      <c r="H1605" s="279" t="str">
        <f>IF(ISERROR(VLOOKUP($A1605&amp;" "&amp;H$6,D!$B:$H,7,FALSE))=TRUE,"",VLOOKUP($A1605&amp;" "&amp;H$6,D!$B:$H,7,FALSE))</f>
        <v/>
      </c>
      <c r="I1605" s="223" t="str">
        <f>IF(D1605="","",VLOOKUP(A1605,D!A:H,7,FALSE))</f>
        <v/>
      </c>
      <c r="J1605" s="224" t="str">
        <f>IF(D1605="","",SUMIFS(リグ!H:H,リグ!F:F,"&lt;"&amp;C1605,リグ!G:G,"&gt;"&amp;C1605))</f>
        <v/>
      </c>
    </row>
    <row r="1606" spans="1:10">
      <c r="A1606" s="224" t="str">
        <f t="shared" si="75"/>
        <v>2025-08-17</v>
      </c>
      <c r="B1606" s="224" t="str">
        <f t="shared" si="76"/>
        <v>2025/08</v>
      </c>
      <c r="C1606" s="225">
        <v>45886</v>
      </c>
      <c r="D1606" s="279" t="str">
        <f>IF(ISERROR(VLOOKUP($A1606&amp;" "&amp;D$6,D!$B:$H,7,FALSE))=TRUE,"",VLOOKUP($A1606&amp;" "&amp;D$6,D!$B:$H,7,FALSE))</f>
        <v/>
      </c>
      <c r="E1606" s="279" t="str">
        <f>IF(ISERROR(VLOOKUP($A1606&amp;" "&amp;E$6,D!$B:$H,7,FALSE))=TRUE,"",VLOOKUP($A1606&amp;" "&amp;E$6,D!$B:$H,7,FALSE))</f>
        <v/>
      </c>
      <c r="F1606" s="279" t="str">
        <f>IF(ISERROR(VLOOKUP($A1606&amp;" "&amp;F$6,D!$B:$H,7,FALSE))=TRUE,"",VLOOKUP($A1606&amp;" "&amp;F$6,D!$B:$H,7,FALSE))</f>
        <v/>
      </c>
      <c r="G1606" s="226">
        <f t="shared" si="77"/>
        <v>0</v>
      </c>
      <c r="H1606" s="279" t="str">
        <f>IF(ISERROR(VLOOKUP($A1606&amp;" "&amp;H$6,D!$B:$H,7,FALSE))=TRUE,"",VLOOKUP($A1606&amp;" "&amp;H$6,D!$B:$H,7,FALSE))</f>
        <v/>
      </c>
      <c r="I1606" s="223" t="str">
        <f>IF(D1606="","",VLOOKUP(A1606,D!A:H,7,FALSE))</f>
        <v/>
      </c>
      <c r="J1606" s="224" t="str">
        <f>IF(D1606="","",SUMIFS(リグ!H:H,リグ!F:F,"&lt;"&amp;C1606,リグ!G:G,"&gt;"&amp;C1606))</f>
        <v/>
      </c>
    </row>
    <row r="1607" spans="1:10">
      <c r="A1607" s="224" t="str">
        <f t="shared" si="75"/>
        <v>2025-08-18</v>
      </c>
      <c r="B1607" s="224" t="str">
        <f t="shared" si="76"/>
        <v>2025/08</v>
      </c>
      <c r="C1607" s="225">
        <v>45887</v>
      </c>
      <c r="D1607" s="279" t="str">
        <f>IF(ISERROR(VLOOKUP($A1607&amp;" "&amp;D$6,D!$B:$H,7,FALSE))=TRUE,"",VLOOKUP($A1607&amp;" "&amp;D$6,D!$B:$H,7,FALSE))</f>
        <v/>
      </c>
      <c r="E1607" s="279" t="str">
        <f>IF(ISERROR(VLOOKUP($A1607&amp;" "&amp;E$6,D!$B:$H,7,FALSE))=TRUE,"",VLOOKUP($A1607&amp;" "&amp;E$6,D!$B:$H,7,FALSE))</f>
        <v/>
      </c>
      <c r="F1607" s="279" t="str">
        <f>IF(ISERROR(VLOOKUP($A1607&amp;" "&amp;F$6,D!$B:$H,7,FALSE))=TRUE,"",VLOOKUP($A1607&amp;" "&amp;F$6,D!$B:$H,7,FALSE))</f>
        <v/>
      </c>
      <c r="G1607" s="226">
        <f t="shared" si="77"/>
        <v>0</v>
      </c>
      <c r="H1607" s="279" t="str">
        <f>IF(ISERROR(VLOOKUP($A1607&amp;" "&amp;H$6,D!$B:$H,7,FALSE))=TRUE,"",VLOOKUP($A1607&amp;" "&amp;H$6,D!$B:$H,7,FALSE))</f>
        <v/>
      </c>
      <c r="I1607" s="223" t="str">
        <f>IF(D1607="","",VLOOKUP(A1607,D!A:H,7,FALSE))</f>
        <v/>
      </c>
      <c r="J1607" s="224" t="str">
        <f>IF(D1607="","",SUMIFS(リグ!H:H,リグ!F:F,"&lt;"&amp;C1607,リグ!G:G,"&gt;"&amp;C1607))</f>
        <v/>
      </c>
    </row>
    <row r="1608" spans="1:10">
      <c r="A1608" s="224" t="str">
        <f t="shared" si="75"/>
        <v>2025-08-19</v>
      </c>
      <c r="B1608" s="224" t="str">
        <f t="shared" si="76"/>
        <v>2025/08</v>
      </c>
      <c r="C1608" s="225">
        <v>45888</v>
      </c>
      <c r="D1608" s="279" t="str">
        <f>IF(ISERROR(VLOOKUP($A1608&amp;" "&amp;D$6,D!$B:$H,7,FALSE))=TRUE,"",VLOOKUP($A1608&amp;" "&amp;D$6,D!$B:$H,7,FALSE))</f>
        <v/>
      </c>
      <c r="E1608" s="279" t="str">
        <f>IF(ISERROR(VLOOKUP($A1608&amp;" "&amp;E$6,D!$B:$H,7,FALSE))=TRUE,"",VLOOKUP($A1608&amp;" "&amp;E$6,D!$B:$H,7,FALSE))</f>
        <v/>
      </c>
      <c r="F1608" s="279" t="str">
        <f>IF(ISERROR(VLOOKUP($A1608&amp;" "&amp;F$6,D!$B:$H,7,FALSE))=TRUE,"",VLOOKUP($A1608&amp;" "&amp;F$6,D!$B:$H,7,FALSE))</f>
        <v/>
      </c>
      <c r="G1608" s="226">
        <f t="shared" si="77"/>
        <v>0</v>
      </c>
      <c r="H1608" s="279" t="str">
        <f>IF(ISERROR(VLOOKUP($A1608&amp;" "&amp;H$6,D!$B:$H,7,FALSE))=TRUE,"",VLOOKUP($A1608&amp;" "&amp;H$6,D!$B:$H,7,FALSE))</f>
        <v/>
      </c>
      <c r="I1608" s="223" t="str">
        <f>IF(D1608="","",VLOOKUP(A1608,D!A:H,7,FALSE))</f>
        <v/>
      </c>
      <c r="J1608" s="224" t="str">
        <f>IF(D1608="","",SUMIFS(リグ!H:H,リグ!F:F,"&lt;"&amp;C1608,リグ!G:G,"&gt;"&amp;C1608))</f>
        <v/>
      </c>
    </row>
    <row r="1609" spans="1:10">
      <c r="A1609" s="224" t="str">
        <f t="shared" ref="A1609:A1672" si="78">TEXT(C1609,"yyyy-mm-dd")</f>
        <v>2025-08-20</v>
      </c>
      <c r="B1609" s="224" t="str">
        <f t="shared" si="76"/>
        <v>2025/08</v>
      </c>
      <c r="C1609" s="225">
        <v>45889</v>
      </c>
      <c r="D1609" s="279" t="str">
        <f>IF(ISERROR(VLOOKUP($A1609&amp;" "&amp;D$6,D!$B:$H,7,FALSE))=TRUE,"",VLOOKUP($A1609&amp;" "&amp;D$6,D!$B:$H,7,FALSE))</f>
        <v/>
      </c>
      <c r="E1609" s="279" t="str">
        <f>IF(ISERROR(VLOOKUP($A1609&amp;" "&amp;E$6,D!$B:$H,7,FALSE))=TRUE,"",VLOOKUP($A1609&amp;" "&amp;E$6,D!$B:$H,7,FALSE))</f>
        <v/>
      </c>
      <c r="F1609" s="279" t="str">
        <f>IF(ISERROR(VLOOKUP($A1609&amp;" "&amp;F$6,D!$B:$H,7,FALSE))=TRUE,"",VLOOKUP($A1609&amp;" "&amp;F$6,D!$B:$H,7,FALSE))</f>
        <v/>
      </c>
      <c r="G1609" s="226">
        <f t="shared" si="77"/>
        <v>0</v>
      </c>
      <c r="H1609" s="279" t="str">
        <f>IF(ISERROR(VLOOKUP($A1609&amp;" "&amp;H$6,D!$B:$H,7,FALSE))=TRUE,"",VLOOKUP($A1609&amp;" "&amp;H$6,D!$B:$H,7,FALSE))</f>
        <v/>
      </c>
      <c r="I1609" s="223" t="str">
        <f>IF(D1609="","",VLOOKUP(A1609,D!A:H,7,FALSE))</f>
        <v/>
      </c>
      <c r="J1609" s="224" t="str">
        <f>IF(D1609="","",SUMIFS(リグ!H:H,リグ!F:F,"&lt;"&amp;C1609,リグ!G:G,"&gt;"&amp;C1609))</f>
        <v/>
      </c>
    </row>
    <row r="1610" spans="1:10">
      <c r="A1610" s="224" t="str">
        <f t="shared" si="78"/>
        <v>2025-08-21</v>
      </c>
      <c r="B1610" s="224" t="str">
        <f t="shared" si="76"/>
        <v>2025/08</v>
      </c>
      <c r="C1610" s="225">
        <v>45890</v>
      </c>
      <c r="D1610" s="279" t="str">
        <f>IF(ISERROR(VLOOKUP($A1610&amp;" "&amp;D$6,D!$B:$H,7,FALSE))=TRUE,"",VLOOKUP($A1610&amp;" "&amp;D$6,D!$B:$H,7,FALSE))</f>
        <v/>
      </c>
      <c r="E1610" s="279" t="str">
        <f>IF(ISERROR(VLOOKUP($A1610&amp;" "&amp;E$6,D!$B:$H,7,FALSE))=TRUE,"",VLOOKUP($A1610&amp;" "&amp;E$6,D!$B:$H,7,FALSE))</f>
        <v/>
      </c>
      <c r="F1610" s="279" t="str">
        <f>IF(ISERROR(VLOOKUP($A1610&amp;" "&amp;F$6,D!$B:$H,7,FALSE))=TRUE,"",VLOOKUP($A1610&amp;" "&amp;F$6,D!$B:$H,7,FALSE))</f>
        <v/>
      </c>
      <c r="G1610" s="226">
        <f t="shared" si="77"/>
        <v>0</v>
      </c>
      <c r="H1610" s="279" t="str">
        <f>IF(ISERROR(VLOOKUP($A1610&amp;" "&amp;H$6,D!$B:$H,7,FALSE))=TRUE,"",VLOOKUP($A1610&amp;" "&amp;H$6,D!$B:$H,7,FALSE))</f>
        <v/>
      </c>
      <c r="I1610" s="223" t="str">
        <f>IF(D1610="","",VLOOKUP(A1610,D!A:H,7,FALSE))</f>
        <v/>
      </c>
      <c r="J1610" s="224" t="str">
        <f>IF(D1610="","",SUMIFS(リグ!H:H,リグ!F:F,"&lt;"&amp;C1610,リグ!G:G,"&gt;"&amp;C1610))</f>
        <v/>
      </c>
    </row>
    <row r="1611" spans="1:10">
      <c r="A1611" s="224" t="str">
        <f t="shared" si="78"/>
        <v>2025-08-22</v>
      </c>
      <c r="B1611" s="224" t="str">
        <f t="shared" si="76"/>
        <v>2025/08</v>
      </c>
      <c r="C1611" s="225">
        <v>45891</v>
      </c>
      <c r="D1611" s="279" t="str">
        <f>IF(ISERROR(VLOOKUP($A1611&amp;" "&amp;D$6,D!$B:$H,7,FALSE))=TRUE,"",VLOOKUP($A1611&amp;" "&amp;D$6,D!$B:$H,7,FALSE))</f>
        <v/>
      </c>
      <c r="E1611" s="279" t="str">
        <f>IF(ISERROR(VLOOKUP($A1611&amp;" "&amp;E$6,D!$B:$H,7,FALSE))=TRUE,"",VLOOKUP($A1611&amp;" "&amp;E$6,D!$B:$H,7,FALSE))</f>
        <v/>
      </c>
      <c r="F1611" s="279" t="str">
        <f>IF(ISERROR(VLOOKUP($A1611&amp;" "&amp;F$6,D!$B:$H,7,FALSE))=TRUE,"",VLOOKUP($A1611&amp;" "&amp;F$6,D!$B:$H,7,FALSE))</f>
        <v/>
      </c>
      <c r="G1611" s="226">
        <f t="shared" si="77"/>
        <v>0</v>
      </c>
      <c r="H1611" s="279" t="str">
        <f>IF(ISERROR(VLOOKUP($A1611&amp;" "&amp;H$6,D!$B:$H,7,FALSE))=TRUE,"",VLOOKUP($A1611&amp;" "&amp;H$6,D!$B:$H,7,FALSE))</f>
        <v/>
      </c>
      <c r="I1611" s="223" t="str">
        <f>IF(D1611="","",VLOOKUP(A1611,D!A:H,7,FALSE))</f>
        <v/>
      </c>
      <c r="J1611" s="224" t="str">
        <f>IF(D1611="","",SUMIFS(リグ!H:H,リグ!F:F,"&lt;"&amp;C1611,リグ!G:G,"&gt;"&amp;C1611))</f>
        <v/>
      </c>
    </row>
    <row r="1612" spans="1:10">
      <c r="A1612" s="224" t="str">
        <f t="shared" si="78"/>
        <v>2025-08-23</v>
      </c>
      <c r="B1612" s="224" t="str">
        <f t="shared" si="76"/>
        <v>2025/08</v>
      </c>
      <c r="C1612" s="225">
        <v>45892</v>
      </c>
      <c r="D1612" s="279" t="str">
        <f>IF(ISERROR(VLOOKUP($A1612&amp;" "&amp;D$6,D!$B:$H,7,FALSE))=TRUE,"",VLOOKUP($A1612&amp;" "&amp;D$6,D!$B:$H,7,FALSE))</f>
        <v/>
      </c>
      <c r="E1612" s="279" t="str">
        <f>IF(ISERROR(VLOOKUP($A1612&amp;" "&amp;E$6,D!$B:$H,7,FALSE))=TRUE,"",VLOOKUP($A1612&amp;" "&amp;E$6,D!$B:$H,7,FALSE))</f>
        <v/>
      </c>
      <c r="F1612" s="279" t="str">
        <f>IF(ISERROR(VLOOKUP($A1612&amp;" "&amp;F$6,D!$B:$H,7,FALSE))=TRUE,"",VLOOKUP($A1612&amp;" "&amp;F$6,D!$B:$H,7,FALSE))</f>
        <v/>
      </c>
      <c r="G1612" s="226">
        <f t="shared" si="77"/>
        <v>0</v>
      </c>
      <c r="H1612" s="279" t="str">
        <f>IF(ISERROR(VLOOKUP($A1612&amp;" "&amp;H$6,D!$B:$H,7,FALSE))=TRUE,"",VLOOKUP($A1612&amp;" "&amp;H$6,D!$B:$H,7,FALSE))</f>
        <v/>
      </c>
      <c r="I1612" s="223" t="str">
        <f>IF(D1612="","",VLOOKUP(A1612,D!A:H,7,FALSE))</f>
        <v/>
      </c>
      <c r="J1612" s="224" t="str">
        <f>IF(D1612="","",SUMIFS(リグ!H:H,リグ!F:F,"&lt;"&amp;C1612,リグ!G:G,"&gt;"&amp;C1612))</f>
        <v/>
      </c>
    </row>
    <row r="1613" spans="1:10">
      <c r="A1613" s="224" t="str">
        <f t="shared" si="78"/>
        <v>2025-08-24</v>
      </c>
      <c r="B1613" s="224" t="str">
        <f t="shared" si="76"/>
        <v>2025/08</v>
      </c>
      <c r="C1613" s="225">
        <v>45893</v>
      </c>
      <c r="D1613" s="279" t="str">
        <f>IF(ISERROR(VLOOKUP($A1613&amp;" "&amp;D$6,D!$B:$H,7,FALSE))=TRUE,"",VLOOKUP($A1613&amp;" "&amp;D$6,D!$B:$H,7,FALSE))</f>
        <v/>
      </c>
      <c r="E1613" s="279" t="str">
        <f>IF(ISERROR(VLOOKUP($A1613&amp;" "&amp;E$6,D!$B:$H,7,FALSE))=TRUE,"",VLOOKUP($A1613&amp;" "&amp;E$6,D!$B:$H,7,FALSE))</f>
        <v/>
      </c>
      <c r="F1613" s="279" t="str">
        <f>IF(ISERROR(VLOOKUP($A1613&amp;" "&amp;F$6,D!$B:$H,7,FALSE))=TRUE,"",VLOOKUP($A1613&amp;" "&amp;F$6,D!$B:$H,7,FALSE))</f>
        <v/>
      </c>
      <c r="G1613" s="226">
        <f t="shared" si="77"/>
        <v>0</v>
      </c>
      <c r="H1613" s="279" t="str">
        <f>IF(ISERROR(VLOOKUP($A1613&amp;" "&amp;H$6,D!$B:$H,7,FALSE))=TRUE,"",VLOOKUP($A1613&amp;" "&amp;H$6,D!$B:$H,7,FALSE))</f>
        <v/>
      </c>
      <c r="I1613" s="223" t="str">
        <f>IF(D1613="","",VLOOKUP(A1613,D!A:H,7,FALSE))</f>
        <v/>
      </c>
      <c r="J1613" s="224" t="str">
        <f>IF(D1613="","",SUMIFS(リグ!H:H,リグ!F:F,"&lt;"&amp;C1613,リグ!G:G,"&gt;"&amp;C1613))</f>
        <v/>
      </c>
    </row>
    <row r="1614" spans="1:10">
      <c r="A1614" s="224" t="str">
        <f t="shared" si="78"/>
        <v>2025-08-25</v>
      </c>
      <c r="B1614" s="224" t="str">
        <f t="shared" si="76"/>
        <v>2025/08</v>
      </c>
      <c r="C1614" s="225">
        <v>45894</v>
      </c>
      <c r="D1614" s="279" t="str">
        <f>IF(ISERROR(VLOOKUP($A1614&amp;" "&amp;D$6,D!$B:$H,7,FALSE))=TRUE,"",VLOOKUP($A1614&amp;" "&amp;D$6,D!$B:$H,7,FALSE))</f>
        <v/>
      </c>
      <c r="E1614" s="279" t="str">
        <f>IF(ISERROR(VLOOKUP($A1614&amp;" "&amp;E$6,D!$B:$H,7,FALSE))=TRUE,"",VLOOKUP($A1614&amp;" "&amp;E$6,D!$B:$H,7,FALSE))</f>
        <v/>
      </c>
      <c r="F1614" s="279" t="str">
        <f>IF(ISERROR(VLOOKUP($A1614&amp;" "&amp;F$6,D!$B:$H,7,FALSE))=TRUE,"",VLOOKUP($A1614&amp;" "&amp;F$6,D!$B:$H,7,FALSE))</f>
        <v/>
      </c>
      <c r="G1614" s="226">
        <f t="shared" si="77"/>
        <v>0</v>
      </c>
      <c r="H1614" s="279" t="str">
        <f>IF(ISERROR(VLOOKUP($A1614&amp;" "&amp;H$6,D!$B:$H,7,FALSE))=TRUE,"",VLOOKUP($A1614&amp;" "&amp;H$6,D!$B:$H,7,FALSE))</f>
        <v/>
      </c>
      <c r="I1614" s="223" t="str">
        <f>IF(D1614="","",VLOOKUP(A1614,D!A:H,7,FALSE))</f>
        <v/>
      </c>
      <c r="J1614" s="224" t="str">
        <f>IF(D1614="","",SUMIFS(リグ!H:H,リグ!F:F,"&lt;"&amp;C1614,リグ!G:G,"&gt;"&amp;C1614))</f>
        <v/>
      </c>
    </row>
    <row r="1615" spans="1:10">
      <c r="A1615" s="224" t="str">
        <f t="shared" si="78"/>
        <v>2025-08-26</v>
      </c>
      <c r="B1615" s="224" t="str">
        <f t="shared" si="76"/>
        <v>2025/08</v>
      </c>
      <c r="C1615" s="225">
        <v>45895</v>
      </c>
      <c r="D1615" s="279" t="str">
        <f>IF(ISERROR(VLOOKUP($A1615&amp;" "&amp;D$6,D!$B:$H,7,FALSE))=TRUE,"",VLOOKUP($A1615&amp;" "&amp;D$6,D!$B:$H,7,FALSE))</f>
        <v/>
      </c>
      <c r="E1615" s="279" t="str">
        <f>IF(ISERROR(VLOOKUP($A1615&amp;" "&amp;E$6,D!$B:$H,7,FALSE))=TRUE,"",VLOOKUP($A1615&amp;" "&amp;E$6,D!$B:$H,7,FALSE))</f>
        <v/>
      </c>
      <c r="F1615" s="279" t="str">
        <f>IF(ISERROR(VLOOKUP($A1615&amp;" "&amp;F$6,D!$B:$H,7,FALSE))=TRUE,"",VLOOKUP($A1615&amp;" "&amp;F$6,D!$B:$H,7,FALSE))</f>
        <v/>
      </c>
      <c r="G1615" s="226">
        <f t="shared" si="77"/>
        <v>0</v>
      </c>
      <c r="H1615" s="279" t="str">
        <f>IF(ISERROR(VLOOKUP($A1615&amp;" "&amp;H$6,D!$B:$H,7,FALSE))=TRUE,"",VLOOKUP($A1615&amp;" "&amp;H$6,D!$B:$H,7,FALSE))</f>
        <v/>
      </c>
      <c r="I1615" s="223" t="str">
        <f>IF(D1615="","",VLOOKUP(A1615,D!A:H,7,FALSE))</f>
        <v/>
      </c>
      <c r="J1615" s="224" t="str">
        <f>IF(D1615="","",SUMIFS(リグ!H:H,リグ!F:F,"&lt;"&amp;C1615,リグ!G:G,"&gt;"&amp;C1615))</f>
        <v/>
      </c>
    </row>
    <row r="1616" spans="1:10">
      <c r="A1616" s="224" t="str">
        <f t="shared" si="78"/>
        <v>2025-08-27</v>
      </c>
      <c r="B1616" s="224" t="str">
        <f t="shared" si="76"/>
        <v>2025/08</v>
      </c>
      <c r="C1616" s="225">
        <v>45896</v>
      </c>
      <c r="D1616" s="279" t="str">
        <f>IF(ISERROR(VLOOKUP($A1616&amp;" "&amp;D$6,D!$B:$H,7,FALSE))=TRUE,"",VLOOKUP($A1616&amp;" "&amp;D$6,D!$B:$H,7,FALSE))</f>
        <v/>
      </c>
      <c r="E1616" s="279" t="str">
        <f>IF(ISERROR(VLOOKUP($A1616&amp;" "&amp;E$6,D!$B:$H,7,FALSE))=TRUE,"",VLOOKUP($A1616&amp;" "&amp;E$6,D!$B:$H,7,FALSE))</f>
        <v/>
      </c>
      <c r="F1616" s="279" t="str">
        <f>IF(ISERROR(VLOOKUP($A1616&amp;" "&amp;F$6,D!$B:$H,7,FALSE))=TRUE,"",VLOOKUP($A1616&amp;" "&amp;F$6,D!$B:$H,7,FALSE))</f>
        <v/>
      </c>
      <c r="G1616" s="226">
        <f t="shared" si="77"/>
        <v>0</v>
      </c>
      <c r="H1616" s="279" t="str">
        <f>IF(ISERROR(VLOOKUP($A1616&amp;" "&amp;H$6,D!$B:$H,7,FALSE))=TRUE,"",VLOOKUP($A1616&amp;" "&amp;H$6,D!$B:$H,7,FALSE))</f>
        <v/>
      </c>
      <c r="I1616" s="223" t="str">
        <f>IF(D1616="","",VLOOKUP(A1616,D!A:H,7,FALSE))</f>
        <v/>
      </c>
      <c r="J1616" s="224" t="str">
        <f>IF(D1616="","",SUMIFS(リグ!H:H,リグ!F:F,"&lt;"&amp;C1616,リグ!G:G,"&gt;"&amp;C1616))</f>
        <v/>
      </c>
    </row>
    <row r="1617" spans="1:10">
      <c r="A1617" s="224" t="str">
        <f t="shared" si="78"/>
        <v>2025-08-28</v>
      </c>
      <c r="B1617" s="224" t="str">
        <f t="shared" si="76"/>
        <v>2025/08</v>
      </c>
      <c r="C1617" s="225">
        <v>45897</v>
      </c>
      <c r="D1617" s="279" t="str">
        <f>IF(ISERROR(VLOOKUP($A1617&amp;" "&amp;D$6,D!$B:$H,7,FALSE))=TRUE,"",VLOOKUP($A1617&amp;" "&amp;D$6,D!$B:$H,7,FALSE))</f>
        <v/>
      </c>
      <c r="E1617" s="279" t="str">
        <f>IF(ISERROR(VLOOKUP($A1617&amp;" "&amp;E$6,D!$B:$H,7,FALSE))=TRUE,"",VLOOKUP($A1617&amp;" "&amp;E$6,D!$B:$H,7,FALSE))</f>
        <v/>
      </c>
      <c r="F1617" s="279" t="str">
        <f>IF(ISERROR(VLOOKUP($A1617&amp;" "&amp;F$6,D!$B:$H,7,FALSE))=TRUE,"",VLOOKUP($A1617&amp;" "&amp;F$6,D!$B:$H,7,FALSE))</f>
        <v/>
      </c>
      <c r="G1617" s="226">
        <f t="shared" si="77"/>
        <v>0</v>
      </c>
      <c r="H1617" s="279" t="str">
        <f>IF(ISERROR(VLOOKUP($A1617&amp;" "&amp;H$6,D!$B:$H,7,FALSE))=TRUE,"",VLOOKUP($A1617&amp;" "&amp;H$6,D!$B:$H,7,FALSE))</f>
        <v/>
      </c>
      <c r="I1617" s="223" t="str">
        <f>IF(D1617="","",VLOOKUP(A1617,D!A:H,7,FALSE))</f>
        <v/>
      </c>
      <c r="J1617" s="224" t="str">
        <f>IF(D1617="","",SUMIFS(リグ!H:H,リグ!F:F,"&lt;"&amp;C1617,リグ!G:G,"&gt;"&amp;C1617))</f>
        <v/>
      </c>
    </row>
    <row r="1618" spans="1:10">
      <c r="A1618" s="224" t="str">
        <f t="shared" si="78"/>
        <v>2025-08-29</v>
      </c>
      <c r="B1618" s="224" t="str">
        <f t="shared" si="76"/>
        <v>2025/08</v>
      </c>
      <c r="C1618" s="225">
        <v>45898</v>
      </c>
      <c r="D1618" s="279" t="str">
        <f>IF(ISERROR(VLOOKUP($A1618&amp;" "&amp;D$6,D!$B:$H,7,FALSE))=TRUE,"",VLOOKUP($A1618&amp;" "&amp;D$6,D!$B:$H,7,FALSE))</f>
        <v/>
      </c>
      <c r="E1618" s="279" t="str">
        <f>IF(ISERROR(VLOOKUP($A1618&amp;" "&amp;E$6,D!$B:$H,7,FALSE))=TRUE,"",VLOOKUP($A1618&amp;" "&amp;E$6,D!$B:$H,7,FALSE))</f>
        <v/>
      </c>
      <c r="F1618" s="279" t="str">
        <f>IF(ISERROR(VLOOKUP($A1618&amp;" "&amp;F$6,D!$B:$H,7,FALSE))=TRUE,"",VLOOKUP($A1618&amp;" "&amp;F$6,D!$B:$H,7,FALSE))</f>
        <v/>
      </c>
      <c r="G1618" s="226">
        <f t="shared" si="77"/>
        <v>0</v>
      </c>
      <c r="H1618" s="279" t="str">
        <f>IF(ISERROR(VLOOKUP($A1618&amp;" "&amp;H$6,D!$B:$H,7,FALSE))=TRUE,"",VLOOKUP($A1618&amp;" "&amp;H$6,D!$B:$H,7,FALSE))</f>
        <v/>
      </c>
      <c r="I1618" s="223" t="str">
        <f>IF(D1618="","",VLOOKUP(A1618,D!A:H,7,FALSE))</f>
        <v/>
      </c>
      <c r="J1618" s="224" t="str">
        <f>IF(D1618="","",SUMIFS(リグ!H:H,リグ!F:F,"&lt;"&amp;C1618,リグ!G:G,"&gt;"&amp;C1618))</f>
        <v/>
      </c>
    </row>
    <row r="1619" spans="1:10">
      <c r="A1619" s="224" t="str">
        <f t="shared" si="78"/>
        <v>2025-08-30</v>
      </c>
      <c r="B1619" s="224" t="str">
        <f t="shared" si="76"/>
        <v>2025/08</v>
      </c>
      <c r="C1619" s="225">
        <v>45899</v>
      </c>
      <c r="D1619" s="279" t="str">
        <f>IF(ISERROR(VLOOKUP($A1619&amp;" "&amp;D$6,D!$B:$H,7,FALSE))=TRUE,"",VLOOKUP($A1619&amp;" "&amp;D$6,D!$B:$H,7,FALSE))</f>
        <v/>
      </c>
      <c r="E1619" s="279" t="str">
        <f>IF(ISERROR(VLOOKUP($A1619&amp;" "&amp;E$6,D!$B:$H,7,FALSE))=TRUE,"",VLOOKUP($A1619&amp;" "&amp;E$6,D!$B:$H,7,FALSE))</f>
        <v/>
      </c>
      <c r="F1619" s="279" t="str">
        <f>IF(ISERROR(VLOOKUP($A1619&amp;" "&amp;F$6,D!$B:$H,7,FALSE))=TRUE,"",VLOOKUP($A1619&amp;" "&amp;F$6,D!$B:$H,7,FALSE))</f>
        <v/>
      </c>
      <c r="G1619" s="226">
        <f t="shared" si="77"/>
        <v>0</v>
      </c>
      <c r="H1619" s="279" t="str">
        <f>IF(ISERROR(VLOOKUP($A1619&amp;" "&amp;H$6,D!$B:$H,7,FALSE))=TRUE,"",VLOOKUP($A1619&amp;" "&amp;H$6,D!$B:$H,7,FALSE))</f>
        <v/>
      </c>
      <c r="I1619" s="223" t="str">
        <f>IF(D1619="","",VLOOKUP(A1619,D!A:H,7,FALSE))</f>
        <v/>
      </c>
      <c r="J1619" s="224" t="str">
        <f>IF(D1619="","",SUMIFS(リグ!H:H,リグ!F:F,"&lt;"&amp;C1619,リグ!G:G,"&gt;"&amp;C1619))</f>
        <v/>
      </c>
    </row>
    <row r="1620" spans="1:10">
      <c r="A1620" s="224" t="str">
        <f t="shared" si="78"/>
        <v>2025-08-31</v>
      </c>
      <c r="B1620" s="224" t="str">
        <f t="shared" si="76"/>
        <v>2025/08</v>
      </c>
      <c r="C1620" s="225">
        <v>45900</v>
      </c>
      <c r="D1620" s="279" t="str">
        <f>IF(ISERROR(VLOOKUP($A1620&amp;" "&amp;D$6,D!$B:$H,7,FALSE))=TRUE,"",VLOOKUP($A1620&amp;" "&amp;D$6,D!$B:$H,7,FALSE))</f>
        <v/>
      </c>
      <c r="E1620" s="279" t="str">
        <f>IF(ISERROR(VLOOKUP($A1620&amp;" "&amp;E$6,D!$B:$H,7,FALSE))=TRUE,"",VLOOKUP($A1620&amp;" "&amp;E$6,D!$B:$H,7,FALSE))</f>
        <v/>
      </c>
      <c r="F1620" s="279" t="str">
        <f>IF(ISERROR(VLOOKUP($A1620&amp;" "&amp;F$6,D!$B:$H,7,FALSE))=TRUE,"",VLOOKUP($A1620&amp;" "&amp;F$6,D!$B:$H,7,FALSE))</f>
        <v/>
      </c>
      <c r="G1620" s="226">
        <f t="shared" si="77"/>
        <v>0</v>
      </c>
      <c r="H1620" s="279" t="str">
        <f>IF(ISERROR(VLOOKUP($A1620&amp;" "&amp;H$6,D!$B:$H,7,FALSE))=TRUE,"",VLOOKUP($A1620&amp;" "&amp;H$6,D!$B:$H,7,FALSE))</f>
        <v/>
      </c>
      <c r="I1620" s="223" t="str">
        <f>IF(D1620="","",VLOOKUP(A1620,D!A:H,7,FALSE))</f>
        <v/>
      </c>
      <c r="J1620" s="224" t="str">
        <f>IF(D1620="","",SUMIFS(リグ!H:H,リグ!F:F,"&lt;"&amp;C1620,リグ!G:G,"&gt;"&amp;C1620))</f>
        <v/>
      </c>
    </row>
    <row r="1621" spans="1:10">
      <c r="A1621" s="224" t="str">
        <f t="shared" si="78"/>
        <v>2025-09-01</v>
      </c>
      <c r="B1621" s="224" t="str">
        <f t="shared" si="76"/>
        <v>2025/09</v>
      </c>
      <c r="C1621" s="225">
        <v>45901</v>
      </c>
      <c r="D1621" s="279" t="str">
        <f>IF(ISERROR(VLOOKUP($A1621&amp;" "&amp;D$6,D!$B:$H,7,FALSE))=TRUE,"",VLOOKUP($A1621&amp;" "&amp;D$6,D!$B:$H,7,FALSE))</f>
        <v/>
      </c>
      <c r="E1621" s="279" t="str">
        <f>IF(ISERROR(VLOOKUP($A1621&amp;" "&amp;E$6,D!$B:$H,7,FALSE))=TRUE,"",VLOOKUP($A1621&amp;" "&amp;E$6,D!$B:$H,7,FALSE))</f>
        <v/>
      </c>
      <c r="F1621" s="279" t="str">
        <f>IF(ISERROR(VLOOKUP($A1621&amp;" "&amp;F$6,D!$B:$H,7,FALSE))=TRUE,"",VLOOKUP($A1621&amp;" "&amp;F$6,D!$B:$H,7,FALSE))</f>
        <v/>
      </c>
      <c r="G1621" s="226">
        <f t="shared" si="77"/>
        <v>0</v>
      </c>
      <c r="H1621" s="279" t="str">
        <f>IF(ISERROR(VLOOKUP($A1621&amp;" "&amp;H$6,D!$B:$H,7,FALSE))=TRUE,"",VLOOKUP($A1621&amp;" "&amp;H$6,D!$B:$H,7,FALSE))</f>
        <v/>
      </c>
      <c r="I1621" s="223" t="str">
        <f>IF(D1621="","",VLOOKUP(A1621,D!A:H,7,FALSE))</f>
        <v/>
      </c>
      <c r="J1621" s="224" t="str">
        <f>IF(D1621="","",SUMIFS(リグ!H:H,リグ!F:F,"&lt;"&amp;C1621,リグ!G:G,"&gt;"&amp;C1621))</f>
        <v/>
      </c>
    </row>
    <row r="1622" spans="1:10">
      <c r="A1622" s="224" t="str">
        <f t="shared" si="78"/>
        <v>2025-09-02</v>
      </c>
      <c r="B1622" s="224" t="str">
        <f t="shared" si="76"/>
        <v>2025/09</v>
      </c>
      <c r="C1622" s="225">
        <v>45902</v>
      </c>
      <c r="D1622" s="279" t="str">
        <f>IF(ISERROR(VLOOKUP($A1622&amp;" "&amp;D$6,D!$B:$H,7,FALSE))=TRUE,"",VLOOKUP($A1622&amp;" "&amp;D$6,D!$B:$H,7,FALSE))</f>
        <v/>
      </c>
      <c r="E1622" s="279" t="str">
        <f>IF(ISERROR(VLOOKUP($A1622&amp;" "&amp;E$6,D!$B:$H,7,FALSE))=TRUE,"",VLOOKUP($A1622&amp;" "&amp;E$6,D!$B:$H,7,FALSE))</f>
        <v/>
      </c>
      <c r="F1622" s="279" t="str">
        <f>IF(ISERROR(VLOOKUP($A1622&amp;" "&amp;F$6,D!$B:$H,7,FALSE))=TRUE,"",VLOOKUP($A1622&amp;" "&amp;F$6,D!$B:$H,7,FALSE))</f>
        <v/>
      </c>
      <c r="G1622" s="226">
        <f t="shared" si="77"/>
        <v>0</v>
      </c>
      <c r="H1622" s="279" t="str">
        <f>IF(ISERROR(VLOOKUP($A1622&amp;" "&amp;H$6,D!$B:$H,7,FALSE))=TRUE,"",VLOOKUP($A1622&amp;" "&amp;H$6,D!$B:$H,7,FALSE))</f>
        <v/>
      </c>
      <c r="I1622" s="223" t="str">
        <f>IF(D1622="","",VLOOKUP(A1622,D!A:H,7,FALSE))</f>
        <v/>
      </c>
      <c r="J1622" s="224" t="str">
        <f>IF(D1622="","",SUMIFS(リグ!H:H,リグ!F:F,"&lt;"&amp;C1622,リグ!G:G,"&gt;"&amp;C1622))</f>
        <v/>
      </c>
    </row>
    <row r="1623" spans="1:10">
      <c r="A1623" s="224" t="str">
        <f t="shared" si="78"/>
        <v>2025-09-03</v>
      </c>
      <c r="B1623" s="224" t="str">
        <f t="shared" si="76"/>
        <v>2025/09</v>
      </c>
      <c r="C1623" s="225">
        <v>45903</v>
      </c>
      <c r="D1623" s="279" t="str">
        <f>IF(ISERROR(VLOOKUP($A1623&amp;" "&amp;D$6,D!$B:$H,7,FALSE))=TRUE,"",VLOOKUP($A1623&amp;" "&amp;D$6,D!$B:$H,7,FALSE))</f>
        <v/>
      </c>
      <c r="E1623" s="279" t="str">
        <f>IF(ISERROR(VLOOKUP($A1623&amp;" "&amp;E$6,D!$B:$H,7,FALSE))=TRUE,"",VLOOKUP($A1623&amp;" "&amp;E$6,D!$B:$H,7,FALSE))</f>
        <v/>
      </c>
      <c r="F1623" s="279" t="str">
        <f>IF(ISERROR(VLOOKUP($A1623&amp;" "&amp;F$6,D!$B:$H,7,FALSE))=TRUE,"",VLOOKUP($A1623&amp;" "&amp;F$6,D!$B:$H,7,FALSE))</f>
        <v/>
      </c>
      <c r="G1623" s="226">
        <f t="shared" si="77"/>
        <v>0</v>
      </c>
      <c r="H1623" s="279" t="str">
        <f>IF(ISERROR(VLOOKUP($A1623&amp;" "&amp;H$6,D!$B:$H,7,FALSE))=TRUE,"",VLOOKUP($A1623&amp;" "&amp;H$6,D!$B:$H,7,FALSE))</f>
        <v/>
      </c>
      <c r="I1623" s="223" t="str">
        <f>IF(D1623="","",VLOOKUP(A1623,D!A:H,7,FALSE))</f>
        <v/>
      </c>
      <c r="J1623" s="224" t="str">
        <f>IF(D1623="","",SUMIFS(リグ!H:H,リグ!F:F,"&lt;"&amp;C1623,リグ!G:G,"&gt;"&amp;C1623))</f>
        <v/>
      </c>
    </row>
    <row r="1624" spans="1:10">
      <c r="A1624" s="224" t="str">
        <f t="shared" si="78"/>
        <v>2025-09-04</v>
      </c>
      <c r="B1624" s="224" t="str">
        <f t="shared" si="76"/>
        <v>2025/09</v>
      </c>
      <c r="C1624" s="225">
        <v>45904</v>
      </c>
      <c r="D1624" s="279" t="str">
        <f>IF(ISERROR(VLOOKUP($A1624&amp;" "&amp;D$6,D!$B:$H,7,FALSE))=TRUE,"",VLOOKUP($A1624&amp;" "&amp;D$6,D!$B:$H,7,FALSE))</f>
        <v/>
      </c>
      <c r="E1624" s="279" t="str">
        <f>IF(ISERROR(VLOOKUP($A1624&amp;" "&amp;E$6,D!$B:$H,7,FALSE))=TRUE,"",VLOOKUP($A1624&amp;" "&amp;E$6,D!$B:$H,7,FALSE))</f>
        <v/>
      </c>
      <c r="F1624" s="279" t="str">
        <f>IF(ISERROR(VLOOKUP($A1624&amp;" "&amp;F$6,D!$B:$H,7,FALSE))=TRUE,"",VLOOKUP($A1624&amp;" "&amp;F$6,D!$B:$H,7,FALSE))</f>
        <v/>
      </c>
      <c r="G1624" s="226">
        <f t="shared" si="77"/>
        <v>0</v>
      </c>
      <c r="H1624" s="279" t="str">
        <f>IF(ISERROR(VLOOKUP($A1624&amp;" "&amp;H$6,D!$B:$H,7,FALSE))=TRUE,"",VLOOKUP($A1624&amp;" "&amp;H$6,D!$B:$H,7,FALSE))</f>
        <v/>
      </c>
      <c r="I1624" s="223" t="str">
        <f>IF(D1624="","",VLOOKUP(A1624,D!A:H,7,FALSE))</f>
        <v/>
      </c>
      <c r="J1624" s="224" t="str">
        <f>IF(D1624="","",SUMIFS(リグ!H:H,リグ!F:F,"&lt;"&amp;C1624,リグ!G:G,"&gt;"&amp;C1624))</f>
        <v/>
      </c>
    </row>
    <row r="1625" spans="1:10">
      <c r="A1625" s="224" t="str">
        <f t="shared" si="78"/>
        <v>2025-09-05</v>
      </c>
      <c r="B1625" s="224" t="str">
        <f t="shared" si="76"/>
        <v>2025/09</v>
      </c>
      <c r="C1625" s="225">
        <v>45905</v>
      </c>
      <c r="D1625" s="279" t="str">
        <f>IF(ISERROR(VLOOKUP($A1625&amp;" "&amp;D$6,D!$B:$H,7,FALSE))=TRUE,"",VLOOKUP($A1625&amp;" "&amp;D$6,D!$B:$H,7,FALSE))</f>
        <v/>
      </c>
      <c r="E1625" s="279" t="str">
        <f>IF(ISERROR(VLOOKUP($A1625&amp;" "&amp;E$6,D!$B:$H,7,FALSE))=TRUE,"",VLOOKUP($A1625&amp;" "&amp;E$6,D!$B:$H,7,FALSE))</f>
        <v/>
      </c>
      <c r="F1625" s="279" t="str">
        <f>IF(ISERROR(VLOOKUP($A1625&amp;" "&amp;F$6,D!$B:$H,7,FALSE))=TRUE,"",VLOOKUP($A1625&amp;" "&amp;F$6,D!$B:$H,7,FALSE))</f>
        <v/>
      </c>
      <c r="G1625" s="226">
        <f t="shared" si="77"/>
        <v>0</v>
      </c>
      <c r="H1625" s="279" t="str">
        <f>IF(ISERROR(VLOOKUP($A1625&amp;" "&amp;H$6,D!$B:$H,7,FALSE))=TRUE,"",VLOOKUP($A1625&amp;" "&amp;H$6,D!$B:$H,7,FALSE))</f>
        <v/>
      </c>
      <c r="I1625" s="223" t="str">
        <f>IF(D1625="","",VLOOKUP(A1625,D!A:H,7,FALSE))</f>
        <v/>
      </c>
      <c r="J1625" s="224" t="str">
        <f>IF(D1625="","",SUMIFS(リグ!H:H,リグ!F:F,"&lt;"&amp;C1625,リグ!G:G,"&gt;"&amp;C1625))</f>
        <v/>
      </c>
    </row>
    <row r="1626" spans="1:10">
      <c r="A1626" s="224" t="str">
        <f t="shared" si="78"/>
        <v>2025-09-06</v>
      </c>
      <c r="B1626" s="224" t="str">
        <f t="shared" si="76"/>
        <v>2025/09</v>
      </c>
      <c r="C1626" s="225">
        <v>45906</v>
      </c>
      <c r="D1626" s="279" t="str">
        <f>IF(ISERROR(VLOOKUP($A1626&amp;" "&amp;D$6,D!$B:$H,7,FALSE))=TRUE,"",VLOOKUP($A1626&amp;" "&amp;D$6,D!$B:$H,7,FALSE))</f>
        <v/>
      </c>
      <c r="E1626" s="279" t="str">
        <f>IF(ISERROR(VLOOKUP($A1626&amp;" "&amp;E$6,D!$B:$H,7,FALSE))=TRUE,"",VLOOKUP($A1626&amp;" "&amp;E$6,D!$B:$H,7,FALSE))</f>
        <v/>
      </c>
      <c r="F1626" s="279" t="str">
        <f>IF(ISERROR(VLOOKUP($A1626&amp;" "&amp;F$6,D!$B:$H,7,FALSE))=TRUE,"",VLOOKUP($A1626&amp;" "&amp;F$6,D!$B:$H,7,FALSE))</f>
        <v/>
      </c>
      <c r="G1626" s="226">
        <f t="shared" si="77"/>
        <v>0</v>
      </c>
      <c r="H1626" s="279" t="str">
        <f>IF(ISERROR(VLOOKUP($A1626&amp;" "&amp;H$6,D!$B:$H,7,FALSE))=TRUE,"",VLOOKUP($A1626&amp;" "&amp;H$6,D!$B:$H,7,FALSE))</f>
        <v/>
      </c>
      <c r="I1626" s="223" t="str">
        <f>IF(D1626="","",VLOOKUP(A1626,D!A:H,7,FALSE))</f>
        <v/>
      </c>
      <c r="J1626" s="224" t="str">
        <f>IF(D1626="","",SUMIFS(リグ!H:H,リグ!F:F,"&lt;"&amp;C1626,リグ!G:G,"&gt;"&amp;C1626))</f>
        <v/>
      </c>
    </row>
    <row r="1627" spans="1:10">
      <c r="A1627" s="224" t="str">
        <f t="shared" si="78"/>
        <v>2025-09-07</v>
      </c>
      <c r="B1627" s="224" t="str">
        <f t="shared" si="76"/>
        <v>2025/09</v>
      </c>
      <c r="C1627" s="225">
        <v>45907</v>
      </c>
      <c r="D1627" s="279" t="str">
        <f>IF(ISERROR(VLOOKUP($A1627&amp;" "&amp;D$6,D!$B:$H,7,FALSE))=TRUE,"",VLOOKUP($A1627&amp;" "&amp;D$6,D!$B:$H,7,FALSE))</f>
        <v/>
      </c>
      <c r="E1627" s="279" t="str">
        <f>IF(ISERROR(VLOOKUP($A1627&amp;" "&amp;E$6,D!$B:$H,7,FALSE))=TRUE,"",VLOOKUP($A1627&amp;" "&amp;E$6,D!$B:$H,7,FALSE))</f>
        <v/>
      </c>
      <c r="F1627" s="279" t="str">
        <f>IF(ISERROR(VLOOKUP($A1627&amp;" "&amp;F$6,D!$B:$H,7,FALSE))=TRUE,"",VLOOKUP($A1627&amp;" "&amp;F$6,D!$B:$H,7,FALSE))</f>
        <v/>
      </c>
      <c r="G1627" s="226">
        <f t="shared" si="77"/>
        <v>0</v>
      </c>
      <c r="H1627" s="279" t="str">
        <f>IF(ISERROR(VLOOKUP($A1627&amp;" "&amp;H$6,D!$B:$H,7,FALSE))=TRUE,"",VLOOKUP($A1627&amp;" "&amp;H$6,D!$B:$H,7,FALSE))</f>
        <v/>
      </c>
      <c r="I1627" s="223" t="str">
        <f>IF(D1627="","",VLOOKUP(A1627,D!A:H,7,FALSE))</f>
        <v/>
      </c>
      <c r="J1627" s="224" t="str">
        <f>IF(D1627="","",SUMIFS(リグ!H:H,リグ!F:F,"&lt;"&amp;C1627,リグ!G:G,"&gt;"&amp;C1627))</f>
        <v/>
      </c>
    </row>
    <row r="1628" spans="1:10">
      <c r="A1628" s="224" t="str">
        <f t="shared" si="78"/>
        <v>2025-09-08</v>
      </c>
      <c r="B1628" s="224" t="str">
        <f t="shared" si="76"/>
        <v>2025/09</v>
      </c>
      <c r="C1628" s="225">
        <v>45908</v>
      </c>
      <c r="D1628" s="279" t="str">
        <f>IF(ISERROR(VLOOKUP($A1628&amp;" "&amp;D$6,D!$B:$H,7,FALSE))=TRUE,"",VLOOKUP($A1628&amp;" "&amp;D$6,D!$B:$H,7,FALSE))</f>
        <v/>
      </c>
      <c r="E1628" s="279" t="str">
        <f>IF(ISERROR(VLOOKUP($A1628&amp;" "&amp;E$6,D!$B:$H,7,FALSE))=TRUE,"",VLOOKUP($A1628&amp;" "&amp;E$6,D!$B:$H,7,FALSE))</f>
        <v/>
      </c>
      <c r="F1628" s="279" t="str">
        <f>IF(ISERROR(VLOOKUP($A1628&amp;" "&amp;F$6,D!$B:$H,7,FALSE))=TRUE,"",VLOOKUP($A1628&amp;" "&amp;F$6,D!$B:$H,7,FALSE))</f>
        <v/>
      </c>
      <c r="G1628" s="226">
        <f t="shared" si="77"/>
        <v>0</v>
      </c>
      <c r="H1628" s="279" t="str">
        <f>IF(ISERROR(VLOOKUP($A1628&amp;" "&amp;H$6,D!$B:$H,7,FALSE))=TRUE,"",VLOOKUP($A1628&amp;" "&amp;H$6,D!$B:$H,7,FALSE))</f>
        <v/>
      </c>
      <c r="I1628" s="223" t="str">
        <f>IF(D1628="","",VLOOKUP(A1628,D!A:H,7,FALSE))</f>
        <v/>
      </c>
      <c r="J1628" s="224" t="str">
        <f>IF(D1628="","",SUMIFS(リグ!H:H,リグ!F:F,"&lt;"&amp;C1628,リグ!G:G,"&gt;"&amp;C1628))</f>
        <v/>
      </c>
    </row>
    <row r="1629" spans="1:10">
      <c r="A1629" s="224" t="str">
        <f t="shared" si="78"/>
        <v>2025-09-09</v>
      </c>
      <c r="B1629" s="224" t="str">
        <f t="shared" si="76"/>
        <v>2025/09</v>
      </c>
      <c r="C1629" s="225">
        <v>45909</v>
      </c>
      <c r="D1629" s="279" t="str">
        <f>IF(ISERROR(VLOOKUP($A1629&amp;" "&amp;D$6,D!$B:$H,7,FALSE))=TRUE,"",VLOOKUP($A1629&amp;" "&amp;D$6,D!$B:$H,7,FALSE))</f>
        <v/>
      </c>
      <c r="E1629" s="279" t="str">
        <f>IF(ISERROR(VLOOKUP($A1629&amp;" "&amp;E$6,D!$B:$H,7,FALSE))=TRUE,"",VLOOKUP($A1629&amp;" "&amp;E$6,D!$B:$H,7,FALSE))</f>
        <v/>
      </c>
      <c r="F1629" s="279" t="str">
        <f>IF(ISERROR(VLOOKUP($A1629&amp;" "&amp;F$6,D!$B:$H,7,FALSE))=TRUE,"",VLOOKUP($A1629&amp;" "&amp;F$6,D!$B:$H,7,FALSE))</f>
        <v/>
      </c>
      <c r="G1629" s="226">
        <f t="shared" si="77"/>
        <v>0</v>
      </c>
      <c r="H1629" s="279" t="str">
        <f>IF(ISERROR(VLOOKUP($A1629&amp;" "&amp;H$6,D!$B:$H,7,FALSE))=TRUE,"",VLOOKUP($A1629&amp;" "&amp;H$6,D!$B:$H,7,FALSE))</f>
        <v/>
      </c>
      <c r="I1629" s="223" t="str">
        <f>IF(D1629="","",VLOOKUP(A1629,D!A:H,7,FALSE))</f>
        <v/>
      </c>
      <c r="J1629" s="224" t="str">
        <f>IF(D1629="","",SUMIFS(リグ!H:H,リグ!F:F,"&lt;"&amp;C1629,リグ!G:G,"&gt;"&amp;C1629))</f>
        <v/>
      </c>
    </row>
    <row r="1630" spans="1:10">
      <c r="A1630" s="224" t="str">
        <f t="shared" si="78"/>
        <v>2025-09-10</v>
      </c>
      <c r="B1630" s="224" t="str">
        <f t="shared" si="76"/>
        <v>2025/09</v>
      </c>
      <c r="C1630" s="225">
        <v>45910</v>
      </c>
      <c r="D1630" s="279" t="str">
        <f>IF(ISERROR(VLOOKUP($A1630&amp;" "&amp;D$6,D!$B:$H,7,FALSE))=TRUE,"",VLOOKUP($A1630&amp;" "&amp;D$6,D!$B:$H,7,FALSE))</f>
        <v/>
      </c>
      <c r="E1630" s="279" t="str">
        <f>IF(ISERROR(VLOOKUP($A1630&amp;" "&amp;E$6,D!$B:$H,7,FALSE))=TRUE,"",VLOOKUP($A1630&amp;" "&amp;E$6,D!$B:$H,7,FALSE))</f>
        <v/>
      </c>
      <c r="F1630" s="279" t="str">
        <f>IF(ISERROR(VLOOKUP($A1630&amp;" "&amp;F$6,D!$B:$H,7,FALSE))=TRUE,"",VLOOKUP($A1630&amp;" "&amp;F$6,D!$B:$H,7,FALSE))</f>
        <v/>
      </c>
      <c r="G1630" s="226">
        <f t="shared" si="77"/>
        <v>0</v>
      </c>
      <c r="H1630" s="279" t="str">
        <f>IF(ISERROR(VLOOKUP($A1630&amp;" "&amp;H$6,D!$B:$H,7,FALSE))=TRUE,"",VLOOKUP($A1630&amp;" "&amp;H$6,D!$B:$H,7,FALSE))</f>
        <v/>
      </c>
      <c r="I1630" s="223" t="str">
        <f>IF(D1630="","",VLOOKUP(A1630,D!A:H,7,FALSE))</f>
        <v/>
      </c>
      <c r="J1630" s="224" t="str">
        <f>IF(D1630="","",SUMIFS(リグ!H:H,リグ!F:F,"&lt;"&amp;C1630,リグ!G:G,"&gt;"&amp;C1630))</f>
        <v/>
      </c>
    </row>
    <row r="1631" spans="1:10">
      <c r="A1631" s="224" t="str">
        <f t="shared" si="78"/>
        <v>2025-09-11</v>
      </c>
      <c r="B1631" s="224" t="str">
        <f t="shared" si="76"/>
        <v>2025/09</v>
      </c>
      <c r="C1631" s="225">
        <v>45911</v>
      </c>
      <c r="D1631" s="279" t="str">
        <f>IF(ISERROR(VLOOKUP($A1631&amp;" "&amp;D$6,D!$B:$H,7,FALSE))=TRUE,"",VLOOKUP($A1631&amp;" "&amp;D$6,D!$B:$H,7,FALSE))</f>
        <v/>
      </c>
      <c r="E1631" s="279" t="str">
        <f>IF(ISERROR(VLOOKUP($A1631&amp;" "&amp;E$6,D!$B:$H,7,FALSE))=TRUE,"",VLOOKUP($A1631&amp;" "&amp;E$6,D!$B:$H,7,FALSE))</f>
        <v/>
      </c>
      <c r="F1631" s="279" t="str">
        <f>IF(ISERROR(VLOOKUP($A1631&amp;" "&amp;F$6,D!$B:$H,7,FALSE))=TRUE,"",VLOOKUP($A1631&amp;" "&amp;F$6,D!$B:$H,7,FALSE))</f>
        <v/>
      </c>
      <c r="G1631" s="226">
        <f t="shared" si="77"/>
        <v>0</v>
      </c>
      <c r="H1631" s="279" t="str">
        <f>IF(ISERROR(VLOOKUP($A1631&amp;" "&amp;H$6,D!$B:$H,7,FALSE))=TRUE,"",VLOOKUP($A1631&amp;" "&amp;H$6,D!$B:$H,7,FALSE))</f>
        <v/>
      </c>
      <c r="I1631" s="223" t="str">
        <f>IF(D1631="","",VLOOKUP(A1631,D!A:H,7,FALSE))</f>
        <v/>
      </c>
      <c r="J1631" s="224" t="str">
        <f>IF(D1631="","",SUMIFS(リグ!H:H,リグ!F:F,"&lt;"&amp;C1631,リグ!G:G,"&gt;"&amp;C1631))</f>
        <v/>
      </c>
    </row>
    <row r="1632" spans="1:10">
      <c r="A1632" s="224" t="str">
        <f t="shared" si="78"/>
        <v>2025-09-12</v>
      </c>
      <c r="B1632" s="224" t="str">
        <f t="shared" si="76"/>
        <v>2025/09</v>
      </c>
      <c r="C1632" s="225">
        <v>45912</v>
      </c>
      <c r="D1632" s="279" t="str">
        <f>IF(ISERROR(VLOOKUP($A1632&amp;" "&amp;D$6,D!$B:$H,7,FALSE))=TRUE,"",VLOOKUP($A1632&amp;" "&amp;D$6,D!$B:$H,7,FALSE))</f>
        <v/>
      </c>
      <c r="E1632" s="279" t="str">
        <f>IF(ISERROR(VLOOKUP($A1632&amp;" "&amp;E$6,D!$B:$H,7,FALSE))=TRUE,"",VLOOKUP($A1632&amp;" "&amp;E$6,D!$B:$H,7,FALSE))</f>
        <v/>
      </c>
      <c r="F1632" s="279" t="str">
        <f>IF(ISERROR(VLOOKUP($A1632&amp;" "&amp;F$6,D!$B:$H,7,FALSE))=TRUE,"",VLOOKUP($A1632&amp;" "&amp;F$6,D!$B:$H,7,FALSE))</f>
        <v/>
      </c>
      <c r="G1632" s="226">
        <f t="shared" si="77"/>
        <v>0</v>
      </c>
      <c r="H1632" s="279" t="str">
        <f>IF(ISERROR(VLOOKUP($A1632&amp;" "&amp;H$6,D!$B:$H,7,FALSE))=TRUE,"",VLOOKUP($A1632&amp;" "&amp;H$6,D!$B:$H,7,FALSE))</f>
        <v/>
      </c>
      <c r="I1632" s="223" t="str">
        <f>IF(D1632="","",VLOOKUP(A1632,D!A:H,7,FALSE))</f>
        <v/>
      </c>
      <c r="J1632" s="224" t="str">
        <f>IF(D1632="","",SUMIFS(リグ!H:H,リグ!F:F,"&lt;"&amp;C1632,リグ!G:G,"&gt;"&amp;C1632))</f>
        <v/>
      </c>
    </row>
    <row r="1633" spans="1:10">
      <c r="A1633" s="224" t="str">
        <f t="shared" si="78"/>
        <v>2025-09-13</v>
      </c>
      <c r="B1633" s="224" t="str">
        <f t="shared" si="76"/>
        <v>2025/09</v>
      </c>
      <c r="C1633" s="225">
        <v>45913</v>
      </c>
      <c r="D1633" s="279" t="str">
        <f>IF(ISERROR(VLOOKUP($A1633&amp;" "&amp;D$6,D!$B:$H,7,FALSE))=TRUE,"",VLOOKUP($A1633&amp;" "&amp;D$6,D!$B:$H,7,FALSE))</f>
        <v/>
      </c>
      <c r="E1633" s="279" t="str">
        <f>IF(ISERROR(VLOOKUP($A1633&amp;" "&amp;E$6,D!$B:$H,7,FALSE))=TRUE,"",VLOOKUP($A1633&amp;" "&amp;E$6,D!$B:$H,7,FALSE))</f>
        <v/>
      </c>
      <c r="F1633" s="279" t="str">
        <f>IF(ISERROR(VLOOKUP($A1633&amp;" "&amp;F$6,D!$B:$H,7,FALSE))=TRUE,"",VLOOKUP($A1633&amp;" "&amp;F$6,D!$B:$H,7,FALSE))</f>
        <v/>
      </c>
      <c r="G1633" s="226">
        <f t="shared" si="77"/>
        <v>0</v>
      </c>
      <c r="H1633" s="279" t="str">
        <f>IF(ISERROR(VLOOKUP($A1633&amp;" "&amp;H$6,D!$B:$H,7,FALSE))=TRUE,"",VLOOKUP($A1633&amp;" "&amp;H$6,D!$B:$H,7,FALSE))</f>
        <v/>
      </c>
      <c r="I1633" s="223" t="str">
        <f>IF(D1633="","",VLOOKUP(A1633,D!A:H,7,FALSE))</f>
        <v/>
      </c>
      <c r="J1633" s="224" t="str">
        <f>IF(D1633="","",SUMIFS(リグ!H:H,リグ!F:F,"&lt;"&amp;C1633,リグ!G:G,"&gt;"&amp;C1633))</f>
        <v/>
      </c>
    </row>
    <row r="1634" spans="1:10">
      <c r="A1634" s="224" t="str">
        <f t="shared" si="78"/>
        <v>2025-09-14</v>
      </c>
      <c r="B1634" s="224" t="str">
        <f t="shared" si="76"/>
        <v>2025/09</v>
      </c>
      <c r="C1634" s="225">
        <v>45914</v>
      </c>
      <c r="D1634" s="279" t="str">
        <f>IF(ISERROR(VLOOKUP($A1634&amp;" "&amp;D$6,D!$B:$H,7,FALSE))=TRUE,"",VLOOKUP($A1634&amp;" "&amp;D$6,D!$B:$H,7,FALSE))</f>
        <v/>
      </c>
      <c r="E1634" s="279" t="str">
        <f>IF(ISERROR(VLOOKUP($A1634&amp;" "&amp;E$6,D!$B:$H,7,FALSE))=TRUE,"",VLOOKUP($A1634&amp;" "&amp;E$6,D!$B:$H,7,FALSE))</f>
        <v/>
      </c>
      <c r="F1634" s="279" t="str">
        <f>IF(ISERROR(VLOOKUP($A1634&amp;" "&amp;F$6,D!$B:$H,7,FALSE))=TRUE,"",VLOOKUP($A1634&amp;" "&amp;F$6,D!$B:$H,7,FALSE))</f>
        <v/>
      </c>
      <c r="G1634" s="226">
        <f t="shared" si="77"/>
        <v>0</v>
      </c>
      <c r="H1634" s="279" t="str">
        <f>IF(ISERROR(VLOOKUP($A1634&amp;" "&amp;H$6,D!$B:$H,7,FALSE))=TRUE,"",VLOOKUP($A1634&amp;" "&amp;H$6,D!$B:$H,7,FALSE))</f>
        <v/>
      </c>
      <c r="I1634" s="223" t="str">
        <f>IF(D1634="","",VLOOKUP(A1634,D!A:H,7,FALSE))</f>
        <v/>
      </c>
      <c r="J1634" s="224" t="str">
        <f>IF(D1634="","",SUMIFS(リグ!H:H,リグ!F:F,"&lt;"&amp;C1634,リグ!G:G,"&gt;"&amp;C1634))</f>
        <v/>
      </c>
    </row>
    <row r="1635" spans="1:10">
      <c r="A1635" s="224" t="str">
        <f t="shared" si="78"/>
        <v>2025-09-15</v>
      </c>
      <c r="B1635" s="224" t="str">
        <f t="shared" si="76"/>
        <v>2025/09</v>
      </c>
      <c r="C1635" s="225">
        <v>45915</v>
      </c>
      <c r="D1635" s="279" t="str">
        <f>IF(ISERROR(VLOOKUP($A1635&amp;" "&amp;D$6,D!$B:$H,7,FALSE))=TRUE,"",VLOOKUP($A1635&amp;" "&amp;D$6,D!$B:$H,7,FALSE))</f>
        <v/>
      </c>
      <c r="E1635" s="279" t="str">
        <f>IF(ISERROR(VLOOKUP($A1635&amp;" "&amp;E$6,D!$B:$H,7,FALSE))=TRUE,"",VLOOKUP($A1635&amp;" "&amp;E$6,D!$B:$H,7,FALSE))</f>
        <v/>
      </c>
      <c r="F1635" s="279" t="str">
        <f>IF(ISERROR(VLOOKUP($A1635&amp;" "&amp;F$6,D!$B:$H,7,FALSE))=TRUE,"",VLOOKUP($A1635&amp;" "&amp;F$6,D!$B:$H,7,FALSE))</f>
        <v/>
      </c>
      <c r="G1635" s="226">
        <f t="shared" si="77"/>
        <v>0</v>
      </c>
      <c r="H1635" s="279" t="str">
        <f>IF(ISERROR(VLOOKUP($A1635&amp;" "&amp;H$6,D!$B:$H,7,FALSE))=TRUE,"",VLOOKUP($A1635&amp;" "&amp;H$6,D!$B:$H,7,FALSE))</f>
        <v/>
      </c>
      <c r="I1635" s="223" t="str">
        <f>IF(D1635="","",VLOOKUP(A1635,D!A:H,7,FALSE))</f>
        <v/>
      </c>
      <c r="J1635" s="224" t="str">
        <f>IF(D1635="","",SUMIFS(リグ!H:H,リグ!F:F,"&lt;"&amp;C1635,リグ!G:G,"&gt;"&amp;C1635))</f>
        <v/>
      </c>
    </row>
    <row r="1636" spans="1:10">
      <c r="A1636" s="224" t="str">
        <f t="shared" si="78"/>
        <v>2025-09-16</v>
      </c>
      <c r="B1636" s="224" t="str">
        <f t="shared" si="76"/>
        <v>2025/09</v>
      </c>
      <c r="C1636" s="225">
        <v>45916</v>
      </c>
      <c r="D1636" s="279" t="str">
        <f>IF(ISERROR(VLOOKUP($A1636&amp;" "&amp;D$6,D!$B:$H,7,FALSE))=TRUE,"",VLOOKUP($A1636&amp;" "&amp;D$6,D!$B:$H,7,FALSE))</f>
        <v/>
      </c>
      <c r="E1636" s="279" t="str">
        <f>IF(ISERROR(VLOOKUP($A1636&amp;" "&amp;E$6,D!$B:$H,7,FALSE))=TRUE,"",VLOOKUP($A1636&amp;" "&amp;E$6,D!$B:$H,7,FALSE))</f>
        <v/>
      </c>
      <c r="F1636" s="279" t="str">
        <f>IF(ISERROR(VLOOKUP($A1636&amp;" "&amp;F$6,D!$B:$H,7,FALSE))=TRUE,"",VLOOKUP($A1636&amp;" "&amp;F$6,D!$B:$H,7,FALSE))</f>
        <v/>
      </c>
      <c r="G1636" s="226">
        <f t="shared" si="77"/>
        <v>0</v>
      </c>
      <c r="H1636" s="279" t="str">
        <f>IF(ISERROR(VLOOKUP($A1636&amp;" "&amp;H$6,D!$B:$H,7,FALSE))=TRUE,"",VLOOKUP($A1636&amp;" "&amp;H$6,D!$B:$H,7,FALSE))</f>
        <v/>
      </c>
      <c r="I1636" s="223" t="str">
        <f>IF(D1636="","",VLOOKUP(A1636,D!A:H,7,FALSE))</f>
        <v/>
      </c>
      <c r="J1636" s="224" t="str">
        <f>IF(D1636="","",SUMIFS(リグ!H:H,リグ!F:F,"&lt;"&amp;C1636,リグ!G:G,"&gt;"&amp;C1636))</f>
        <v/>
      </c>
    </row>
    <row r="1637" spans="1:10">
      <c r="A1637" s="224" t="str">
        <f t="shared" si="78"/>
        <v>2025-09-17</v>
      </c>
      <c r="B1637" s="224" t="str">
        <f t="shared" si="76"/>
        <v>2025/09</v>
      </c>
      <c r="C1637" s="225">
        <v>45917</v>
      </c>
      <c r="D1637" s="279" t="str">
        <f>IF(ISERROR(VLOOKUP($A1637&amp;" "&amp;D$6,D!$B:$H,7,FALSE))=TRUE,"",VLOOKUP($A1637&amp;" "&amp;D$6,D!$B:$H,7,FALSE))</f>
        <v/>
      </c>
      <c r="E1637" s="279" t="str">
        <f>IF(ISERROR(VLOOKUP($A1637&amp;" "&amp;E$6,D!$B:$H,7,FALSE))=TRUE,"",VLOOKUP($A1637&amp;" "&amp;E$6,D!$B:$H,7,FALSE))</f>
        <v/>
      </c>
      <c r="F1637" s="279" t="str">
        <f>IF(ISERROR(VLOOKUP($A1637&amp;" "&amp;F$6,D!$B:$H,7,FALSE))=TRUE,"",VLOOKUP($A1637&amp;" "&amp;F$6,D!$B:$H,7,FALSE))</f>
        <v/>
      </c>
      <c r="G1637" s="226">
        <f t="shared" si="77"/>
        <v>0</v>
      </c>
      <c r="H1637" s="279" t="str">
        <f>IF(ISERROR(VLOOKUP($A1637&amp;" "&amp;H$6,D!$B:$H,7,FALSE))=TRUE,"",VLOOKUP($A1637&amp;" "&amp;H$6,D!$B:$H,7,FALSE))</f>
        <v/>
      </c>
      <c r="I1637" s="223" t="str">
        <f>IF(D1637="","",VLOOKUP(A1637,D!A:H,7,FALSE))</f>
        <v/>
      </c>
      <c r="J1637" s="224" t="str">
        <f>IF(D1637="","",SUMIFS(リグ!H:H,リグ!F:F,"&lt;"&amp;C1637,リグ!G:G,"&gt;"&amp;C1637))</f>
        <v/>
      </c>
    </row>
    <row r="1638" spans="1:10">
      <c r="A1638" s="224" t="str">
        <f t="shared" si="78"/>
        <v>2025-09-18</v>
      </c>
      <c r="B1638" s="224" t="str">
        <f t="shared" si="76"/>
        <v>2025/09</v>
      </c>
      <c r="C1638" s="225">
        <v>45918</v>
      </c>
      <c r="D1638" s="279" t="str">
        <f>IF(ISERROR(VLOOKUP($A1638&amp;" "&amp;D$6,D!$B:$H,7,FALSE))=TRUE,"",VLOOKUP($A1638&amp;" "&amp;D$6,D!$B:$H,7,FALSE))</f>
        <v/>
      </c>
      <c r="E1638" s="279" t="str">
        <f>IF(ISERROR(VLOOKUP($A1638&amp;" "&amp;E$6,D!$B:$H,7,FALSE))=TRUE,"",VLOOKUP($A1638&amp;" "&amp;E$6,D!$B:$H,7,FALSE))</f>
        <v/>
      </c>
      <c r="F1638" s="279" t="str">
        <f>IF(ISERROR(VLOOKUP($A1638&amp;" "&amp;F$6,D!$B:$H,7,FALSE))=TRUE,"",VLOOKUP($A1638&amp;" "&amp;F$6,D!$B:$H,7,FALSE))</f>
        <v/>
      </c>
      <c r="G1638" s="226">
        <f t="shared" si="77"/>
        <v>0</v>
      </c>
      <c r="H1638" s="279" t="str">
        <f>IF(ISERROR(VLOOKUP($A1638&amp;" "&amp;H$6,D!$B:$H,7,FALSE))=TRUE,"",VLOOKUP($A1638&amp;" "&amp;H$6,D!$B:$H,7,FALSE))</f>
        <v/>
      </c>
      <c r="I1638" s="223" t="str">
        <f>IF(D1638="","",VLOOKUP(A1638,D!A:H,7,FALSE))</f>
        <v/>
      </c>
      <c r="J1638" s="224" t="str">
        <f>IF(D1638="","",SUMIFS(リグ!H:H,リグ!F:F,"&lt;"&amp;C1638,リグ!G:G,"&gt;"&amp;C1638))</f>
        <v/>
      </c>
    </row>
    <row r="1639" spans="1:10">
      <c r="A1639" s="224" t="str">
        <f t="shared" si="78"/>
        <v>2025-09-19</v>
      </c>
      <c r="B1639" s="224" t="str">
        <f t="shared" si="76"/>
        <v>2025/09</v>
      </c>
      <c r="C1639" s="225">
        <v>45919</v>
      </c>
      <c r="D1639" s="279" t="str">
        <f>IF(ISERROR(VLOOKUP($A1639&amp;" "&amp;D$6,D!$B:$H,7,FALSE))=TRUE,"",VLOOKUP($A1639&amp;" "&amp;D$6,D!$B:$H,7,FALSE))</f>
        <v/>
      </c>
      <c r="E1639" s="279" t="str">
        <f>IF(ISERROR(VLOOKUP($A1639&amp;" "&amp;E$6,D!$B:$H,7,FALSE))=TRUE,"",VLOOKUP($A1639&amp;" "&amp;E$6,D!$B:$H,7,FALSE))</f>
        <v/>
      </c>
      <c r="F1639" s="279" t="str">
        <f>IF(ISERROR(VLOOKUP($A1639&amp;" "&amp;F$6,D!$B:$H,7,FALSE))=TRUE,"",VLOOKUP($A1639&amp;" "&amp;F$6,D!$B:$H,7,FALSE))</f>
        <v/>
      </c>
      <c r="G1639" s="226">
        <f t="shared" si="77"/>
        <v>0</v>
      </c>
      <c r="H1639" s="279" t="str">
        <f>IF(ISERROR(VLOOKUP($A1639&amp;" "&amp;H$6,D!$B:$H,7,FALSE))=TRUE,"",VLOOKUP($A1639&amp;" "&amp;H$6,D!$B:$H,7,FALSE))</f>
        <v/>
      </c>
      <c r="I1639" s="223" t="str">
        <f>IF(D1639="","",VLOOKUP(A1639,D!A:H,7,FALSE))</f>
        <v/>
      </c>
      <c r="J1639" s="224" t="str">
        <f>IF(D1639="","",SUMIFS(リグ!H:H,リグ!F:F,"&lt;"&amp;C1639,リグ!G:G,"&gt;"&amp;C1639))</f>
        <v/>
      </c>
    </row>
    <row r="1640" spans="1:10">
      <c r="A1640" s="224" t="str">
        <f t="shared" si="78"/>
        <v>2025-09-20</v>
      </c>
      <c r="B1640" s="224" t="str">
        <f t="shared" si="76"/>
        <v>2025/09</v>
      </c>
      <c r="C1640" s="225">
        <v>45920</v>
      </c>
      <c r="D1640" s="279" t="str">
        <f>IF(ISERROR(VLOOKUP($A1640&amp;" "&amp;D$6,D!$B:$H,7,FALSE))=TRUE,"",VLOOKUP($A1640&amp;" "&amp;D$6,D!$B:$H,7,FALSE))</f>
        <v/>
      </c>
      <c r="E1640" s="279" t="str">
        <f>IF(ISERROR(VLOOKUP($A1640&amp;" "&amp;E$6,D!$B:$H,7,FALSE))=TRUE,"",VLOOKUP($A1640&amp;" "&amp;E$6,D!$B:$H,7,FALSE))</f>
        <v/>
      </c>
      <c r="F1640" s="279" t="str">
        <f>IF(ISERROR(VLOOKUP($A1640&amp;" "&amp;F$6,D!$B:$H,7,FALSE))=TRUE,"",VLOOKUP($A1640&amp;" "&amp;F$6,D!$B:$H,7,FALSE))</f>
        <v/>
      </c>
      <c r="G1640" s="226">
        <f t="shared" si="77"/>
        <v>0</v>
      </c>
      <c r="H1640" s="279" t="str">
        <f>IF(ISERROR(VLOOKUP($A1640&amp;" "&amp;H$6,D!$B:$H,7,FALSE))=TRUE,"",VLOOKUP($A1640&amp;" "&amp;H$6,D!$B:$H,7,FALSE))</f>
        <v/>
      </c>
      <c r="I1640" s="223" t="str">
        <f>IF(D1640="","",VLOOKUP(A1640,D!A:H,7,FALSE))</f>
        <v/>
      </c>
      <c r="J1640" s="224" t="str">
        <f>IF(D1640="","",SUMIFS(リグ!H:H,リグ!F:F,"&lt;"&amp;C1640,リグ!G:G,"&gt;"&amp;C1640))</f>
        <v/>
      </c>
    </row>
    <row r="1641" spans="1:10">
      <c r="A1641" s="224" t="str">
        <f t="shared" si="78"/>
        <v>2025-09-21</v>
      </c>
      <c r="B1641" s="224" t="str">
        <f t="shared" si="76"/>
        <v>2025/09</v>
      </c>
      <c r="C1641" s="225">
        <v>45921</v>
      </c>
      <c r="D1641" s="279" t="str">
        <f>IF(ISERROR(VLOOKUP($A1641&amp;" "&amp;D$6,D!$B:$H,7,FALSE))=TRUE,"",VLOOKUP($A1641&amp;" "&amp;D$6,D!$B:$H,7,FALSE))</f>
        <v/>
      </c>
      <c r="E1641" s="279" t="str">
        <f>IF(ISERROR(VLOOKUP($A1641&amp;" "&amp;E$6,D!$B:$H,7,FALSE))=TRUE,"",VLOOKUP($A1641&amp;" "&amp;E$6,D!$B:$H,7,FALSE))</f>
        <v/>
      </c>
      <c r="F1641" s="279" t="str">
        <f>IF(ISERROR(VLOOKUP($A1641&amp;" "&amp;F$6,D!$B:$H,7,FALSE))=TRUE,"",VLOOKUP($A1641&amp;" "&amp;F$6,D!$B:$H,7,FALSE))</f>
        <v/>
      </c>
      <c r="G1641" s="226">
        <f t="shared" si="77"/>
        <v>0</v>
      </c>
      <c r="H1641" s="279" t="str">
        <f>IF(ISERROR(VLOOKUP($A1641&amp;" "&amp;H$6,D!$B:$H,7,FALSE))=TRUE,"",VLOOKUP($A1641&amp;" "&amp;H$6,D!$B:$H,7,FALSE))</f>
        <v/>
      </c>
      <c r="I1641" s="223" t="str">
        <f>IF(D1641="","",VLOOKUP(A1641,D!A:H,7,FALSE))</f>
        <v/>
      </c>
      <c r="J1641" s="224" t="str">
        <f>IF(D1641="","",SUMIFS(リグ!H:H,リグ!F:F,"&lt;"&amp;C1641,リグ!G:G,"&gt;"&amp;C1641))</f>
        <v/>
      </c>
    </row>
    <row r="1642" spans="1:10">
      <c r="A1642" s="224" t="str">
        <f t="shared" si="78"/>
        <v>2025-09-22</v>
      </c>
      <c r="B1642" s="224" t="str">
        <f t="shared" si="76"/>
        <v>2025/09</v>
      </c>
      <c r="C1642" s="225">
        <v>45922</v>
      </c>
      <c r="D1642" s="279" t="str">
        <f>IF(ISERROR(VLOOKUP($A1642&amp;" "&amp;D$6,D!$B:$H,7,FALSE))=TRUE,"",VLOOKUP($A1642&amp;" "&amp;D$6,D!$B:$H,7,FALSE))</f>
        <v/>
      </c>
      <c r="E1642" s="279" t="str">
        <f>IF(ISERROR(VLOOKUP($A1642&amp;" "&amp;E$6,D!$B:$H,7,FALSE))=TRUE,"",VLOOKUP($A1642&amp;" "&amp;E$6,D!$B:$H,7,FALSE))</f>
        <v/>
      </c>
      <c r="F1642" s="279" t="str">
        <f>IF(ISERROR(VLOOKUP($A1642&amp;" "&amp;F$6,D!$B:$H,7,FALSE))=TRUE,"",VLOOKUP($A1642&amp;" "&amp;F$6,D!$B:$H,7,FALSE))</f>
        <v/>
      </c>
      <c r="G1642" s="226">
        <f t="shared" si="77"/>
        <v>0</v>
      </c>
      <c r="H1642" s="279" t="str">
        <f>IF(ISERROR(VLOOKUP($A1642&amp;" "&amp;H$6,D!$B:$H,7,FALSE))=TRUE,"",VLOOKUP($A1642&amp;" "&amp;H$6,D!$B:$H,7,FALSE))</f>
        <v/>
      </c>
      <c r="I1642" s="223" t="str">
        <f>IF(D1642="","",VLOOKUP(A1642,D!A:H,7,FALSE))</f>
        <v/>
      </c>
      <c r="J1642" s="224" t="str">
        <f>IF(D1642="","",SUMIFS(リグ!H:H,リグ!F:F,"&lt;"&amp;C1642,リグ!G:G,"&gt;"&amp;C1642))</f>
        <v/>
      </c>
    </row>
    <row r="1643" spans="1:10">
      <c r="A1643" s="224" t="str">
        <f t="shared" si="78"/>
        <v>2025-09-23</v>
      </c>
      <c r="B1643" s="224" t="str">
        <f t="shared" si="76"/>
        <v>2025/09</v>
      </c>
      <c r="C1643" s="225">
        <v>45923</v>
      </c>
      <c r="D1643" s="279" t="str">
        <f>IF(ISERROR(VLOOKUP($A1643&amp;" "&amp;D$6,D!$B:$H,7,FALSE))=TRUE,"",VLOOKUP($A1643&amp;" "&amp;D$6,D!$B:$H,7,FALSE))</f>
        <v/>
      </c>
      <c r="E1643" s="279" t="str">
        <f>IF(ISERROR(VLOOKUP($A1643&amp;" "&amp;E$6,D!$B:$H,7,FALSE))=TRUE,"",VLOOKUP($A1643&amp;" "&amp;E$6,D!$B:$H,7,FALSE))</f>
        <v/>
      </c>
      <c r="F1643" s="279" t="str">
        <f>IF(ISERROR(VLOOKUP($A1643&amp;" "&amp;F$6,D!$B:$H,7,FALSE))=TRUE,"",VLOOKUP($A1643&amp;" "&amp;F$6,D!$B:$H,7,FALSE))</f>
        <v/>
      </c>
      <c r="G1643" s="226">
        <f t="shared" si="77"/>
        <v>0</v>
      </c>
      <c r="H1643" s="279" t="str">
        <f>IF(ISERROR(VLOOKUP($A1643&amp;" "&amp;H$6,D!$B:$H,7,FALSE))=TRUE,"",VLOOKUP($A1643&amp;" "&amp;H$6,D!$B:$H,7,FALSE))</f>
        <v/>
      </c>
      <c r="I1643" s="223" t="str">
        <f>IF(D1643="","",VLOOKUP(A1643,D!A:H,7,FALSE))</f>
        <v/>
      </c>
      <c r="J1643" s="224" t="str">
        <f>IF(D1643="","",SUMIFS(リグ!H:H,リグ!F:F,"&lt;"&amp;C1643,リグ!G:G,"&gt;"&amp;C1643))</f>
        <v/>
      </c>
    </row>
    <row r="1644" spans="1:10">
      <c r="A1644" s="224" t="str">
        <f t="shared" si="78"/>
        <v>2025-09-24</v>
      </c>
      <c r="B1644" s="224" t="str">
        <f t="shared" si="76"/>
        <v>2025/09</v>
      </c>
      <c r="C1644" s="225">
        <v>45924</v>
      </c>
      <c r="D1644" s="279" t="str">
        <f>IF(ISERROR(VLOOKUP($A1644&amp;" "&amp;D$6,D!$B:$H,7,FALSE))=TRUE,"",VLOOKUP($A1644&amp;" "&amp;D$6,D!$B:$H,7,FALSE))</f>
        <v/>
      </c>
      <c r="E1644" s="279" t="str">
        <f>IF(ISERROR(VLOOKUP($A1644&amp;" "&amp;E$6,D!$B:$H,7,FALSE))=TRUE,"",VLOOKUP($A1644&amp;" "&amp;E$6,D!$B:$H,7,FALSE))</f>
        <v/>
      </c>
      <c r="F1644" s="279" t="str">
        <f>IF(ISERROR(VLOOKUP($A1644&amp;" "&amp;F$6,D!$B:$H,7,FALSE))=TRUE,"",VLOOKUP($A1644&amp;" "&amp;F$6,D!$B:$H,7,FALSE))</f>
        <v/>
      </c>
      <c r="G1644" s="226">
        <f t="shared" si="77"/>
        <v>0</v>
      </c>
      <c r="H1644" s="279" t="str">
        <f>IF(ISERROR(VLOOKUP($A1644&amp;" "&amp;H$6,D!$B:$H,7,FALSE))=TRUE,"",VLOOKUP($A1644&amp;" "&amp;H$6,D!$B:$H,7,FALSE))</f>
        <v/>
      </c>
      <c r="I1644" s="223" t="str">
        <f>IF(D1644="","",VLOOKUP(A1644,D!A:H,7,FALSE))</f>
        <v/>
      </c>
      <c r="J1644" s="224" t="str">
        <f>IF(D1644="","",SUMIFS(リグ!H:H,リグ!F:F,"&lt;"&amp;C1644,リグ!G:G,"&gt;"&amp;C1644))</f>
        <v/>
      </c>
    </row>
    <row r="1645" spans="1:10">
      <c r="A1645" s="224" t="str">
        <f t="shared" si="78"/>
        <v>2025-09-25</v>
      </c>
      <c r="B1645" s="224" t="str">
        <f t="shared" si="76"/>
        <v>2025/09</v>
      </c>
      <c r="C1645" s="225">
        <v>45925</v>
      </c>
      <c r="D1645" s="279" t="str">
        <f>IF(ISERROR(VLOOKUP($A1645&amp;" "&amp;D$6,D!$B:$H,7,FALSE))=TRUE,"",VLOOKUP($A1645&amp;" "&amp;D$6,D!$B:$H,7,FALSE))</f>
        <v/>
      </c>
      <c r="E1645" s="279" t="str">
        <f>IF(ISERROR(VLOOKUP($A1645&amp;" "&amp;E$6,D!$B:$H,7,FALSE))=TRUE,"",VLOOKUP($A1645&amp;" "&amp;E$6,D!$B:$H,7,FALSE))</f>
        <v/>
      </c>
      <c r="F1645" s="279" t="str">
        <f>IF(ISERROR(VLOOKUP($A1645&amp;" "&amp;F$6,D!$B:$H,7,FALSE))=TRUE,"",VLOOKUP($A1645&amp;" "&amp;F$6,D!$B:$H,7,FALSE))</f>
        <v/>
      </c>
      <c r="G1645" s="226">
        <f t="shared" si="77"/>
        <v>0</v>
      </c>
      <c r="H1645" s="279" t="str">
        <f>IF(ISERROR(VLOOKUP($A1645&amp;" "&amp;H$6,D!$B:$H,7,FALSE))=TRUE,"",VLOOKUP($A1645&amp;" "&amp;H$6,D!$B:$H,7,FALSE))</f>
        <v/>
      </c>
      <c r="I1645" s="223" t="str">
        <f>IF(D1645="","",VLOOKUP(A1645,D!A:H,7,FALSE))</f>
        <v/>
      </c>
      <c r="J1645" s="224" t="str">
        <f>IF(D1645="","",SUMIFS(リグ!H:H,リグ!F:F,"&lt;"&amp;C1645,リグ!G:G,"&gt;"&amp;C1645))</f>
        <v/>
      </c>
    </row>
    <row r="1646" spans="1:10">
      <c r="A1646" s="224" t="str">
        <f t="shared" si="78"/>
        <v>2025-09-26</v>
      </c>
      <c r="B1646" s="224" t="str">
        <f t="shared" si="76"/>
        <v>2025/09</v>
      </c>
      <c r="C1646" s="225">
        <v>45926</v>
      </c>
      <c r="D1646" s="279" t="str">
        <f>IF(ISERROR(VLOOKUP($A1646&amp;" "&amp;D$6,D!$B:$H,7,FALSE))=TRUE,"",VLOOKUP($A1646&amp;" "&amp;D$6,D!$B:$H,7,FALSE))</f>
        <v/>
      </c>
      <c r="E1646" s="279" t="str">
        <f>IF(ISERROR(VLOOKUP($A1646&amp;" "&amp;E$6,D!$B:$H,7,FALSE))=TRUE,"",VLOOKUP($A1646&amp;" "&amp;E$6,D!$B:$H,7,FALSE))</f>
        <v/>
      </c>
      <c r="F1646" s="279" t="str">
        <f>IF(ISERROR(VLOOKUP($A1646&amp;" "&amp;F$6,D!$B:$H,7,FALSE))=TRUE,"",VLOOKUP($A1646&amp;" "&amp;F$6,D!$B:$H,7,FALSE))</f>
        <v/>
      </c>
      <c r="G1646" s="226">
        <f t="shared" si="77"/>
        <v>0</v>
      </c>
      <c r="H1646" s="279" t="str">
        <f>IF(ISERROR(VLOOKUP($A1646&amp;" "&amp;H$6,D!$B:$H,7,FALSE))=TRUE,"",VLOOKUP($A1646&amp;" "&amp;H$6,D!$B:$H,7,FALSE))</f>
        <v/>
      </c>
      <c r="I1646" s="223" t="str">
        <f>IF(D1646="","",VLOOKUP(A1646,D!A:H,7,FALSE))</f>
        <v/>
      </c>
      <c r="J1646" s="224" t="str">
        <f>IF(D1646="","",SUMIFS(リグ!H:H,リグ!F:F,"&lt;"&amp;C1646,リグ!G:G,"&gt;"&amp;C1646))</f>
        <v/>
      </c>
    </row>
    <row r="1647" spans="1:10">
      <c r="A1647" s="224" t="str">
        <f t="shared" si="78"/>
        <v>2025-09-27</v>
      </c>
      <c r="B1647" s="224" t="str">
        <f t="shared" si="76"/>
        <v>2025/09</v>
      </c>
      <c r="C1647" s="225">
        <v>45927</v>
      </c>
      <c r="D1647" s="279" t="str">
        <f>IF(ISERROR(VLOOKUP($A1647&amp;" "&amp;D$6,D!$B:$H,7,FALSE))=TRUE,"",VLOOKUP($A1647&amp;" "&amp;D$6,D!$B:$H,7,FALSE))</f>
        <v/>
      </c>
      <c r="E1647" s="279" t="str">
        <f>IF(ISERROR(VLOOKUP($A1647&amp;" "&amp;E$6,D!$B:$H,7,FALSE))=TRUE,"",VLOOKUP($A1647&amp;" "&amp;E$6,D!$B:$H,7,FALSE))</f>
        <v/>
      </c>
      <c r="F1647" s="279" t="str">
        <f>IF(ISERROR(VLOOKUP($A1647&amp;" "&amp;F$6,D!$B:$H,7,FALSE))=TRUE,"",VLOOKUP($A1647&amp;" "&amp;F$6,D!$B:$H,7,FALSE))</f>
        <v/>
      </c>
      <c r="G1647" s="226">
        <f t="shared" si="77"/>
        <v>0</v>
      </c>
      <c r="H1647" s="279" t="str">
        <f>IF(ISERROR(VLOOKUP($A1647&amp;" "&amp;H$6,D!$B:$H,7,FALSE))=TRUE,"",VLOOKUP($A1647&amp;" "&amp;H$6,D!$B:$H,7,FALSE))</f>
        <v/>
      </c>
      <c r="I1647" s="223" t="str">
        <f>IF(D1647="","",VLOOKUP(A1647,D!A:H,7,FALSE))</f>
        <v/>
      </c>
      <c r="J1647" s="224" t="str">
        <f>IF(D1647="","",SUMIFS(リグ!H:H,リグ!F:F,"&lt;"&amp;C1647,リグ!G:G,"&gt;"&amp;C1647))</f>
        <v/>
      </c>
    </row>
    <row r="1648" spans="1:10">
      <c r="A1648" s="224" t="str">
        <f t="shared" si="78"/>
        <v>2025-09-28</v>
      </c>
      <c r="B1648" s="224" t="str">
        <f t="shared" si="76"/>
        <v>2025/09</v>
      </c>
      <c r="C1648" s="225">
        <v>45928</v>
      </c>
      <c r="D1648" s="279" t="str">
        <f>IF(ISERROR(VLOOKUP($A1648&amp;" "&amp;D$6,D!$B:$H,7,FALSE))=TRUE,"",VLOOKUP($A1648&amp;" "&amp;D$6,D!$B:$H,7,FALSE))</f>
        <v/>
      </c>
      <c r="E1648" s="279" t="str">
        <f>IF(ISERROR(VLOOKUP($A1648&amp;" "&amp;E$6,D!$B:$H,7,FALSE))=TRUE,"",VLOOKUP($A1648&amp;" "&amp;E$6,D!$B:$H,7,FALSE))</f>
        <v/>
      </c>
      <c r="F1648" s="279" t="str">
        <f>IF(ISERROR(VLOOKUP($A1648&amp;" "&amp;F$6,D!$B:$H,7,FALSE))=TRUE,"",VLOOKUP($A1648&amp;" "&amp;F$6,D!$B:$H,7,FALSE))</f>
        <v/>
      </c>
      <c r="G1648" s="226">
        <f t="shared" si="77"/>
        <v>0</v>
      </c>
      <c r="H1648" s="279" t="str">
        <f>IF(ISERROR(VLOOKUP($A1648&amp;" "&amp;H$6,D!$B:$H,7,FALSE))=TRUE,"",VLOOKUP($A1648&amp;" "&amp;H$6,D!$B:$H,7,FALSE))</f>
        <v/>
      </c>
      <c r="I1648" s="223" t="str">
        <f>IF(D1648="","",VLOOKUP(A1648,D!A:H,7,FALSE))</f>
        <v/>
      </c>
      <c r="J1648" s="224" t="str">
        <f>IF(D1648="","",SUMIFS(リグ!H:H,リグ!F:F,"&lt;"&amp;C1648,リグ!G:G,"&gt;"&amp;C1648))</f>
        <v/>
      </c>
    </row>
    <row r="1649" spans="1:10">
      <c r="A1649" s="224" t="str">
        <f t="shared" si="78"/>
        <v>2025-09-29</v>
      </c>
      <c r="B1649" s="224" t="str">
        <f t="shared" si="76"/>
        <v>2025/09</v>
      </c>
      <c r="C1649" s="225">
        <v>45929</v>
      </c>
      <c r="D1649" s="279" t="str">
        <f>IF(ISERROR(VLOOKUP($A1649&amp;" "&amp;D$6,D!$B:$H,7,FALSE))=TRUE,"",VLOOKUP($A1649&amp;" "&amp;D$6,D!$B:$H,7,FALSE))</f>
        <v/>
      </c>
      <c r="E1649" s="279" t="str">
        <f>IF(ISERROR(VLOOKUP($A1649&amp;" "&amp;E$6,D!$B:$H,7,FALSE))=TRUE,"",VLOOKUP($A1649&amp;" "&amp;E$6,D!$B:$H,7,FALSE))</f>
        <v/>
      </c>
      <c r="F1649" s="279" t="str">
        <f>IF(ISERROR(VLOOKUP($A1649&amp;" "&amp;F$6,D!$B:$H,7,FALSE))=TRUE,"",VLOOKUP($A1649&amp;" "&amp;F$6,D!$B:$H,7,FALSE))</f>
        <v/>
      </c>
      <c r="G1649" s="226">
        <f t="shared" si="77"/>
        <v>0</v>
      </c>
      <c r="H1649" s="279" t="str">
        <f>IF(ISERROR(VLOOKUP($A1649&amp;" "&amp;H$6,D!$B:$H,7,FALSE))=TRUE,"",VLOOKUP($A1649&amp;" "&amp;H$6,D!$B:$H,7,FALSE))</f>
        <v/>
      </c>
      <c r="I1649" s="223" t="str">
        <f>IF(D1649="","",VLOOKUP(A1649,D!A:H,7,FALSE))</f>
        <v/>
      </c>
      <c r="J1649" s="224" t="str">
        <f>IF(D1649="","",SUMIFS(リグ!H:H,リグ!F:F,"&lt;"&amp;C1649,リグ!G:G,"&gt;"&amp;C1649))</f>
        <v/>
      </c>
    </row>
    <row r="1650" spans="1:10">
      <c r="A1650" s="224" t="str">
        <f t="shared" si="78"/>
        <v>2025-09-30</v>
      </c>
      <c r="B1650" s="224" t="str">
        <f t="shared" si="76"/>
        <v>2025/09</v>
      </c>
      <c r="C1650" s="225">
        <v>45930</v>
      </c>
      <c r="D1650" s="279" t="str">
        <f>IF(ISERROR(VLOOKUP($A1650&amp;" "&amp;D$6,D!$B:$H,7,FALSE))=TRUE,"",VLOOKUP($A1650&amp;" "&amp;D$6,D!$B:$H,7,FALSE))</f>
        <v/>
      </c>
      <c r="E1650" s="279" t="str">
        <f>IF(ISERROR(VLOOKUP($A1650&amp;" "&amp;E$6,D!$B:$H,7,FALSE))=TRUE,"",VLOOKUP($A1650&amp;" "&amp;E$6,D!$B:$H,7,FALSE))</f>
        <v/>
      </c>
      <c r="F1650" s="279" t="str">
        <f>IF(ISERROR(VLOOKUP($A1650&amp;" "&amp;F$6,D!$B:$H,7,FALSE))=TRUE,"",VLOOKUP($A1650&amp;" "&amp;F$6,D!$B:$H,7,FALSE))</f>
        <v/>
      </c>
      <c r="G1650" s="226">
        <f t="shared" si="77"/>
        <v>0</v>
      </c>
      <c r="H1650" s="279" t="str">
        <f>IF(ISERROR(VLOOKUP($A1650&amp;" "&amp;H$6,D!$B:$H,7,FALSE))=TRUE,"",VLOOKUP($A1650&amp;" "&amp;H$6,D!$B:$H,7,FALSE))</f>
        <v/>
      </c>
      <c r="I1650" s="223" t="str">
        <f>IF(D1650="","",VLOOKUP(A1650,D!A:H,7,FALSE))</f>
        <v/>
      </c>
      <c r="J1650" s="224" t="str">
        <f>IF(D1650="","",SUMIFS(リグ!H:H,リグ!F:F,"&lt;"&amp;C1650,リグ!G:G,"&gt;"&amp;C1650))</f>
        <v/>
      </c>
    </row>
    <row r="1651" spans="1:10">
      <c r="A1651" s="224" t="str">
        <f t="shared" si="78"/>
        <v>2025-10-01</v>
      </c>
      <c r="B1651" s="224" t="str">
        <f t="shared" si="76"/>
        <v>2025/10</v>
      </c>
      <c r="C1651" s="225">
        <v>45931</v>
      </c>
      <c r="D1651" s="279" t="str">
        <f>IF(ISERROR(VLOOKUP($A1651&amp;" "&amp;D$6,D!$B:$H,7,FALSE))=TRUE,"",VLOOKUP($A1651&amp;" "&amp;D$6,D!$B:$H,7,FALSE))</f>
        <v/>
      </c>
      <c r="E1651" s="279" t="str">
        <f>IF(ISERROR(VLOOKUP($A1651&amp;" "&amp;E$6,D!$B:$H,7,FALSE))=TRUE,"",VLOOKUP($A1651&amp;" "&amp;E$6,D!$B:$H,7,FALSE))</f>
        <v/>
      </c>
      <c r="F1651" s="279" t="str">
        <f>IF(ISERROR(VLOOKUP($A1651&amp;" "&amp;F$6,D!$B:$H,7,FALSE))=TRUE,"",VLOOKUP($A1651&amp;" "&amp;F$6,D!$B:$H,7,FALSE))</f>
        <v/>
      </c>
      <c r="G1651" s="226">
        <f t="shared" si="77"/>
        <v>0</v>
      </c>
      <c r="H1651" s="279" t="str">
        <f>IF(ISERROR(VLOOKUP($A1651&amp;" "&amp;H$6,D!$B:$H,7,FALSE))=TRUE,"",VLOOKUP($A1651&amp;" "&amp;H$6,D!$B:$H,7,FALSE))</f>
        <v/>
      </c>
      <c r="I1651" s="223" t="str">
        <f>IF(D1651="","",VLOOKUP(A1651,D!A:H,7,FALSE))</f>
        <v/>
      </c>
      <c r="J1651" s="224" t="str">
        <f>IF(D1651="","",SUMIFS(リグ!H:H,リグ!F:F,"&lt;"&amp;C1651,リグ!G:G,"&gt;"&amp;C1651))</f>
        <v/>
      </c>
    </row>
    <row r="1652" spans="1:10">
      <c r="A1652" s="224" t="str">
        <f t="shared" si="78"/>
        <v>2025-10-02</v>
      </c>
      <c r="B1652" s="224" t="str">
        <f t="shared" si="76"/>
        <v>2025/10</v>
      </c>
      <c r="C1652" s="225">
        <v>45932</v>
      </c>
      <c r="D1652" s="279" t="str">
        <f>IF(ISERROR(VLOOKUP($A1652&amp;" "&amp;D$6,D!$B:$H,7,FALSE))=TRUE,"",VLOOKUP($A1652&amp;" "&amp;D$6,D!$B:$H,7,FALSE))</f>
        <v/>
      </c>
      <c r="E1652" s="279" t="str">
        <f>IF(ISERROR(VLOOKUP($A1652&amp;" "&amp;E$6,D!$B:$H,7,FALSE))=TRUE,"",VLOOKUP($A1652&amp;" "&amp;E$6,D!$B:$H,7,FALSE))</f>
        <v/>
      </c>
      <c r="F1652" s="279" t="str">
        <f>IF(ISERROR(VLOOKUP($A1652&amp;" "&amp;F$6,D!$B:$H,7,FALSE))=TRUE,"",VLOOKUP($A1652&amp;" "&amp;F$6,D!$B:$H,7,FALSE))</f>
        <v/>
      </c>
      <c r="G1652" s="226">
        <f t="shared" si="77"/>
        <v>0</v>
      </c>
      <c r="H1652" s="279" t="str">
        <f>IF(ISERROR(VLOOKUP($A1652&amp;" "&amp;H$6,D!$B:$H,7,FALSE))=TRUE,"",VLOOKUP($A1652&amp;" "&amp;H$6,D!$B:$H,7,FALSE))</f>
        <v/>
      </c>
      <c r="I1652" s="223" t="str">
        <f>IF(D1652="","",VLOOKUP(A1652,D!A:H,7,FALSE))</f>
        <v/>
      </c>
      <c r="J1652" s="224" t="str">
        <f>IF(D1652="","",SUMIFS(リグ!H:H,リグ!F:F,"&lt;"&amp;C1652,リグ!G:G,"&gt;"&amp;C1652))</f>
        <v/>
      </c>
    </row>
    <row r="1653" spans="1:10">
      <c r="A1653" s="224" t="str">
        <f t="shared" si="78"/>
        <v>2025-10-03</v>
      </c>
      <c r="B1653" s="224" t="str">
        <f t="shared" ref="B1653:B1716" si="79">TEXT(C1653,"yyyy/mm")</f>
        <v>2025/10</v>
      </c>
      <c r="C1653" s="225">
        <v>45933</v>
      </c>
      <c r="D1653" s="279" t="str">
        <f>IF(ISERROR(VLOOKUP($A1653&amp;" "&amp;D$6,D!$B:$H,7,FALSE))=TRUE,"",VLOOKUP($A1653&amp;" "&amp;D$6,D!$B:$H,7,FALSE))</f>
        <v/>
      </c>
      <c r="E1653" s="279" t="str">
        <f>IF(ISERROR(VLOOKUP($A1653&amp;" "&amp;E$6,D!$B:$H,7,FALSE))=TRUE,"",VLOOKUP($A1653&amp;" "&amp;E$6,D!$B:$H,7,FALSE))</f>
        <v/>
      </c>
      <c r="F1653" s="279" t="str">
        <f>IF(ISERROR(VLOOKUP($A1653&amp;" "&amp;F$6,D!$B:$H,7,FALSE))=TRUE,"",VLOOKUP($A1653&amp;" "&amp;F$6,D!$B:$H,7,FALSE))</f>
        <v/>
      </c>
      <c r="G1653" s="226">
        <f t="shared" si="77"/>
        <v>0</v>
      </c>
      <c r="H1653" s="279" t="str">
        <f>IF(ISERROR(VLOOKUP($A1653&amp;" "&amp;H$6,D!$B:$H,7,FALSE))=TRUE,"",VLOOKUP($A1653&amp;" "&amp;H$6,D!$B:$H,7,FALSE))</f>
        <v/>
      </c>
      <c r="I1653" s="223" t="str">
        <f>IF(D1653="","",VLOOKUP(A1653,D!A:H,7,FALSE))</f>
        <v/>
      </c>
      <c r="J1653" s="224" t="str">
        <f>IF(D1653="","",SUMIFS(リグ!H:H,リグ!F:F,"&lt;"&amp;C1653,リグ!G:G,"&gt;"&amp;C1653))</f>
        <v/>
      </c>
    </row>
    <row r="1654" spans="1:10">
      <c r="A1654" s="224" t="str">
        <f t="shared" si="78"/>
        <v>2025-10-04</v>
      </c>
      <c r="B1654" s="224" t="str">
        <f t="shared" si="79"/>
        <v>2025/10</v>
      </c>
      <c r="C1654" s="225">
        <v>45934</v>
      </c>
      <c r="D1654" s="279" t="str">
        <f>IF(ISERROR(VLOOKUP($A1654&amp;" "&amp;D$6,D!$B:$H,7,FALSE))=TRUE,"",VLOOKUP($A1654&amp;" "&amp;D$6,D!$B:$H,7,FALSE))</f>
        <v/>
      </c>
      <c r="E1654" s="279" t="str">
        <f>IF(ISERROR(VLOOKUP($A1654&amp;" "&amp;E$6,D!$B:$H,7,FALSE))=TRUE,"",VLOOKUP($A1654&amp;" "&amp;E$6,D!$B:$H,7,FALSE))</f>
        <v/>
      </c>
      <c r="F1654" s="279" t="str">
        <f>IF(ISERROR(VLOOKUP($A1654&amp;" "&amp;F$6,D!$B:$H,7,FALSE))=TRUE,"",VLOOKUP($A1654&amp;" "&amp;F$6,D!$B:$H,7,FALSE))</f>
        <v/>
      </c>
      <c r="G1654" s="226">
        <f t="shared" si="77"/>
        <v>0</v>
      </c>
      <c r="H1654" s="279" t="str">
        <f>IF(ISERROR(VLOOKUP($A1654&amp;" "&amp;H$6,D!$B:$H,7,FALSE))=TRUE,"",VLOOKUP($A1654&amp;" "&amp;H$6,D!$B:$H,7,FALSE))</f>
        <v/>
      </c>
      <c r="I1654" s="223" t="str">
        <f>IF(D1654="","",VLOOKUP(A1654,D!A:H,7,FALSE))</f>
        <v/>
      </c>
      <c r="J1654" s="224" t="str">
        <f>IF(D1654="","",SUMIFS(リグ!H:H,リグ!F:F,"&lt;"&amp;C1654,リグ!G:G,"&gt;"&amp;C1654))</f>
        <v/>
      </c>
    </row>
    <row r="1655" spans="1:10">
      <c r="A1655" s="224" t="str">
        <f t="shared" si="78"/>
        <v>2025-10-05</v>
      </c>
      <c r="B1655" s="224" t="str">
        <f t="shared" si="79"/>
        <v>2025/10</v>
      </c>
      <c r="C1655" s="225">
        <v>45935</v>
      </c>
      <c r="D1655" s="279" t="str">
        <f>IF(ISERROR(VLOOKUP($A1655&amp;" "&amp;D$6,D!$B:$H,7,FALSE))=TRUE,"",VLOOKUP($A1655&amp;" "&amp;D$6,D!$B:$H,7,FALSE))</f>
        <v/>
      </c>
      <c r="E1655" s="279" t="str">
        <f>IF(ISERROR(VLOOKUP($A1655&amp;" "&amp;E$6,D!$B:$H,7,FALSE))=TRUE,"",VLOOKUP($A1655&amp;" "&amp;E$6,D!$B:$H,7,FALSE))</f>
        <v/>
      </c>
      <c r="F1655" s="279" t="str">
        <f>IF(ISERROR(VLOOKUP($A1655&amp;" "&amp;F$6,D!$B:$H,7,FALSE))=TRUE,"",VLOOKUP($A1655&amp;" "&amp;F$6,D!$B:$H,7,FALSE))</f>
        <v/>
      </c>
      <c r="G1655" s="226">
        <f t="shared" si="77"/>
        <v>0</v>
      </c>
      <c r="H1655" s="279" t="str">
        <f>IF(ISERROR(VLOOKUP($A1655&amp;" "&amp;H$6,D!$B:$H,7,FALSE))=TRUE,"",VLOOKUP($A1655&amp;" "&amp;H$6,D!$B:$H,7,FALSE))</f>
        <v/>
      </c>
      <c r="I1655" s="223" t="str">
        <f>IF(D1655="","",VLOOKUP(A1655,D!A:H,7,FALSE))</f>
        <v/>
      </c>
      <c r="J1655" s="224" t="str">
        <f>IF(D1655="","",SUMIFS(リグ!H:H,リグ!F:F,"&lt;"&amp;C1655,リグ!G:G,"&gt;"&amp;C1655))</f>
        <v/>
      </c>
    </row>
    <row r="1656" spans="1:10">
      <c r="A1656" s="224" t="str">
        <f t="shared" si="78"/>
        <v>2025-10-06</v>
      </c>
      <c r="B1656" s="224" t="str">
        <f t="shared" si="79"/>
        <v>2025/10</v>
      </c>
      <c r="C1656" s="225">
        <v>45936</v>
      </c>
      <c r="D1656" s="279" t="str">
        <f>IF(ISERROR(VLOOKUP($A1656&amp;" "&amp;D$6,D!$B:$H,7,FALSE))=TRUE,"",VLOOKUP($A1656&amp;" "&amp;D$6,D!$B:$H,7,FALSE))</f>
        <v/>
      </c>
      <c r="E1656" s="279" t="str">
        <f>IF(ISERROR(VLOOKUP($A1656&amp;" "&amp;E$6,D!$B:$H,7,FALSE))=TRUE,"",VLOOKUP($A1656&amp;" "&amp;E$6,D!$B:$H,7,FALSE))</f>
        <v/>
      </c>
      <c r="F1656" s="279" t="str">
        <f>IF(ISERROR(VLOOKUP($A1656&amp;" "&amp;F$6,D!$B:$H,7,FALSE))=TRUE,"",VLOOKUP($A1656&amp;" "&amp;F$6,D!$B:$H,7,FALSE))</f>
        <v/>
      </c>
      <c r="G1656" s="226">
        <f t="shared" si="77"/>
        <v>0</v>
      </c>
      <c r="H1656" s="279" t="str">
        <f>IF(ISERROR(VLOOKUP($A1656&amp;" "&amp;H$6,D!$B:$H,7,FALSE))=TRUE,"",VLOOKUP($A1656&amp;" "&amp;H$6,D!$B:$H,7,FALSE))</f>
        <v/>
      </c>
      <c r="I1656" s="223" t="str">
        <f>IF(D1656="","",VLOOKUP(A1656,D!A:H,7,FALSE))</f>
        <v/>
      </c>
      <c r="J1656" s="224" t="str">
        <f>IF(D1656="","",SUMIFS(リグ!H:H,リグ!F:F,"&lt;"&amp;C1656,リグ!G:G,"&gt;"&amp;C1656))</f>
        <v/>
      </c>
    </row>
    <row r="1657" spans="1:10">
      <c r="A1657" s="224" t="str">
        <f t="shared" si="78"/>
        <v>2025-10-07</v>
      </c>
      <c r="B1657" s="224" t="str">
        <f t="shared" si="79"/>
        <v>2025/10</v>
      </c>
      <c r="C1657" s="225">
        <v>45937</v>
      </c>
      <c r="D1657" s="279" t="str">
        <f>IF(ISERROR(VLOOKUP($A1657&amp;" "&amp;D$6,D!$B:$H,7,FALSE))=TRUE,"",VLOOKUP($A1657&amp;" "&amp;D$6,D!$B:$H,7,FALSE))</f>
        <v/>
      </c>
      <c r="E1657" s="279" t="str">
        <f>IF(ISERROR(VLOOKUP($A1657&amp;" "&amp;E$6,D!$B:$H,7,FALSE))=TRUE,"",VLOOKUP($A1657&amp;" "&amp;E$6,D!$B:$H,7,FALSE))</f>
        <v/>
      </c>
      <c r="F1657" s="279" t="str">
        <f>IF(ISERROR(VLOOKUP($A1657&amp;" "&amp;F$6,D!$B:$H,7,FALSE))=TRUE,"",VLOOKUP($A1657&amp;" "&amp;F$6,D!$B:$H,7,FALSE))</f>
        <v/>
      </c>
      <c r="G1657" s="226">
        <f t="shared" si="77"/>
        <v>0</v>
      </c>
      <c r="H1657" s="279" t="str">
        <f>IF(ISERROR(VLOOKUP($A1657&amp;" "&amp;H$6,D!$B:$H,7,FALSE))=TRUE,"",VLOOKUP($A1657&amp;" "&amp;H$6,D!$B:$H,7,FALSE))</f>
        <v/>
      </c>
      <c r="I1657" s="223" t="str">
        <f>IF(D1657="","",VLOOKUP(A1657,D!A:H,7,FALSE))</f>
        <v/>
      </c>
      <c r="J1657" s="224" t="str">
        <f>IF(D1657="","",SUMIFS(リグ!H:H,リグ!F:F,"&lt;"&amp;C1657,リグ!G:G,"&gt;"&amp;C1657))</f>
        <v/>
      </c>
    </row>
    <row r="1658" spans="1:10">
      <c r="A1658" s="224" t="str">
        <f t="shared" si="78"/>
        <v>2025-10-08</v>
      </c>
      <c r="B1658" s="224" t="str">
        <f t="shared" si="79"/>
        <v>2025/10</v>
      </c>
      <c r="C1658" s="225">
        <v>45938</v>
      </c>
      <c r="D1658" s="279" t="str">
        <f>IF(ISERROR(VLOOKUP($A1658&amp;" "&amp;D$6,D!$B:$H,7,FALSE))=TRUE,"",VLOOKUP($A1658&amp;" "&amp;D$6,D!$B:$H,7,FALSE))</f>
        <v/>
      </c>
      <c r="E1658" s="279" t="str">
        <f>IF(ISERROR(VLOOKUP($A1658&amp;" "&amp;E$6,D!$B:$H,7,FALSE))=TRUE,"",VLOOKUP($A1658&amp;" "&amp;E$6,D!$B:$H,7,FALSE))</f>
        <v/>
      </c>
      <c r="F1658" s="279" t="str">
        <f>IF(ISERROR(VLOOKUP($A1658&amp;" "&amp;F$6,D!$B:$H,7,FALSE))=TRUE,"",VLOOKUP($A1658&amp;" "&amp;F$6,D!$B:$H,7,FALSE))</f>
        <v/>
      </c>
      <c r="G1658" s="226">
        <f t="shared" si="77"/>
        <v>0</v>
      </c>
      <c r="H1658" s="279" t="str">
        <f>IF(ISERROR(VLOOKUP($A1658&amp;" "&amp;H$6,D!$B:$H,7,FALSE))=TRUE,"",VLOOKUP($A1658&amp;" "&amp;H$6,D!$B:$H,7,FALSE))</f>
        <v/>
      </c>
      <c r="I1658" s="223" t="str">
        <f>IF(D1658="","",VLOOKUP(A1658,D!A:H,7,FALSE))</f>
        <v/>
      </c>
      <c r="J1658" s="224" t="str">
        <f>IF(D1658="","",SUMIFS(リグ!H:H,リグ!F:F,"&lt;"&amp;C1658,リグ!G:G,"&gt;"&amp;C1658))</f>
        <v/>
      </c>
    </row>
    <row r="1659" spans="1:10">
      <c r="A1659" s="224" t="str">
        <f t="shared" si="78"/>
        <v>2025-10-09</v>
      </c>
      <c r="B1659" s="224" t="str">
        <f t="shared" si="79"/>
        <v>2025/10</v>
      </c>
      <c r="C1659" s="225">
        <v>45939</v>
      </c>
      <c r="D1659" s="279" t="str">
        <f>IF(ISERROR(VLOOKUP($A1659&amp;" "&amp;D$6,D!$B:$H,7,FALSE))=TRUE,"",VLOOKUP($A1659&amp;" "&amp;D$6,D!$B:$H,7,FALSE))</f>
        <v/>
      </c>
      <c r="E1659" s="279" t="str">
        <f>IF(ISERROR(VLOOKUP($A1659&amp;" "&amp;E$6,D!$B:$H,7,FALSE))=TRUE,"",VLOOKUP($A1659&amp;" "&amp;E$6,D!$B:$H,7,FALSE))</f>
        <v/>
      </c>
      <c r="F1659" s="279" t="str">
        <f>IF(ISERROR(VLOOKUP($A1659&amp;" "&amp;F$6,D!$B:$H,7,FALSE))=TRUE,"",VLOOKUP($A1659&amp;" "&amp;F$6,D!$B:$H,7,FALSE))</f>
        <v/>
      </c>
      <c r="G1659" s="226">
        <f t="shared" si="77"/>
        <v>0</v>
      </c>
      <c r="H1659" s="279" t="str">
        <f>IF(ISERROR(VLOOKUP($A1659&amp;" "&amp;H$6,D!$B:$H,7,FALSE))=TRUE,"",VLOOKUP($A1659&amp;" "&amp;H$6,D!$B:$H,7,FALSE))</f>
        <v/>
      </c>
      <c r="I1659" s="223" t="str">
        <f>IF(D1659="","",VLOOKUP(A1659,D!A:H,7,FALSE))</f>
        <v/>
      </c>
      <c r="J1659" s="224" t="str">
        <f>IF(D1659="","",SUMIFS(リグ!H:H,リグ!F:F,"&lt;"&amp;C1659,リグ!G:G,"&gt;"&amp;C1659))</f>
        <v/>
      </c>
    </row>
    <row r="1660" spans="1:10">
      <c r="A1660" s="224" t="str">
        <f t="shared" si="78"/>
        <v>2025-10-10</v>
      </c>
      <c r="B1660" s="224" t="str">
        <f t="shared" si="79"/>
        <v>2025/10</v>
      </c>
      <c r="C1660" s="225">
        <v>45940</v>
      </c>
      <c r="D1660" s="279" t="str">
        <f>IF(ISERROR(VLOOKUP($A1660&amp;" "&amp;D$6,D!$B:$H,7,FALSE))=TRUE,"",VLOOKUP($A1660&amp;" "&amp;D$6,D!$B:$H,7,FALSE))</f>
        <v/>
      </c>
      <c r="E1660" s="279" t="str">
        <f>IF(ISERROR(VLOOKUP($A1660&amp;" "&amp;E$6,D!$B:$H,7,FALSE))=TRUE,"",VLOOKUP($A1660&amp;" "&amp;E$6,D!$B:$H,7,FALSE))</f>
        <v/>
      </c>
      <c r="F1660" s="279" t="str">
        <f>IF(ISERROR(VLOOKUP($A1660&amp;" "&amp;F$6,D!$B:$H,7,FALSE))=TRUE,"",VLOOKUP($A1660&amp;" "&amp;F$6,D!$B:$H,7,FALSE))</f>
        <v/>
      </c>
      <c r="G1660" s="226">
        <f t="shared" si="77"/>
        <v>0</v>
      </c>
      <c r="H1660" s="279" t="str">
        <f>IF(ISERROR(VLOOKUP($A1660&amp;" "&amp;H$6,D!$B:$H,7,FALSE))=TRUE,"",VLOOKUP($A1660&amp;" "&amp;H$6,D!$B:$H,7,FALSE))</f>
        <v/>
      </c>
      <c r="I1660" s="223" t="str">
        <f>IF(D1660="","",VLOOKUP(A1660,D!A:H,7,FALSE))</f>
        <v/>
      </c>
      <c r="J1660" s="224" t="str">
        <f>IF(D1660="","",SUMIFS(リグ!H:H,リグ!F:F,"&lt;"&amp;C1660,リグ!G:G,"&gt;"&amp;C1660))</f>
        <v/>
      </c>
    </row>
    <row r="1661" spans="1:10">
      <c r="A1661" s="224" t="str">
        <f t="shared" si="78"/>
        <v>2025-10-11</v>
      </c>
      <c r="B1661" s="224" t="str">
        <f t="shared" si="79"/>
        <v>2025/10</v>
      </c>
      <c r="C1661" s="225">
        <v>45941</v>
      </c>
      <c r="D1661" s="279" t="str">
        <f>IF(ISERROR(VLOOKUP($A1661&amp;" "&amp;D$6,D!$B:$H,7,FALSE))=TRUE,"",VLOOKUP($A1661&amp;" "&amp;D$6,D!$B:$H,7,FALSE))</f>
        <v/>
      </c>
      <c r="E1661" s="279" t="str">
        <f>IF(ISERROR(VLOOKUP($A1661&amp;" "&amp;E$6,D!$B:$H,7,FALSE))=TRUE,"",VLOOKUP($A1661&amp;" "&amp;E$6,D!$B:$H,7,FALSE))</f>
        <v/>
      </c>
      <c r="F1661" s="279" t="str">
        <f>IF(ISERROR(VLOOKUP($A1661&amp;" "&amp;F$6,D!$B:$H,7,FALSE))=TRUE,"",VLOOKUP($A1661&amp;" "&amp;F$6,D!$B:$H,7,FALSE))</f>
        <v/>
      </c>
      <c r="G1661" s="226">
        <f t="shared" si="77"/>
        <v>0</v>
      </c>
      <c r="H1661" s="279" t="str">
        <f>IF(ISERROR(VLOOKUP($A1661&amp;" "&amp;H$6,D!$B:$H,7,FALSE))=TRUE,"",VLOOKUP($A1661&amp;" "&amp;H$6,D!$B:$H,7,FALSE))</f>
        <v/>
      </c>
      <c r="I1661" s="223" t="str">
        <f>IF(D1661="","",VLOOKUP(A1661,D!A:H,7,FALSE))</f>
        <v/>
      </c>
      <c r="J1661" s="224" t="str">
        <f>IF(D1661="","",SUMIFS(リグ!H:H,リグ!F:F,"&lt;"&amp;C1661,リグ!G:G,"&gt;"&amp;C1661))</f>
        <v/>
      </c>
    </row>
    <row r="1662" spans="1:10">
      <c r="A1662" s="224" t="str">
        <f t="shared" si="78"/>
        <v>2025-10-12</v>
      </c>
      <c r="B1662" s="224" t="str">
        <f t="shared" si="79"/>
        <v>2025/10</v>
      </c>
      <c r="C1662" s="225">
        <v>45942</v>
      </c>
      <c r="D1662" s="279" t="str">
        <f>IF(ISERROR(VLOOKUP($A1662&amp;" "&amp;D$6,D!$B:$H,7,FALSE))=TRUE,"",VLOOKUP($A1662&amp;" "&amp;D$6,D!$B:$H,7,FALSE))</f>
        <v/>
      </c>
      <c r="E1662" s="279" t="str">
        <f>IF(ISERROR(VLOOKUP($A1662&amp;" "&amp;E$6,D!$B:$H,7,FALSE))=TRUE,"",VLOOKUP($A1662&amp;" "&amp;E$6,D!$B:$H,7,FALSE))</f>
        <v/>
      </c>
      <c r="F1662" s="279" t="str">
        <f>IF(ISERROR(VLOOKUP($A1662&amp;" "&amp;F$6,D!$B:$H,7,FALSE))=TRUE,"",VLOOKUP($A1662&amp;" "&amp;F$6,D!$B:$H,7,FALSE))</f>
        <v/>
      </c>
      <c r="G1662" s="226">
        <f t="shared" si="77"/>
        <v>0</v>
      </c>
      <c r="H1662" s="279" t="str">
        <f>IF(ISERROR(VLOOKUP($A1662&amp;" "&amp;H$6,D!$B:$H,7,FALSE))=TRUE,"",VLOOKUP($A1662&amp;" "&amp;H$6,D!$B:$H,7,FALSE))</f>
        <v/>
      </c>
      <c r="I1662" s="223" t="str">
        <f>IF(D1662="","",VLOOKUP(A1662,D!A:H,7,FALSE))</f>
        <v/>
      </c>
      <c r="J1662" s="224" t="str">
        <f>IF(D1662="","",SUMIFS(リグ!H:H,リグ!F:F,"&lt;"&amp;C1662,リグ!G:G,"&gt;"&amp;C1662))</f>
        <v/>
      </c>
    </row>
    <row r="1663" spans="1:10">
      <c r="A1663" s="224" t="str">
        <f t="shared" si="78"/>
        <v>2025-10-13</v>
      </c>
      <c r="B1663" s="224" t="str">
        <f t="shared" si="79"/>
        <v>2025/10</v>
      </c>
      <c r="C1663" s="225">
        <v>45943</v>
      </c>
      <c r="D1663" s="279" t="str">
        <f>IF(ISERROR(VLOOKUP($A1663&amp;" "&amp;D$6,D!$B:$H,7,FALSE))=TRUE,"",VLOOKUP($A1663&amp;" "&amp;D$6,D!$B:$H,7,FALSE))</f>
        <v/>
      </c>
      <c r="E1663" s="279" t="str">
        <f>IF(ISERROR(VLOOKUP($A1663&amp;" "&amp;E$6,D!$B:$H,7,FALSE))=TRUE,"",VLOOKUP($A1663&amp;" "&amp;E$6,D!$B:$H,7,FALSE))</f>
        <v/>
      </c>
      <c r="F1663" s="279" t="str">
        <f>IF(ISERROR(VLOOKUP($A1663&amp;" "&amp;F$6,D!$B:$H,7,FALSE))=TRUE,"",VLOOKUP($A1663&amp;" "&amp;F$6,D!$B:$H,7,FALSE))</f>
        <v/>
      </c>
      <c r="G1663" s="226">
        <f t="shared" si="77"/>
        <v>0</v>
      </c>
      <c r="H1663" s="279" t="str">
        <f>IF(ISERROR(VLOOKUP($A1663&amp;" "&amp;H$6,D!$B:$H,7,FALSE))=TRUE,"",VLOOKUP($A1663&amp;" "&amp;H$6,D!$B:$H,7,FALSE))</f>
        <v/>
      </c>
      <c r="I1663" s="223" t="str">
        <f>IF(D1663="","",VLOOKUP(A1663,D!A:H,7,FALSE))</f>
        <v/>
      </c>
      <c r="J1663" s="224" t="str">
        <f>IF(D1663="","",SUMIFS(リグ!H:H,リグ!F:F,"&lt;"&amp;C1663,リグ!G:G,"&gt;"&amp;C1663))</f>
        <v/>
      </c>
    </row>
    <row r="1664" spans="1:10">
      <c r="A1664" s="224" t="str">
        <f t="shared" si="78"/>
        <v>2025-10-14</v>
      </c>
      <c r="B1664" s="224" t="str">
        <f t="shared" si="79"/>
        <v>2025/10</v>
      </c>
      <c r="C1664" s="225">
        <v>45944</v>
      </c>
      <c r="D1664" s="279" t="str">
        <f>IF(ISERROR(VLOOKUP($A1664&amp;" "&amp;D$6,D!$B:$H,7,FALSE))=TRUE,"",VLOOKUP($A1664&amp;" "&amp;D$6,D!$B:$H,7,FALSE))</f>
        <v/>
      </c>
      <c r="E1664" s="279" t="str">
        <f>IF(ISERROR(VLOOKUP($A1664&amp;" "&amp;E$6,D!$B:$H,7,FALSE))=TRUE,"",VLOOKUP($A1664&amp;" "&amp;E$6,D!$B:$H,7,FALSE))</f>
        <v/>
      </c>
      <c r="F1664" s="279" t="str">
        <f>IF(ISERROR(VLOOKUP($A1664&amp;" "&amp;F$6,D!$B:$H,7,FALSE))=TRUE,"",VLOOKUP($A1664&amp;" "&amp;F$6,D!$B:$H,7,FALSE))</f>
        <v/>
      </c>
      <c r="G1664" s="226">
        <f t="shared" si="77"/>
        <v>0</v>
      </c>
      <c r="H1664" s="279" t="str">
        <f>IF(ISERROR(VLOOKUP($A1664&amp;" "&amp;H$6,D!$B:$H,7,FALSE))=TRUE,"",VLOOKUP($A1664&amp;" "&amp;H$6,D!$B:$H,7,FALSE))</f>
        <v/>
      </c>
      <c r="I1664" s="223" t="str">
        <f>IF(D1664="","",VLOOKUP(A1664,D!A:H,7,FALSE))</f>
        <v/>
      </c>
      <c r="J1664" s="224" t="str">
        <f>IF(D1664="","",SUMIFS(リグ!H:H,リグ!F:F,"&lt;"&amp;C1664,リグ!G:G,"&gt;"&amp;C1664))</f>
        <v/>
      </c>
    </row>
    <row r="1665" spans="1:10">
      <c r="A1665" s="224" t="str">
        <f t="shared" si="78"/>
        <v>2025-10-15</v>
      </c>
      <c r="B1665" s="224" t="str">
        <f t="shared" si="79"/>
        <v>2025/10</v>
      </c>
      <c r="C1665" s="225">
        <v>45945</v>
      </c>
      <c r="D1665" s="279" t="str">
        <f>IF(ISERROR(VLOOKUP($A1665&amp;" "&amp;D$6,D!$B:$H,7,FALSE))=TRUE,"",VLOOKUP($A1665&amp;" "&amp;D$6,D!$B:$H,7,FALSE))</f>
        <v/>
      </c>
      <c r="E1665" s="279" t="str">
        <f>IF(ISERROR(VLOOKUP($A1665&amp;" "&amp;E$6,D!$B:$H,7,FALSE))=TRUE,"",VLOOKUP($A1665&amp;" "&amp;E$6,D!$B:$H,7,FALSE))</f>
        <v/>
      </c>
      <c r="F1665" s="279" t="str">
        <f>IF(ISERROR(VLOOKUP($A1665&amp;" "&amp;F$6,D!$B:$H,7,FALSE))=TRUE,"",VLOOKUP($A1665&amp;" "&amp;F$6,D!$B:$H,7,FALSE))</f>
        <v/>
      </c>
      <c r="G1665" s="226">
        <f t="shared" si="77"/>
        <v>0</v>
      </c>
      <c r="H1665" s="279" t="str">
        <f>IF(ISERROR(VLOOKUP($A1665&amp;" "&amp;H$6,D!$B:$H,7,FALSE))=TRUE,"",VLOOKUP($A1665&amp;" "&amp;H$6,D!$B:$H,7,FALSE))</f>
        <v/>
      </c>
      <c r="I1665" s="223" t="str">
        <f>IF(D1665="","",VLOOKUP(A1665,D!A:H,7,FALSE))</f>
        <v/>
      </c>
      <c r="J1665" s="224" t="str">
        <f>IF(D1665="","",SUMIFS(リグ!H:H,リグ!F:F,"&lt;"&amp;C1665,リグ!G:G,"&gt;"&amp;C1665))</f>
        <v/>
      </c>
    </row>
    <row r="1666" spans="1:10">
      <c r="A1666" s="224" t="str">
        <f t="shared" si="78"/>
        <v>2025-10-16</v>
      </c>
      <c r="B1666" s="224" t="str">
        <f t="shared" si="79"/>
        <v>2025/10</v>
      </c>
      <c r="C1666" s="225">
        <v>45946</v>
      </c>
      <c r="D1666" s="279" t="str">
        <f>IF(ISERROR(VLOOKUP($A1666&amp;" "&amp;D$6,D!$B:$H,7,FALSE))=TRUE,"",VLOOKUP($A1666&amp;" "&amp;D$6,D!$B:$H,7,FALSE))</f>
        <v/>
      </c>
      <c r="E1666" s="279" t="str">
        <f>IF(ISERROR(VLOOKUP($A1666&amp;" "&amp;E$6,D!$B:$H,7,FALSE))=TRUE,"",VLOOKUP($A1666&amp;" "&amp;E$6,D!$B:$H,7,FALSE))</f>
        <v/>
      </c>
      <c r="F1666" s="279" t="str">
        <f>IF(ISERROR(VLOOKUP($A1666&amp;" "&amp;F$6,D!$B:$H,7,FALSE))=TRUE,"",VLOOKUP($A1666&amp;" "&amp;F$6,D!$B:$H,7,FALSE))</f>
        <v/>
      </c>
      <c r="G1666" s="226">
        <f t="shared" si="77"/>
        <v>0</v>
      </c>
      <c r="H1666" s="279" t="str">
        <f>IF(ISERROR(VLOOKUP($A1666&amp;" "&amp;H$6,D!$B:$H,7,FALSE))=TRUE,"",VLOOKUP($A1666&amp;" "&amp;H$6,D!$B:$H,7,FALSE))</f>
        <v/>
      </c>
      <c r="I1666" s="223" t="str">
        <f>IF(D1666="","",VLOOKUP(A1666,D!A:H,7,FALSE))</f>
        <v/>
      </c>
      <c r="J1666" s="224" t="str">
        <f>IF(D1666="","",SUMIFS(リグ!H:H,リグ!F:F,"&lt;"&amp;C1666,リグ!G:G,"&gt;"&amp;C1666))</f>
        <v/>
      </c>
    </row>
    <row r="1667" spans="1:10">
      <c r="A1667" s="224" t="str">
        <f t="shared" si="78"/>
        <v>2025-10-17</v>
      </c>
      <c r="B1667" s="224" t="str">
        <f t="shared" si="79"/>
        <v>2025/10</v>
      </c>
      <c r="C1667" s="225">
        <v>45947</v>
      </c>
      <c r="D1667" s="279" t="str">
        <f>IF(ISERROR(VLOOKUP($A1667&amp;" "&amp;D$6,D!$B:$H,7,FALSE))=TRUE,"",VLOOKUP($A1667&amp;" "&amp;D$6,D!$B:$H,7,FALSE))</f>
        <v/>
      </c>
      <c r="E1667" s="279" t="str">
        <f>IF(ISERROR(VLOOKUP($A1667&amp;" "&amp;E$6,D!$B:$H,7,FALSE))=TRUE,"",VLOOKUP($A1667&amp;" "&amp;E$6,D!$B:$H,7,FALSE))</f>
        <v/>
      </c>
      <c r="F1667" s="279" t="str">
        <f>IF(ISERROR(VLOOKUP($A1667&amp;" "&amp;F$6,D!$B:$H,7,FALSE))=TRUE,"",VLOOKUP($A1667&amp;" "&amp;F$6,D!$B:$H,7,FALSE))</f>
        <v/>
      </c>
      <c r="G1667" s="226">
        <f t="shared" si="77"/>
        <v>0</v>
      </c>
      <c r="H1667" s="279" t="str">
        <f>IF(ISERROR(VLOOKUP($A1667&amp;" "&amp;H$6,D!$B:$H,7,FALSE))=TRUE,"",VLOOKUP($A1667&amp;" "&amp;H$6,D!$B:$H,7,FALSE))</f>
        <v/>
      </c>
      <c r="I1667" s="223" t="str">
        <f>IF(D1667="","",VLOOKUP(A1667,D!A:H,7,FALSE))</f>
        <v/>
      </c>
      <c r="J1667" s="224" t="str">
        <f>IF(D1667="","",SUMIFS(リグ!H:H,リグ!F:F,"&lt;"&amp;C1667,リグ!G:G,"&gt;"&amp;C1667))</f>
        <v/>
      </c>
    </row>
    <row r="1668" spans="1:10">
      <c r="A1668" s="224" t="str">
        <f t="shared" si="78"/>
        <v>2025-10-18</v>
      </c>
      <c r="B1668" s="224" t="str">
        <f t="shared" si="79"/>
        <v>2025/10</v>
      </c>
      <c r="C1668" s="225">
        <v>45948</v>
      </c>
      <c r="D1668" s="279" t="str">
        <f>IF(ISERROR(VLOOKUP($A1668&amp;" "&amp;D$6,D!$B:$H,7,FALSE))=TRUE,"",VLOOKUP($A1668&amp;" "&amp;D$6,D!$B:$H,7,FALSE))</f>
        <v/>
      </c>
      <c r="E1668" s="279" t="str">
        <f>IF(ISERROR(VLOOKUP($A1668&amp;" "&amp;E$6,D!$B:$H,7,FALSE))=TRUE,"",VLOOKUP($A1668&amp;" "&amp;E$6,D!$B:$H,7,FALSE))</f>
        <v/>
      </c>
      <c r="F1668" s="279" t="str">
        <f>IF(ISERROR(VLOOKUP($A1668&amp;" "&amp;F$6,D!$B:$H,7,FALSE))=TRUE,"",VLOOKUP($A1668&amp;" "&amp;F$6,D!$B:$H,7,FALSE))</f>
        <v/>
      </c>
      <c r="G1668" s="226">
        <f t="shared" ref="G1668:G1731" si="80">SUM(D1668:F1668)</f>
        <v>0</v>
      </c>
      <c r="H1668" s="279" t="str">
        <f>IF(ISERROR(VLOOKUP($A1668&amp;" "&amp;H$6,D!$B:$H,7,FALSE))=TRUE,"",VLOOKUP($A1668&amp;" "&amp;H$6,D!$B:$H,7,FALSE))</f>
        <v/>
      </c>
      <c r="I1668" s="223" t="str">
        <f>IF(D1668="","",VLOOKUP(A1668,D!A:H,7,FALSE))</f>
        <v/>
      </c>
      <c r="J1668" s="224" t="str">
        <f>IF(D1668="","",SUMIFS(リグ!H:H,リグ!F:F,"&lt;"&amp;C1668,リグ!G:G,"&gt;"&amp;C1668))</f>
        <v/>
      </c>
    </row>
    <row r="1669" spans="1:10">
      <c r="A1669" s="224" t="str">
        <f t="shared" si="78"/>
        <v>2025-10-19</v>
      </c>
      <c r="B1669" s="224" t="str">
        <f t="shared" si="79"/>
        <v>2025/10</v>
      </c>
      <c r="C1669" s="225">
        <v>45949</v>
      </c>
      <c r="D1669" s="279" t="str">
        <f>IF(ISERROR(VLOOKUP($A1669&amp;" "&amp;D$6,D!$B:$H,7,FALSE))=TRUE,"",VLOOKUP($A1669&amp;" "&amp;D$6,D!$B:$H,7,FALSE))</f>
        <v/>
      </c>
      <c r="E1669" s="279" t="str">
        <f>IF(ISERROR(VLOOKUP($A1669&amp;" "&amp;E$6,D!$B:$H,7,FALSE))=TRUE,"",VLOOKUP($A1669&amp;" "&amp;E$6,D!$B:$H,7,FALSE))</f>
        <v/>
      </c>
      <c r="F1669" s="279" t="str">
        <f>IF(ISERROR(VLOOKUP($A1669&amp;" "&amp;F$6,D!$B:$H,7,FALSE))=TRUE,"",VLOOKUP($A1669&amp;" "&amp;F$6,D!$B:$H,7,FALSE))</f>
        <v/>
      </c>
      <c r="G1669" s="226">
        <f t="shared" si="80"/>
        <v>0</v>
      </c>
      <c r="H1669" s="279" t="str">
        <f>IF(ISERROR(VLOOKUP($A1669&amp;" "&amp;H$6,D!$B:$H,7,FALSE))=TRUE,"",VLOOKUP($A1669&amp;" "&amp;H$6,D!$B:$H,7,FALSE))</f>
        <v/>
      </c>
      <c r="I1669" s="223" t="str">
        <f>IF(D1669="","",VLOOKUP(A1669,D!A:H,7,FALSE))</f>
        <v/>
      </c>
      <c r="J1669" s="224" t="str">
        <f>IF(D1669="","",SUMIFS(リグ!H:H,リグ!F:F,"&lt;"&amp;C1669,リグ!G:G,"&gt;"&amp;C1669))</f>
        <v/>
      </c>
    </row>
    <row r="1670" spans="1:10">
      <c r="A1670" s="224" t="str">
        <f t="shared" si="78"/>
        <v>2025-10-20</v>
      </c>
      <c r="B1670" s="224" t="str">
        <f t="shared" si="79"/>
        <v>2025/10</v>
      </c>
      <c r="C1670" s="225">
        <v>45950</v>
      </c>
      <c r="D1670" s="279" t="str">
        <f>IF(ISERROR(VLOOKUP($A1670&amp;" "&amp;D$6,D!$B:$H,7,FALSE))=TRUE,"",VLOOKUP($A1670&amp;" "&amp;D$6,D!$B:$H,7,FALSE))</f>
        <v/>
      </c>
      <c r="E1670" s="279" t="str">
        <f>IF(ISERROR(VLOOKUP($A1670&amp;" "&amp;E$6,D!$B:$H,7,FALSE))=TRUE,"",VLOOKUP($A1670&amp;" "&amp;E$6,D!$B:$H,7,FALSE))</f>
        <v/>
      </c>
      <c r="F1670" s="279" t="str">
        <f>IF(ISERROR(VLOOKUP($A1670&amp;" "&amp;F$6,D!$B:$H,7,FALSE))=TRUE,"",VLOOKUP($A1670&amp;" "&amp;F$6,D!$B:$H,7,FALSE))</f>
        <v/>
      </c>
      <c r="G1670" s="226">
        <f t="shared" si="80"/>
        <v>0</v>
      </c>
      <c r="H1670" s="279" t="str">
        <f>IF(ISERROR(VLOOKUP($A1670&amp;" "&amp;H$6,D!$B:$H,7,FALSE))=TRUE,"",VLOOKUP($A1670&amp;" "&amp;H$6,D!$B:$H,7,FALSE))</f>
        <v/>
      </c>
      <c r="I1670" s="223" t="str">
        <f>IF(D1670="","",VLOOKUP(A1670,D!A:H,7,FALSE))</f>
        <v/>
      </c>
      <c r="J1670" s="224" t="str">
        <f>IF(D1670="","",SUMIFS(リグ!H:H,リグ!F:F,"&lt;"&amp;C1670,リグ!G:G,"&gt;"&amp;C1670))</f>
        <v/>
      </c>
    </row>
    <row r="1671" spans="1:10">
      <c r="A1671" s="224" t="str">
        <f t="shared" si="78"/>
        <v>2025-10-21</v>
      </c>
      <c r="B1671" s="224" t="str">
        <f t="shared" si="79"/>
        <v>2025/10</v>
      </c>
      <c r="C1671" s="225">
        <v>45951</v>
      </c>
      <c r="D1671" s="279" t="str">
        <f>IF(ISERROR(VLOOKUP($A1671&amp;" "&amp;D$6,D!$B:$H,7,FALSE))=TRUE,"",VLOOKUP($A1671&amp;" "&amp;D$6,D!$B:$H,7,FALSE))</f>
        <v/>
      </c>
      <c r="E1671" s="279" t="str">
        <f>IF(ISERROR(VLOOKUP($A1671&amp;" "&amp;E$6,D!$B:$H,7,FALSE))=TRUE,"",VLOOKUP($A1671&amp;" "&amp;E$6,D!$B:$H,7,FALSE))</f>
        <v/>
      </c>
      <c r="F1671" s="279" t="str">
        <f>IF(ISERROR(VLOOKUP($A1671&amp;" "&amp;F$6,D!$B:$H,7,FALSE))=TRUE,"",VLOOKUP($A1671&amp;" "&amp;F$6,D!$B:$H,7,FALSE))</f>
        <v/>
      </c>
      <c r="G1671" s="226">
        <f t="shared" si="80"/>
        <v>0</v>
      </c>
      <c r="H1671" s="279" t="str">
        <f>IF(ISERROR(VLOOKUP($A1671&amp;" "&amp;H$6,D!$B:$H,7,FALSE))=TRUE,"",VLOOKUP($A1671&amp;" "&amp;H$6,D!$B:$H,7,FALSE))</f>
        <v/>
      </c>
      <c r="I1671" s="223" t="str">
        <f>IF(D1671="","",VLOOKUP(A1671,D!A:H,7,FALSE))</f>
        <v/>
      </c>
      <c r="J1671" s="224" t="str">
        <f>IF(D1671="","",SUMIFS(リグ!H:H,リグ!F:F,"&lt;"&amp;C1671,リグ!G:G,"&gt;"&amp;C1671))</f>
        <v/>
      </c>
    </row>
    <row r="1672" spans="1:10">
      <c r="A1672" s="224" t="str">
        <f t="shared" si="78"/>
        <v>2025-10-22</v>
      </c>
      <c r="B1672" s="224" t="str">
        <f t="shared" si="79"/>
        <v>2025/10</v>
      </c>
      <c r="C1672" s="225">
        <v>45952</v>
      </c>
      <c r="D1672" s="279" t="str">
        <f>IF(ISERROR(VLOOKUP($A1672&amp;" "&amp;D$6,D!$B:$H,7,FALSE))=TRUE,"",VLOOKUP($A1672&amp;" "&amp;D$6,D!$B:$H,7,FALSE))</f>
        <v/>
      </c>
      <c r="E1672" s="279" t="str">
        <f>IF(ISERROR(VLOOKUP($A1672&amp;" "&amp;E$6,D!$B:$H,7,FALSE))=TRUE,"",VLOOKUP($A1672&amp;" "&amp;E$6,D!$B:$H,7,FALSE))</f>
        <v/>
      </c>
      <c r="F1672" s="279" t="str">
        <f>IF(ISERROR(VLOOKUP($A1672&amp;" "&amp;F$6,D!$B:$H,7,FALSE))=TRUE,"",VLOOKUP($A1672&amp;" "&amp;F$6,D!$B:$H,7,FALSE))</f>
        <v/>
      </c>
      <c r="G1672" s="226">
        <f t="shared" si="80"/>
        <v>0</v>
      </c>
      <c r="H1672" s="279" t="str">
        <f>IF(ISERROR(VLOOKUP($A1672&amp;" "&amp;H$6,D!$B:$H,7,FALSE))=TRUE,"",VLOOKUP($A1672&amp;" "&amp;H$6,D!$B:$H,7,FALSE))</f>
        <v/>
      </c>
      <c r="I1672" s="223" t="str">
        <f>IF(D1672="","",VLOOKUP(A1672,D!A:H,7,FALSE))</f>
        <v/>
      </c>
      <c r="J1672" s="224" t="str">
        <f>IF(D1672="","",SUMIFS(リグ!H:H,リグ!F:F,"&lt;"&amp;C1672,リグ!G:G,"&gt;"&amp;C1672))</f>
        <v/>
      </c>
    </row>
    <row r="1673" spans="1:10">
      <c r="A1673" s="224" t="str">
        <f t="shared" ref="A1673:A1736" si="81">TEXT(C1673,"yyyy-mm-dd")</f>
        <v>2025-10-23</v>
      </c>
      <c r="B1673" s="224" t="str">
        <f t="shared" si="79"/>
        <v>2025/10</v>
      </c>
      <c r="C1673" s="225">
        <v>45953</v>
      </c>
      <c r="D1673" s="279" t="str">
        <f>IF(ISERROR(VLOOKUP($A1673&amp;" "&amp;D$6,D!$B:$H,7,FALSE))=TRUE,"",VLOOKUP($A1673&amp;" "&amp;D$6,D!$B:$H,7,FALSE))</f>
        <v/>
      </c>
      <c r="E1673" s="279" t="str">
        <f>IF(ISERROR(VLOOKUP($A1673&amp;" "&amp;E$6,D!$B:$H,7,FALSE))=TRUE,"",VLOOKUP($A1673&amp;" "&amp;E$6,D!$B:$H,7,FALSE))</f>
        <v/>
      </c>
      <c r="F1673" s="279" t="str">
        <f>IF(ISERROR(VLOOKUP($A1673&amp;" "&amp;F$6,D!$B:$H,7,FALSE))=TRUE,"",VLOOKUP($A1673&amp;" "&amp;F$6,D!$B:$H,7,FALSE))</f>
        <v/>
      </c>
      <c r="G1673" s="226">
        <f t="shared" si="80"/>
        <v>0</v>
      </c>
      <c r="H1673" s="279" t="str">
        <f>IF(ISERROR(VLOOKUP($A1673&amp;" "&amp;H$6,D!$B:$H,7,FALSE))=TRUE,"",VLOOKUP($A1673&amp;" "&amp;H$6,D!$B:$H,7,FALSE))</f>
        <v/>
      </c>
      <c r="I1673" s="223" t="str">
        <f>IF(D1673="","",VLOOKUP(A1673,D!A:H,7,FALSE))</f>
        <v/>
      </c>
      <c r="J1673" s="224" t="str">
        <f>IF(D1673="","",SUMIFS(リグ!H:H,リグ!F:F,"&lt;"&amp;C1673,リグ!G:G,"&gt;"&amp;C1673))</f>
        <v/>
      </c>
    </row>
    <row r="1674" spans="1:10">
      <c r="A1674" s="224" t="str">
        <f t="shared" si="81"/>
        <v>2025-10-24</v>
      </c>
      <c r="B1674" s="224" t="str">
        <f t="shared" si="79"/>
        <v>2025/10</v>
      </c>
      <c r="C1674" s="225">
        <v>45954</v>
      </c>
      <c r="D1674" s="279" t="str">
        <f>IF(ISERROR(VLOOKUP($A1674&amp;" "&amp;D$6,D!$B:$H,7,FALSE))=TRUE,"",VLOOKUP($A1674&amp;" "&amp;D$6,D!$B:$H,7,FALSE))</f>
        <v/>
      </c>
      <c r="E1674" s="279" t="str">
        <f>IF(ISERROR(VLOOKUP($A1674&amp;" "&amp;E$6,D!$B:$H,7,FALSE))=TRUE,"",VLOOKUP($A1674&amp;" "&amp;E$6,D!$B:$H,7,FALSE))</f>
        <v/>
      </c>
      <c r="F1674" s="279" t="str">
        <f>IF(ISERROR(VLOOKUP($A1674&amp;" "&amp;F$6,D!$B:$H,7,FALSE))=TRUE,"",VLOOKUP($A1674&amp;" "&amp;F$6,D!$B:$H,7,FALSE))</f>
        <v/>
      </c>
      <c r="G1674" s="226">
        <f t="shared" si="80"/>
        <v>0</v>
      </c>
      <c r="H1674" s="279" t="str">
        <f>IF(ISERROR(VLOOKUP($A1674&amp;" "&amp;H$6,D!$B:$H,7,FALSE))=TRUE,"",VLOOKUP($A1674&amp;" "&amp;H$6,D!$B:$H,7,FALSE))</f>
        <v/>
      </c>
      <c r="I1674" s="223" t="str">
        <f>IF(D1674="","",VLOOKUP(A1674,D!A:H,7,FALSE))</f>
        <v/>
      </c>
      <c r="J1674" s="224" t="str">
        <f>IF(D1674="","",SUMIFS(リグ!H:H,リグ!F:F,"&lt;"&amp;C1674,リグ!G:G,"&gt;"&amp;C1674))</f>
        <v/>
      </c>
    </row>
    <row r="1675" spans="1:10">
      <c r="A1675" s="224" t="str">
        <f t="shared" si="81"/>
        <v>2025-10-25</v>
      </c>
      <c r="B1675" s="224" t="str">
        <f t="shared" si="79"/>
        <v>2025/10</v>
      </c>
      <c r="C1675" s="225">
        <v>45955</v>
      </c>
      <c r="D1675" s="279" t="str">
        <f>IF(ISERROR(VLOOKUP($A1675&amp;" "&amp;D$6,D!$B:$H,7,FALSE))=TRUE,"",VLOOKUP($A1675&amp;" "&amp;D$6,D!$B:$H,7,FALSE))</f>
        <v/>
      </c>
      <c r="E1675" s="279" t="str">
        <f>IF(ISERROR(VLOOKUP($A1675&amp;" "&amp;E$6,D!$B:$H,7,FALSE))=TRUE,"",VLOOKUP($A1675&amp;" "&amp;E$6,D!$B:$H,7,FALSE))</f>
        <v/>
      </c>
      <c r="F1675" s="279" t="str">
        <f>IF(ISERROR(VLOOKUP($A1675&amp;" "&amp;F$6,D!$B:$H,7,FALSE))=TRUE,"",VLOOKUP($A1675&amp;" "&amp;F$6,D!$B:$H,7,FALSE))</f>
        <v/>
      </c>
      <c r="G1675" s="226">
        <f t="shared" si="80"/>
        <v>0</v>
      </c>
      <c r="H1675" s="279" t="str">
        <f>IF(ISERROR(VLOOKUP($A1675&amp;" "&amp;H$6,D!$B:$H,7,FALSE))=TRUE,"",VLOOKUP($A1675&amp;" "&amp;H$6,D!$B:$H,7,FALSE))</f>
        <v/>
      </c>
      <c r="I1675" s="223" t="str">
        <f>IF(D1675="","",VLOOKUP(A1675,D!A:H,7,FALSE))</f>
        <v/>
      </c>
      <c r="J1675" s="224" t="str">
        <f>IF(D1675="","",SUMIFS(リグ!H:H,リグ!F:F,"&lt;"&amp;C1675,リグ!G:G,"&gt;"&amp;C1675))</f>
        <v/>
      </c>
    </row>
    <row r="1676" spans="1:10">
      <c r="A1676" s="224" t="str">
        <f t="shared" si="81"/>
        <v>2025-10-26</v>
      </c>
      <c r="B1676" s="224" t="str">
        <f t="shared" si="79"/>
        <v>2025/10</v>
      </c>
      <c r="C1676" s="225">
        <v>45956</v>
      </c>
      <c r="D1676" s="279" t="str">
        <f>IF(ISERROR(VLOOKUP($A1676&amp;" "&amp;D$6,D!$B:$H,7,FALSE))=TRUE,"",VLOOKUP($A1676&amp;" "&amp;D$6,D!$B:$H,7,FALSE))</f>
        <v/>
      </c>
      <c r="E1676" s="279" t="str">
        <f>IF(ISERROR(VLOOKUP($A1676&amp;" "&amp;E$6,D!$B:$H,7,FALSE))=TRUE,"",VLOOKUP($A1676&amp;" "&amp;E$6,D!$B:$H,7,FALSE))</f>
        <v/>
      </c>
      <c r="F1676" s="279" t="str">
        <f>IF(ISERROR(VLOOKUP($A1676&amp;" "&amp;F$6,D!$B:$H,7,FALSE))=TRUE,"",VLOOKUP($A1676&amp;" "&amp;F$6,D!$B:$H,7,FALSE))</f>
        <v/>
      </c>
      <c r="G1676" s="226">
        <f t="shared" si="80"/>
        <v>0</v>
      </c>
      <c r="H1676" s="279" t="str">
        <f>IF(ISERROR(VLOOKUP($A1676&amp;" "&amp;H$6,D!$B:$H,7,FALSE))=TRUE,"",VLOOKUP($A1676&amp;" "&amp;H$6,D!$B:$H,7,FALSE))</f>
        <v/>
      </c>
      <c r="I1676" s="223" t="str">
        <f>IF(D1676="","",VLOOKUP(A1676,D!A:H,7,FALSE))</f>
        <v/>
      </c>
      <c r="J1676" s="224" t="str">
        <f>IF(D1676="","",SUMIFS(リグ!H:H,リグ!F:F,"&lt;"&amp;C1676,リグ!G:G,"&gt;"&amp;C1676))</f>
        <v/>
      </c>
    </row>
    <row r="1677" spans="1:10">
      <c r="A1677" s="224" t="str">
        <f t="shared" si="81"/>
        <v>2025-10-27</v>
      </c>
      <c r="B1677" s="224" t="str">
        <f t="shared" si="79"/>
        <v>2025/10</v>
      </c>
      <c r="C1677" s="225">
        <v>45957</v>
      </c>
      <c r="D1677" s="279" t="str">
        <f>IF(ISERROR(VLOOKUP($A1677&amp;" "&amp;D$6,D!$B:$H,7,FALSE))=TRUE,"",VLOOKUP($A1677&amp;" "&amp;D$6,D!$B:$H,7,FALSE))</f>
        <v/>
      </c>
      <c r="E1677" s="279" t="str">
        <f>IF(ISERROR(VLOOKUP($A1677&amp;" "&amp;E$6,D!$B:$H,7,FALSE))=TRUE,"",VLOOKUP($A1677&amp;" "&amp;E$6,D!$B:$H,7,FALSE))</f>
        <v/>
      </c>
      <c r="F1677" s="279" t="str">
        <f>IF(ISERROR(VLOOKUP($A1677&amp;" "&amp;F$6,D!$B:$H,7,FALSE))=TRUE,"",VLOOKUP($A1677&amp;" "&amp;F$6,D!$B:$H,7,FALSE))</f>
        <v/>
      </c>
      <c r="G1677" s="226">
        <f t="shared" si="80"/>
        <v>0</v>
      </c>
      <c r="H1677" s="279" t="str">
        <f>IF(ISERROR(VLOOKUP($A1677&amp;" "&amp;H$6,D!$B:$H,7,FALSE))=TRUE,"",VLOOKUP($A1677&amp;" "&amp;H$6,D!$B:$H,7,FALSE))</f>
        <v/>
      </c>
      <c r="I1677" s="223" t="str">
        <f>IF(D1677="","",VLOOKUP(A1677,D!A:H,7,FALSE))</f>
        <v/>
      </c>
      <c r="J1677" s="224" t="str">
        <f>IF(D1677="","",SUMIFS(リグ!H:H,リグ!F:F,"&lt;"&amp;C1677,リグ!G:G,"&gt;"&amp;C1677))</f>
        <v/>
      </c>
    </row>
    <row r="1678" spans="1:10">
      <c r="A1678" s="224" t="str">
        <f t="shared" si="81"/>
        <v>2025-10-28</v>
      </c>
      <c r="B1678" s="224" t="str">
        <f t="shared" si="79"/>
        <v>2025/10</v>
      </c>
      <c r="C1678" s="225">
        <v>45958</v>
      </c>
      <c r="D1678" s="279" t="str">
        <f>IF(ISERROR(VLOOKUP($A1678&amp;" "&amp;D$6,D!$B:$H,7,FALSE))=TRUE,"",VLOOKUP($A1678&amp;" "&amp;D$6,D!$B:$H,7,FALSE))</f>
        <v/>
      </c>
      <c r="E1678" s="279" t="str">
        <f>IF(ISERROR(VLOOKUP($A1678&amp;" "&amp;E$6,D!$B:$H,7,FALSE))=TRUE,"",VLOOKUP($A1678&amp;" "&amp;E$6,D!$B:$H,7,FALSE))</f>
        <v/>
      </c>
      <c r="F1678" s="279" t="str">
        <f>IF(ISERROR(VLOOKUP($A1678&amp;" "&amp;F$6,D!$B:$H,7,FALSE))=TRUE,"",VLOOKUP($A1678&amp;" "&amp;F$6,D!$B:$H,7,FALSE))</f>
        <v/>
      </c>
      <c r="G1678" s="226">
        <f t="shared" si="80"/>
        <v>0</v>
      </c>
      <c r="H1678" s="279" t="str">
        <f>IF(ISERROR(VLOOKUP($A1678&amp;" "&amp;H$6,D!$B:$H,7,FALSE))=TRUE,"",VLOOKUP($A1678&amp;" "&amp;H$6,D!$B:$H,7,FALSE))</f>
        <v/>
      </c>
      <c r="I1678" s="223" t="str">
        <f>IF(D1678="","",VLOOKUP(A1678,D!A:H,7,FALSE))</f>
        <v/>
      </c>
      <c r="J1678" s="224" t="str">
        <f>IF(D1678="","",SUMIFS(リグ!H:H,リグ!F:F,"&lt;"&amp;C1678,リグ!G:G,"&gt;"&amp;C1678))</f>
        <v/>
      </c>
    </row>
    <row r="1679" spans="1:10">
      <c r="A1679" s="224" t="str">
        <f t="shared" si="81"/>
        <v>2025-10-29</v>
      </c>
      <c r="B1679" s="224" t="str">
        <f t="shared" si="79"/>
        <v>2025/10</v>
      </c>
      <c r="C1679" s="225">
        <v>45959</v>
      </c>
      <c r="D1679" s="279" t="str">
        <f>IF(ISERROR(VLOOKUP($A1679&amp;" "&amp;D$6,D!$B:$H,7,FALSE))=TRUE,"",VLOOKUP($A1679&amp;" "&amp;D$6,D!$B:$H,7,FALSE))</f>
        <v/>
      </c>
      <c r="E1679" s="279" t="str">
        <f>IF(ISERROR(VLOOKUP($A1679&amp;" "&amp;E$6,D!$B:$H,7,FALSE))=TRUE,"",VLOOKUP($A1679&amp;" "&amp;E$6,D!$B:$H,7,FALSE))</f>
        <v/>
      </c>
      <c r="F1679" s="279" t="str">
        <f>IF(ISERROR(VLOOKUP($A1679&amp;" "&amp;F$6,D!$B:$H,7,FALSE))=TRUE,"",VLOOKUP($A1679&amp;" "&amp;F$6,D!$B:$H,7,FALSE))</f>
        <v/>
      </c>
      <c r="G1679" s="226">
        <f t="shared" si="80"/>
        <v>0</v>
      </c>
      <c r="H1679" s="279" t="str">
        <f>IF(ISERROR(VLOOKUP($A1679&amp;" "&amp;H$6,D!$B:$H,7,FALSE))=TRUE,"",VLOOKUP($A1679&amp;" "&amp;H$6,D!$B:$H,7,FALSE))</f>
        <v/>
      </c>
      <c r="I1679" s="223" t="str">
        <f>IF(D1679="","",VLOOKUP(A1679,D!A:H,7,FALSE))</f>
        <v/>
      </c>
      <c r="J1679" s="224" t="str">
        <f>IF(D1679="","",SUMIFS(リグ!H:H,リグ!F:F,"&lt;"&amp;C1679,リグ!G:G,"&gt;"&amp;C1679))</f>
        <v/>
      </c>
    </row>
    <row r="1680" spans="1:10">
      <c r="A1680" s="224" t="str">
        <f t="shared" si="81"/>
        <v>2025-10-30</v>
      </c>
      <c r="B1680" s="224" t="str">
        <f t="shared" si="79"/>
        <v>2025/10</v>
      </c>
      <c r="C1680" s="225">
        <v>45960</v>
      </c>
      <c r="D1680" s="279" t="str">
        <f>IF(ISERROR(VLOOKUP($A1680&amp;" "&amp;D$6,D!$B:$H,7,FALSE))=TRUE,"",VLOOKUP($A1680&amp;" "&amp;D$6,D!$B:$H,7,FALSE))</f>
        <v/>
      </c>
      <c r="E1680" s="279" t="str">
        <f>IF(ISERROR(VLOOKUP($A1680&amp;" "&amp;E$6,D!$B:$H,7,FALSE))=TRUE,"",VLOOKUP($A1680&amp;" "&amp;E$6,D!$B:$H,7,FALSE))</f>
        <v/>
      </c>
      <c r="F1680" s="279" t="str">
        <f>IF(ISERROR(VLOOKUP($A1680&amp;" "&amp;F$6,D!$B:$H,7,FALSE))=TRUE,"",VLOOKUP($A1680&amp;" "&amp;F$6,D!$B:$H,7,FALSE))</f>
        <v/>
      </c>
      <c r="G1680" s="226">
        <f t="shared" si="80"/>
        <v>0</v>
      </c>
      <c r="H1680" s="279" t="str">
        <f>IF(ISERROR(VLOOKUP($A1680&amp;" "&amp;H$6,D!$B:$H,7,FALSE))=TRUE,"",VLOOKUP($A1680&amp;" "&amp;H$6,D!$B:$H,7,FALSE))</f>
        <v/>
      </c>
      <c r="I1680" s="223" t="str">
        <f>IF(D1680="","",VLOOKUP(A1680,D!A:H,7,FALSE))</f>
        <v/>
      </c>
      <c r="J1680" s="224" t="str">
        <f>IF(D1680="","",SUMIFS(リグ!H:H,リグ!F:F,"&lt;"&amp;C1680,リグ!G:G,"&gt;"&amp;C1680))</f>
        <v/>
      </c>
    </row>
    <row r="1681" spans="1:10">
      <c r="A1681" s="224" t="str">
        <f t="shared" si="81"/>
        <v>2025-10-31</v>
      </c>
      <c r="B1681" s="224" t="str">
        <f t="shared" si="79"/>
        <v>2025/10</v>
      </c>
      <c r="C1681" s="225">
        <v>45961</v>
      </c>
      <c r="D1681" s="279" t="str">
        <f>IF(ISERROR(VLOOKUP($A1681&amp;" "&amp;D$6,D!$B:$H,7,FALSE))=TRUE,"",VLOOKUP($A1681&amp;" "&amp;D$6,D!$B:$H,7,FALSE))</f>
        <v/>
      </c>
      <c r="E1681" s="279" t="str">
        <f>IF(ISERROR(VLOOKUP($A1681&amp;" "&amp;E$6,D!$B:$H,7,FALSE))=TRUE,"",VLOOKUP($A1681&amp;" "&amp;E$6,D!$B:$H,7,FALSE))</f>
        <v/>
      </c>
      <c r="F1681" s="279" t="str">
        <f>IF(ISERROR(VLOOKUP($A1681&amp;" "&amp;F$6,D!$B:$H,7,FALSE))=TRUE,"",VLOOKUP($A1681&amp;" "&amp;F$6,D!$B:$H,7,FALSE))</f>
        <v/>
      </c>
      <c r="G1681" s="226">
        <f t="shared" si="80"/>
        <v>0</v>
      </c>
      <c r="H1681" s="279" t="str">
        <f>IF(ISERROR(VLOOKUP($A1681&amp;" "&amp;H$6,D!$B:$H,7,FALSE))=TRUE,"",VLOOKUP($A1681&amp;" "&amp;H$6,D!$B:$H,7,FALSE))</f>
        <v/>
      </c>
      <c r="I1681" s="223" t="str">
        <f>IF(D1681="","",VLOOKUP(A1681,D!A:H,7,FALSE))</f>
        <v/>
      </c>
      <c r="J1681" s="224" t="str">
        <f>IF(D1681="","",SUMIFS(リグ!H:H,リグ!F:F,"&lt;"&amp;C1681,リグ!G:G,"&gt;"&amp;C1681))</f>
        <v/>
      </c>
    </row>
    <row r="1682" spans="1:10">
      <c r="A1682" s="224" t="str">
        <f t="shared" si="81"/>
        <v>2025-11-01</v>
      </c>
      <c r="B1682" s="224" t="str">
        <f t="shared" si="79"/>
        <v>2025/11</v>
      </c>
      <c r="C1682" s="225">
        <v>45962</v>
      </c>
      <c r="D1682" s="279" t="str">
        <f>IF(ISERROR(VLOOKUP($A1682&amp;" "&amp;D$6,D!$B:$H,7,FALSE))=TRUE,"",VLOOKUP($A1682&amp;" "&amp;D$6,D!$B:$H,7,FALSE))</f>
        <v/>
      </c>
      <c r="E1682" s="279" t="str">
        <f>IF(ISERROR(VLOOKUP($A1682&amp;" "&amp;E$6,D!$B:$H,7,FALSE))=TRUE,"",VLOOKUP($A1682&amp;" "&amp;E$6,D!$B:$H,7,FALSE))</f>
        <v/>
      </c>
      <c r="F1682" s="279" t="str">
        <f>IF(ISERROR(VLOOKUP($A1682&amp;" "&amp;F$6,D!$B:$H,7,FALSE))=TRUE,"",VLOOKUP($A1682&amp;" "&amp;F$6,D!$B:$H,7,FALSE))</f>
        <v/>
      </c>
      <c r="G1682" s="226">
        <f t="shared" si="80"/>
        <v>0</v>
      </c>
      <c r="H1682" s="279" t="str">
        <f>IF(ISERROR(VLOOKUP($A1682&amp;" "&amp;H$6,D!$B:$H,7,FALSE))=TRUE,"",VLOOKUP($A1682&amp;" "&amp;H$6,D!$B:$H,7,FALSE))</f>
        <v/>
      </c>
      <c r="I1682" s="223" t="str">
        <f>IF(D1682="","",VLOOKUP(A1682,D!A:H,7,FALSE))</f>
        <v/>
      </c>
      <c r="J1682" s="224" t="str">
        <f>IF(D1682="","",SUMIFS(リグ!H:H,リグ!F:F,"&lt;"&amp;C1682,リグ!G:G,"&gt;"&amp;C1682))</f>
        <v/>
      </c>
    </row>
    <row r="1683" spans="1:10">
      <c r="A1683" s="224" t="str">
        <f t="shared" si="81"/>
        <v>2025-11-02</v>
      </c>
      <c r="B1683" s="224" t="str">
        <f t="shared" si="79"/>
        <v>2025/11</v>
      </c>
      <c r="C1683" s="225">
        <v>45963</v>
      </c>
      <c r="D1683" s="279" t="str">
        <f>IF(ISERROR(VLOOKUP($A1683&amp;" "&amp;D$6,D!$B:$H,7,FALSE))=TRUE,"",VLOOKUP($A1683&amp;" "&amp;D$6,D!$B:$H,7,FALSE))</f>
        <v/>
      </c>
      <c r="E1683" s="279" t="str">
        <f>IF(ISERROR(VLOOKUP($A1683&amp;" "&amp;E$6,D!$B:$H,7,FALSE))=TRUE,"",VLOOKUP($A1683&amp;" "&amp;E$6,D!$B:$H,7,FALSE))</f>
        <v/>
      </c>
      <c r="F1683" s="279" t="str">
        <f>IF(ISERROR(VLOOKUP($A1683&amp;" "&amp;F$6,D!$B:$H,7,FALSE))=TRUE,"",VLOOKUP($A1683&amp;" "&amp;F$6,D!$B:$H,7,FALSE))</f>
        <v/>
      </c>
      <c r="G1683" s="226">
        <f t="shared" si="80"/>
        <v>0</v>
      </c>
      <c r="H1683" s="279" t="str">
        <f>IF(ISERROR(VLOOKUP($A1683&amp;" "&amp;H$6,D!$B:$H,7,FALSE))=TRUE,"",VLOOKUP($A1683&amp;" "&amp;H$6,D!$B:$H,7,FALSE))</f>
        <v/>
      </c>
      <c r="I1683" s="223" t="str">
        <f>IF(D1683="","",VLOOKUP(A1683,D!A:H,7,FALSE))</f>
        <v/>
      </c>
      <c r="J1683" s="224" t="str">
        <f>IF(D1683="","",SUMIFS(リグ!H:H,リグ!F:F,"&lt;"&amp;C1683,リグ!G:G,"&gt;"&amp;C1683))</f>
        <v/>
      </c>
    </row>
    <row r="1684" spans="1:10">
      <c r="A1684" s="224" t="str">
        <f t="shared" si="81"/>
        <v>2025-11-03</v>
      </c>
      <c r="B1684" s="224" t="str">
        <f t="shared" si="79"/>
        <v>2025/11</v>
      </c>
      <c r="C1684" s="225">
        <v>45964</v>
      </c>
      <c r="D1684" s="279" t="str">
        <f>IF(ISERROR(VLOOKUP($A1684&amp;" "&amp;D$6,D!$B:$H,7,FALSE))=TRUE,"",VLOOKUP($A1684&amp;" "&amp;D$6,D!$B:$H,7,FALSE))</f>
        <v/>
      </c>
      <c r="E1684" s="279" t="str">
        <f>IF(ISERROR(VLOOKUP($A1684&amp;" "&amp;E$6,D!$B:$H,7,FALSE))=TRUE,"",VLOOKUP($A1684&amp;" "&amp;E$6,D!$B:$H,7,FALSE))</f>
        <v/>
      </c>
      <c r="F1684" s="279" t="str">
        <f>IF(ISERROR(VLOOKUP($A1684&amp;" "&amp;F$6,D!$B:$H,7,FALSE))=TRUE,"",VLOOKUP($A1684&amp;" "&amp;F$6,D!$B:$H,7,FALSE))</f>
        <v/>
      </c>
      <c r="G1684" s="226">
        <f t="shared" si="80"/>
        <v>0</v>
      </c>
      <c r="H1684" s="279" t="str">
        <f>IF(ISERROR(VLOOKUP($A1684&amp;" "&amp;H$6,D!$B:$H,7,FALSE))=TRUE,"",VLOOKUP($A1684&amp;" "&amp;H$6,D!$B:$H,7,FALSE))</f>
        <v/>
      </c>
      <c r="I1684" s="223" t="str">
        <f>IF(D1684="","",VLOOKUP(A1684,D!A:H,7,FALSE))</f>
        <v/>
      </c>
      <c r="J1684" s="224" t="str">
        <f>IF(D1684="","",SUMIFS(リグ!H:H,リグ!F:F,"&lt;"&amp;C1684,リグ!G:G,"&gt;"&amp;C1684))</f>
        <v/>
      </c>
    </row>
    <row r="1685" spans="1:10">
      <c r="A1685" s="224" t="str">
        <f t="shared" si="81"/>
        <v>2025-11-04</v>
      </c>
      <c r="B1685" s="224" t="str">
        <f t="shared" si="79"/>
        <v>2025/11</v>
      </c>
      <c r="C1685" s="225">
        <v>45965</v>
      </c>
      <c r="D1685" s="279" t="str">
        <f>IF(ISERROR(VLOOKUP($A1685&amp;" "&amp;D$6,D!$B:$H,7,FALSE))=TRUE,"",VLOOKUP($A1685&amp;" "&amp;D$6,D!$B:$H,7,FALSE))</f>
        <v/>
      </c>
      <c r="E1685" s="279" t="str">
        <f>IF(ISERROR(VLOOKUP($A1685&amp;" "&amp;E$6,D!$B:$H,7,FALSE))=TRUE,"",VLOOKUP($A1685&amp;" "&amp;E$6,D!$B:$H,7,FALSE))</f>
        <v/>
      </c>
      <c r="F1685" s="279" t="str">
        <f>IF(ISERROR(VLOOKUP($A1685&amp;" "&amp;F$6,D!$B:$H,7,FALSE))=TRUE,"",VLOOKUP($A1685&amp;" "&amp;F$6,D!$B:$H,7,FALSE))</f>
        <v/>
      </c>
      <c r="G1685" s="226">
        <f t="shared" si="80"/>
        <v>0</v>
      </c>
      <c r="H1685" s="279" t="str">
        <f>IF(ISERROR(VLOOKUP($A1685&amp;" "&amp;H$6,D!$B:$H,7,FALSE))=TRUE,"",VLOOKUP($A1685&amp;" "&amp;H$6,D!$B:$H,7,FALSE))</f>
        <v/>
      </c>
      <c r="I1685" s="223" t="str">
        <f>IF(D1685="","",VLOOKUP(A1685,D!A:H,7,FALSE))</f>
        <v/>
      </c>
      <c r="J1685" s="224" t="str">
        <f>IF(D1685="","",SUMIFS(リグ!H:H,リグ!F:F,"&lt;"&amp;C1685,リグ!G:G,"&gt;"&amp;C1685))</f>
        <v/>
      </c>
    </row>
    <row r="1686" spans="1:10">
      <c r="A1686" s="224" t="str">
        <f t="shared" si="81"/>
        <v>2025-11-05</v>
      </c>
      <c r="B1686" s="224" t="str">
        <f t="shared" si="79"/>
        <v>2025/11</v>
      </c>
      <c r="C1686" s="225">
        <v>45966</v>
      </c>
      <c r="D1686" s="279" t="str">
        <f>IF(ISERROR(VLOOKUP($A1686&amp;" "&amp;D$6,D!$B:$H,7,FALSE))=TRUE,"",VLOOKUP($A1686&amp;" "&amp;D$6,D!$B:$H,7,FALSE))</f>
        <v/>
      </c>
      <c r="E1686" s="279" t="str">
        <f>IF(ISERROR(VLOOKUP($A1686&amp;" "&amp;E$6,D!$B:$H,7,FALSE))=TRUE,"",VLOOKUP($A1686&amp;" "&amp;E$6,D!$B:$H,7,FALSE))</f>
        <v/>
      </c>
      <c r="F1686" s="279" t="str">
        <f>IF(ISERROR(VLOOKUP($A1686&amp;" "&amp;F$6,D!$B:$H,7,FALSE))=TRUE,"",VLOOKUP($A1686&amp;" "&amp;F$6,D!$B:$H,7,FALSE))</f>
        <v/>
      </c>
      <c r="G1686" s="226">
        <f t="shared" si="80"/>
        <v>0</v>
      </c>
      <c r="H1686" s="279" t="str">
        <f>IF(ISERROR(VLOOKUP($A1686&amp;" "&amp;H$6,D!$B:$H,7,FALSE))=TRUE,"",VLOOKUP($A1686&amp;" "&amp;H$6,D!$B:$H,7,FALSE))</f>
        <v/>
      </c>
      <c r="I1686" s="223" t="str">
        <f>IF(D1686="","",VLOOKUP(A1686,D!A:H,7,FALSE))</f>
        <v/>
      </c>
      <c r="J1686" s="224" t="str">
        <f>IF(D1686="","",SUMIFS(リグ!H:H,リグ!F:F,"&lt;"&amp;C1686,リグ!G:G,"&gt;"&amp;C1686))</f>
        <v/>
      </c>
    </row>
    <row r="1687" spans="1:10">
      <c r="A1687" s="224" t="str">
        <f t="shared" si="81"/>
        <v>2025-11-06</v>
      </c>
      <c r="B1687" s="224" t="str">
        <f t="shared" si="79"/>
        <v>2025/11</v>
      </c>
      <c r="C1687" s="225">
        <v>45967</v>
      </c>
      <c r="D1687" s="279" t="str">
        <f>IF(ISERROR(VLOOKUP($A1687&amp;" "&amp;D$6,D!$B:$H,7,FALSE))=TRUE,"",VLOOKUP($A1687&amp;" "&amp;D$6,D!$B:$H,7,FALSE))</f>
        <v/>
      </c>
      <c r="E1687" s="279" t="str">
        <f>IF(ISERROR(VLOOKUP($A1687&amp;" "&amp;E$6,D!$B:$H,7,FALSE))=TRUE,"",VLOOKUP($A1687&amp;" "&amp;E$6,D!$B:$H,7,FALSE))</f>
        <v/>
      </c>
      <c r="F1687" s="279" t="str">
        <f>IF(ISERROR(VLOOKUP($A1687&amp;" "&amp;F$6,D!$B:$H,7,FALSE))=TRUE,"",VLOOKUP($A1687&amp;" "&amp;F$6,D!$B:$H,7,FALSE))</f>
        <v/>
      </c>
      <c r="G1687" s="226">
        <f t="shared" si="80"/>
        <v>0</v>
      </c>
      <c r="H1687" s="279" t="str">
        <f>IF(ISERROR(VLOOKUP($A1687&amp;" "&amp;H$6,D!$B:$H,7,FALSE))=TRUE,"",VLOOKUP($A1687&amp;" "&amp;H$6,D!$B:$H,7,FALSE))</f>
        <v/>
      </c>
      <c r="I1687" s="223" t="str">
        <f>IF(D1687="","",VLOOKUP(A1687,D!A:H,7,FALSE))</f>
        <v/>
      </c>
      <c r="J1687" s="224" t="str">
        <f>IF(D1687="","",SUMIFS(リグ!H:H,リグ!F:F,"&lt;"&amp;C1687,リグ!G:G,"&gt;"&amp;C1687))</f>
        <v/>
      </c>
    </row>
    <row r="1688" spans="1:10">
      <c r="A1688" s="224" t="str">
        <f t="shared" si="81"/>
        <v>2025-11-07</v>
      </c>
      <c r="B1688" s="224" t="str">
        <f t="shared" si="79"/>
        <v>2025/11</v>
      </c>
      <c r="C1688" s="225">
        <v>45968</v>
      </c>
      <c r="D1688" s="279" t="str">
        <f>IF(ISERROR(VLOOKUP($A1688&amp;" "&amp;D$6,D!$B:$H,7,FALSE))=TRUE,"",VLOOKUP($A1688&amp;" "&amp;D$6,D!$B:$H,7,FALSE))</f>
        <v/>
      </c>
      <c r="E1688" s="279" t="str">
        <f>IF(ISERROR(VLOOKUP($A1688&amp;" "&amp;E$6,D!$B:$H,7,FALSE))=TRUE,"",VLOOKUP($A1688&amp;" "&amp;E$6,D!$B:$H,7,FALSE))</f>
        <v/>
      </c>
      <c r="F1688" s="279" t="str">
        <f>IF(ISERROR(VLOOKUP($A1688&amp;" "&amp;F$6,D!$B:$H,7,FALSE))=TRUE,"",VLOOKUP($A1688&amp;" "&amp;F$6,D!$B:$H,7,FALSE))</f>
        <v/>
      </c>
      <c r="G1688" s="226">
        <f t="shared" si="80"/>
        <v>0</v>
      </c>
      <c r="H1688" s="279" t="str">
        <f>IF(ISERROR(VLOOKUP($A1688&amp;" "&amp;H$6,D!$B:$H,7,FALSE))=TRUE,"",VLOOKUP($A1688&amp;" "&amp;H$6,D!$B:$H,7,FALSE))</f>
        <v/>
      </c>
      <c r="I1688" s="223" t="str">
        <f>IF(D1688="","",VLOOKUP(A1688,D!A:H,7,FALSE))</f>
        <v/>
      </c>
      <c r="J1688" s="224" t="str">
        <f>IF(D1688="","",SUMIFS(リグ!H:H,リグ!F:F,"&lt;"&amp;C1688,リグ!G:G,"&gt;"&amp;C1688))</f>
        <v/>
      </c>
    </row>
    <row r="1689" spans="1:10">
      <c r="A1689" s="224" t="str">
        <f t="shared" si="81"/>
        <v>2025-11-08</v>
      </c>
      <c r="B1689" s="224" t="str">
        <f t="shared" si="79"/>
        <v>2025/11</v>
      </c>
      <c r="C1689" s="225">
        <v>45969</v>
      </c>
      <c r="D1689" s="279" t="str">
        <f>IF(ISERROR(VLOOKUP($A1689&amp;" "&amp;D$6,D!$B:$H,7,FALSE))=TRUE,"",VLOOKUP($A1689&amp;" "&amp;D$6,D!$B:$H,7,FALSE))</f>
        <v/>
      </c>
      <c r="E1689" s="279" t="str">
        <f>IF(ISERROR(VLOOKUP($A1689&amp;" "&amp;E$6,D!$B:$H,7,FALSE))=TRUE,"",VLOOKUP($A1689&amp;" "&amp;E$6,D!$B:$H,7,FALSE))</f>
        <v/>
      </c>
      <c r="F1689" s="279" t="str">
        <f>IF(ISERROR(VLOOKUP($A1689&amp;" "&amp;F$6,D!$B:$H,7,FALSE))=TRUE,"",VLOOKUP($A1689&amp;" "&amp;F$6,D!$B:$H,7,FALSE))</f>
        <v/>
      </c>
      <c r="G1689" s="226">
        <f t="shared" si="80"/>
        <v>0</v>
      </c>
      <c r="H1689" s="279" t="str">
        <f>IF(ISERROR(VLOOKUP($A1689&amp;" "&amp;H$6,D!$B:$H,7,FALSE))=TRUE,"",VLOOKUP($A1689&amp;" "&amp;H$6,D!$B:$H,7,FALSE))</f>
        <v/>
      </c>
      <c r="I1689" s="223" t="str">
        <f>IF(D1689="","",VLOOKUP(A1689,D!A:H,7,FALSE))</f>
        <v/>
      </c>
      <c r="J1689" s="224" t="str">
        <f>IF(D1689="","",SUMIFS(リグ!H:H,リグ!F:F,"&lt;"&amp;C1689,リグ!G:G,"&gt;"&amp;C1689))</f>
        <v/>
      </c>
    </row>
    <row r="1690" spans="1:10">
      <c r="A1690" s="224" t="str">
        <f t="shared" si="81"/>
        <v>2025-11-09</v>
      </c>
      <c r="B1690" s="224" t="str">
        <f t="shared" si="79"/>
        <v>2025/11</v>
      </c>
      <c r="C1690" s="225">
        <v>45970</v>
      </c>
      <c r="D1690" s="279" t="str">
        <f>IF(ISERROR(VLOOKUP($A1690&amp;" "&amp;D$6,D!$B:$H,7,FALSE))=TRUE,"",VLOOKUP($A1690&amp;" "&amp;D$6,D!$B:$H,7,FALSE))</f>
        <v/>
      </c>
      <c r="E1690" s="279" t="str">
        <f>IF(ISERROR(VLOOKUP($A1690&amp;" "&amp;E$6,D!$B:$H,7,FALSE))=TRUE,"",VLOOKUP($A1690&amp;" "&amp;E$6,D!$B:$H,7,FALSE))</f>
        <v/>
      </c>
      <c r="F1690" s="279" t="str">
        <f>IF(ISERROR(VLOOKUP($A1690&amp;" "&amp;F$6,D!$B:$H,7,FALSE))=TRUE,"",VLOOKUP($A1690&amp;" "&amp;F$6,D!$B:$H,7,FALSE))</f>
        <v/>
      </c>
      <c r="G1690" s="226">
        <f t="shared" si="80"/>
        <v>0</v>
      </c>
      <c r="H1690" s="279" t="str">
        <f>IF(ISERROR(VLOOKUP($A1690&amp;" "&amp;H$6,D!$B:$H,7,FALSE))=TRUE,"",VLOOKUP($A1690&amp;" "&amp;H$6,D!$B:$H,7,FALSE))</f>
        <v/>
      </c>
      <c r="I1690" s="223" t="str">
        <f>IF(D1690="","",VLOOKUP(A1690,D!A:H,7,FALSE))</f>
        <v/>
      </c>
      <c r="J1690" s="224" t="str">
        <f>IF(D1690="","",SUMIFS(リグ!H:H,リグ!F:F,"&lt;"&amp;C1690,リグ!G:G,"&gt;"&amp;C1690))</f>
        <v/>
      </c>
    </row>
    <row r="1691" spans="1:10">
      <c r="A1691" s="224" t="str">
        <f t="shared" si="81"/>
        <v>2025-11-10</v>
      </c>
      <c r="B1691" s="224" t="str">
        <f t="shared" si="79"/>
        <v>2025/11</v>
      </c>
      <c r="C1691" s="225">
        <v>45971</v>
      </c>
      <c r="D1691" s="279" t="str">
        <f>IF(ISERROR(VLOOKUP($A1691&amp;" "&amp;D$6,D!$B:$H,7,FALSE))=TRUE,"",VLOOKUP($A1691&amp;" "&amp;D$6,D!$B:$H,7,FALSE))</f>
        <v/>
      </c>
      <c r="E1691" s="279" t="str">
        <f>IF(ISERROR(VLOOKUP($A1691&amp;" "&amp;E$6,D!$B:$H,7,FALSE))=TRUE,"",VLOOKUP($A1691&amp;" "&amp;E$6,D!$B:$H,7,FALSE))</f>
        <v/>
      </c>
      <c r="F1691" s="279" t="str">
        <f>IF(ISERROR(VLOOKUP($A1691&amp;" "&amp;F$6,D!$B:$H,7,FALSE))=TRUE,"",VLOOKUP($A1691&amp;" "&amp;F$6,D!$B:$H,7,FALSE))</f>
        <v/>
      </c>
      <c r="G1691" s="226">
        <f t="shared" si="80"/>
        <v>0</v>
      </c>
      <c r="H1691" s="279" t="str">
        <f>IF(ISERROR(VLOOKUP($A1691&amp;" "&amp;H$6,D!$B:$H,7,FALSE))=TRUE,"",VLOOKUP($A1691&amp;" "&amp;H$6,D!$B:$H,7,FALSE))</f>
        <v/>
      </c>
      <c r="I1691" s="223" t="str">
        <f>IF(D1691="","",VLOOKUP(A1691,D!A:H,7,FALSE))</f>
        <v/>
      </c>
      <c r="J1691" s="224" t="str">
        <f>IF(D1691="","",SUMIFS(リグ!H:H,リグ!F:F,"&lt;"&amp;C1691,リグ!G:G,"&gt;"&amp;C1691))</f>
        <v/>
      </c>
    </row>
    <row r="1692" spans="1:10">
      <c r="A1692" s="224" t="str">
        <f t="shared" si="81"/>
        <v>2025-11-11</v>
      </c>
      <c r="B1692" s="224" t="str">
        <f t="shared" si="79"/>
        <v>2025/11</v>
      </c>
      <c r="C1692" s="225">
        <v>45972</v>
      </c>
      <c r="D1692" s="279" t="str">
        <f>IF(ISERROR(VLOOKUP($A1692&amp;" "&amp;D$6,D!$B:$H,7,FALSE))=TRUE,"",VLOOKUP($A1692&amp;" "&amp;D$6,D!$B:$H,7,FALSE))</f>
        <v/>
      </c>
      <c r="E1692" s="279" t="str">
        <f>IF(ISERROR(VLOOKUP($A1692&amp;" "&amp;E$6,D!$B:$H,7,FALSE))=TRUE,"",VLOOKUP($A1692&amp;" "&amp;E$6,D!$B:$H,7,FALSE))</f>
        <v/>
      </c>
      <c r="F1692" s="279" t="str">
        <f>IF(ISERROR(VLOOKUP($A1692&amp;" "&amp;F$6,D!$B:$H,7,FALSE))=TRUE,"",VLOOKUP($A1692&amp;" "&amp;F$6,D!$B:$H,7,FALSE))</f>
        <v/>
      </c>
      <c r="G1692" s="226">
        <f t="shared" si="80"/>
        <v>0</v>
      </c>
      <c r="H1692" s="279" t="str">
        <f>IF(ISERROR(VLOOKUP($A1692&amp;" "&amp;H$6,D!$B:$H,7,FALSE))=TRUE,"",VLOOKUP($A1692&amp;" "&amp;H$6,D!$B:$H,7,FALSE))</f>
        <v/>
      </c>
      <c r="I1692" s="223" t="str">
        <f>IF(D1692="","",VLOOKUP(A1692,D!A:H,7,FALSE))</f>
        <v/>
      </c>
      <c r="J1692" s="224" t="str">
        <f>IF(D1692="","",SUMIFS(リグ!H:H,リグ!F:F,"&lt;"&amp;C1692,リグ!G:G,"&gt;"&amp;C1692))</f>
        <v/>
      </c>
    </row>
    <row r="1693" spans="1:10">
      <c r="A1693" s="224" t="str">
        <f t="shared" si="81"/>
        <v>2025-11-12</v>
      </c>
      <c r="B1693" s="224" t="str">
        <f t="shared" si="79"/>
        <v>2025/11</v>
      </c>
      <c r="C1693" s="225">
        <v>45973</v>
      </c>
      <c r="D1693" s="279" t="str">
        <f>IF(ISERROR(VLOOKUP($A1693&amp;" "&amp;D$6,D!$B:$H,7,FALSE))=TRUE,"",VLOOKUP($A1693&amp;" "&amp;D$6,D!$B:$H,7,FALSE))</f>
        <v/>
      </c>
      <c r="E1693" s="279" t="str">
        <f>IF(ISERROR(VLOOKUP($A1693&amp;" "&amp;E$6,D!$B:$H,7,FALSE))=TRUE,"",VLOOKUP($A1693&amp;" "&amp;E$6,D!$B:$H,7,FALSE))</f>
        <v/>
      </c>
      <c r="F1693" s="279" t="str">
        <f>IF(ISERROR(VLOOKUP($A1693&amp;" "&amp;F$6,D!$B:$H,7,FALSE))=TRUE,"",VLOOKUP($A1693&amp;" "&amp;F$6,D!$B:$H,7,FALSE))</f>
        <v/>
      </c>
      <c r="G1693" s="226">
        <f t="shared" si="80"/>
        <v>0</v>
      </c>
      <c r="H1693" s="279" t="str">
        <f>IF(ISERROR(VLOOKUP($A1693&amp;" "&amp;H$6,D!$B:$H,7,FALSE))=TRUE,"",VLOOKUP($A1693&amp;" "&amp;H$6,D!$B:$H,7,FALSE))</f>
        <v/>
      </c>
      <c r="I1693" s="223" t="str">
        <f>IF(D1693="","",VLOOKUP(A1693,D!A:H,7,FALSE))</f>
        <v/>
      </c>
      <c r="J1693" s="224" t="str">
        <f>IF(D1693="","",SUMIFS(リグ!H:H,リグ!F:F,"&lt;"&amp;C1693,リグ!G:G,"&gt;"&amp;C1693))</f>
        <v/>
      </c>
    </row>
    <row r="1694" spans="1:10">
      <c r="A1694" s="224" t="str">
        <f t="shared" si="81"/>
        <v>2025-11-13</v>
      </c>
      <c r="B1694" s="224" t="str">
        <f t="shared" si="79"/>
        <v>2025/11</v>
      </c>
      <c r="C1694" s="225">
        <v>45974</v>
      </c>
      <c r="D1694" s="279" t="str">
        <f>IF(ISERROR(VLOOKUP($A1694&amp;" "&amp;D$6,D!$B:$H,7,FALSE))=TRUE,"",VLOOKUP($A1694&amp;" "&amp;D$6,D!$B:$H,7,FALSE))</f>
        <v/>
      </c>
      <c r="E1694" s="279" t="str">
        <f>IF(ISERROR(VLOOKUP($A1694&amp;" "&amp;E$6,D!$B:$H,7,FALSE))=TRUE,"",VLOOKUP($A1694&amp;" "&amp;E$6,D!$B:$H,7,FALSE))</f>
        <v/>
      </c>
      <c r="F1694" s="279" t="str">
        <f>IF(ISERROR(VLOOKUP($A1694&amp;" "&amp;F$6,D!$B:$H,7,FALSE))=TRUE,"",VLOOKUP($A1694&amp;" "&amp;F$6,D!$B:$H,7,FALSE))</f>
        <v/>
      </c>
      <c r="G1694" s="226">
        <f t="shared" si="80"/>
        <v>0</v>
      </c>
      <c r="H1694" s="279" t="str">
        <f>IF(ISERROR(VLOOKUP($A1694&amp;" "&amp;H$6,D!$B:$H,7,FALSE))=TRUE,"",VLOOKUP($A1694&amp;" "&amp;H$6,D!$B:$H,7,FALSE))</f>
        <v/>
      </c>
      <c r="I1694" s="223" t="str">
        <f>IF(D1694="","",VLOOKUP(A1694,D!A:H,7,FALSE))</f>
        <v/>
      </c>
      <c r="J1694" s="224" t="str">
        <f>IF(D1694="","",SUMIFS(リグ!H:H,リグ!F:F,"&lt;"&amp;C1694,リグ!G:G,"&gt;"&amp;C1694))</f>
        <v/>
      </c>
    </row>
    <row r="1695" spans="1:10">
      <c r="A1695" s="224" t="str">
        <f t="shared" si="81"/>
        <v>2025-11-14</v>
      </c>
      <c r="B1695" s="224" t="str">
        <f t="shared" si="79"/>
        <v>2025/11</v>
      </c>
      <c r="C1695" s="225">
        <v>45975</v>
      </c>
      <c r="D1695" s="279" t="str">
        <f>IF(ISERROR(VLOOKUP($A1695&amp;" "&amp;D$6,D!$B:$H,7,FALSE))=TRUE,"",VLOOKUP($A1695&amp;" "&amp;D$6,D!$B:$H,7,FALSE))</f>
        <v/>
      </c>
      <c r="E1695" s="279" t="str">
        <f>IF(ISERROR(VLOOKUP($A1695&amp;" "&amp;E$6,D!$B:$H,7,FALSE))=TRUE,"",VLOOKUP($A1695&amp;" "&amp;E$6,D!$B:$H,7,FALSE))</f>
        <v/>
      </c>
      <c r="F1695" s="279" t="str">
        <f>IF(ISERROR(VLOOKUP($A1695&amp;" "&amp;F$6,D!$B:$H,7,FALSE))=TRUE,"",VLOOKUP($A1695&amp;" "&amp;F$6,D!$B:$H,7,FALSE))</f>
        <v/>
      </c>
      <c r="G1695" s="226">
        <f t="shared" si="80"/>
        <v>0</v>
      </c>
      <c r="H1695" s="279" t="str">
        <f>IF(ISERROR(VLOOKUP($A1695&amp;" "&amp;H$6,D!$B:$H,7,FALSE))=TRUE,"",VLOOKUP($A1695&amp;" "&amp;H$6,D!$B:$H,7,FALSE))</f>
        <v/>
      </c>
      <c r="I1695" s="223" t="str">
        <f>IF(D1695="","",VLOOKUP(A1695,D!A:H,7,FALSE))</f>
        <v/>
      </c>
      <c r="J1695" s="224" t="str">
        <f>IF(D1695="","",SUMIFS(リグ!H:H,リグ!F:F,"&lt;"&amp;C1695,リグ!G:G,"&gt;"&amp;C1695))</f>
        <v/>
      </c>
    </row>
    <row r="1696" spans="1:10">
      <c r="A1696" s="224" t="str">
        <f t="shared" si="81"/>
        <v>2025-11-15</v>
      </c>
      <c r="B1696" s="224" t="str">
        <f t="shared" si="79"/>
        <v>2025/11</v>
      </c>
      <c r="C1696" s="225">
        <v>45976</v>
      </c>
      <c r="D1696" s="279" t="str">
        <f>IF(ISERROR(VLOOKUP($A1696&amp;" "&amp;D$6,D!$B:$H,7,FALSE))=TRUE,"",VLOOKUP($A1696&amp;" "&amp;D$6,D!$B:$H,7,FALSE))</f>
        <v/>
      </c>
      <c r="E1696" s="279" t="str">
        <f>IF(ISERROR(VLOOKUP($A1696&amp;" "&amp;E$6,D!$B:$H,7,FALSE))=TRUE,"",VLOOKUP($A1696&amp;" "&amp;E$6,D!$B:$H,7,FALSE))</f>
        <v/>
      </c>
      <c r="F1696" s="279" t="str">
        <f>IF(ISERROR(VLOOKUP($A1696&amp;" "&amp;F$6,D!$B:$H,7,FALSE))=TRUE,"",VLOOKUP($A1696&amp;" "&amp;F$6,D!$B:$H,7,FALSE))</f>
        <v/>
      </c>
      <c r="G1696" s="226">
        <f t="shared" si="80"/>
        <v>0</v>
      </c>
      <c r="H1696" s="279" t="str">
        <f>IF(ISERROR(VLOOKUP($A1696&amp;" "&amp;H$6,D!$B:$H,7,FALSE))=TRUE,"",VLOOKUP($A1696&amp;" "&amp;H$6,D!$B:$H,7,FALSE))</f>
        <v/>
      </c>
      <c r="I1696" s="223" t="str">
        <f>IF(D1696="","",VLOOKUP(A1696,D!A:H,7,FALSE))</f>
        <v/>
      </c>
      <c r="J1696" s="224" t="str">
        <f>IF(D1696="","",SUMIFS(リグ!H:H,リグ!F:F,"&lt;"&amp;C1696,リグ!G:G,"&gt;"&amp;C1696))</f>
        <v/>
      </c>
    </row>
    <row r="1697" spans="1:10">
      <c r="A1697" s="224" t="str">
        <f t="shared" si="81"/>
        <v>2025-11-16</v>
      </c>
      <c r="B1697" s="224" t="str">
        <f t="shared" si="79"/>
        <v>2025/11</v>
      </c>
      <c r="C1697" s="225">
        <v>45977</v>
      </c>
      <c r="D1697" s="279" t="str">
        <f>IF(ISERROR(VLOOKUP($A1697&amp;" "&amp;D$6,D!$B:$H,7,FALSE))=TRUE,"",VLOOKUP($A1697&amp;" "&amp;D$6,D!$B:$H,7,FALSE))</f>
        <v/>
      </c>
      <c r="E1697" s="279" t="str">
        <f>IF(ISERROR(VLOOKUP($A1697&amp;" "&amp;E$6,D!$B:$H,7,FALSE))=TRUE,"",VLOOKUP($A1697&amp;" "&amp;E$6,D!$B:$H,7,FALSE))</f>
        <v/>
      </c>
      <c r="F1697" s="279" t="str">
        <f>IF(ISERROR(VLOOKUP($A1697&amp;" "&amp;F$6,D!$B:$H,7,FALSE))=TRUE,"",VLOOKUP($A1697&amp;" "&amp;F$6,D!$B:$H,7,FALSE))</f>
        <v/>
      </c>
      <c r="G1697" s="226">
        <f t="shared" si="80"/>
        <v>0</v>
      </c>
      <c r="H1697" s="279" t="str">
        <f>IF(ISERROR(VLOOKUP($A1697&amp;" "&amp;H$6,D!$B:$H,7,FALSE))=TRUE,"",VLOOKUP($A1697&amp;" "&amp;H$6,D!$B:$H,7,FALSE))</f>
        <v/>
      </c>
      <c r="I1697" s="223" t="str">
        <f>IF(D1697="","",VLOOKUP(A1697,D!A:H,7,FALSE))</f>
        <v/>
      </c>
      <c r="J1697" s="224" t="str">
        <f>IF(D1697="","",SUMIFS(リグ!H:H,リグ!F:F,"&lt;"&amp;C1697,リグ!G:G,"&gt;"&amp;C1697))</f>
        <v/>
      </c>
    </row>
    <row r="1698" spans="1:10">
      <c r="A1698" s="224" t="str">
        <f t="shared" si="81"/>
        <v>2025-11-17</v>
      </c>
      <c r="B1698" s="224" t="str">
        <f t="shared" si="79"/>
        <v>2025/11</v>
      </c>
      <c r="C1698" s="225">
        <v>45978</v>
      </c>
      <c r="D1698" s="279" t="str">
        <f>IF(ISERROR(VLOOKUP($A1698&amp;" "&amp;D$6,D!$B:$H,7,FALSE))=TRUE,"",VLOOKUP($A1698&amp;" "&amp;D$6,D!$B:$H,7,FALSE))</f>
        <v/>
      </c>
      <c r="E1698" s="279" t="str">
        <f>IF(ISERROR(VLOOKUP($A1698&amp;" "&amp;E$6,D!$B:$H,7,FALSE))=TRUE,"",VLOOKUP($A1698&amp;" "&amp;E$6,D!$B:$H,7,FALSE))</f>
        <v/>
      </c>
      <c r="F1698" s="279" t="str">
        <f>IF(ISERROR(VLOOKUP($A1698&amp;" "&amp;F$6,D!$B:$H,7,FALSE))=TRUE,"",VLOOKUP($A1698&amp;" "&amp;F$6,D!$B:$H,7,FALSE))</f>
        <v/>
      </c>
      <c r="G1698" s="226">
        <f t="shared" si="80"/>
        <v>0</v>
      </c>
      <c r="H1698" s="279" t="str">
        <f>IF(ISERROR(VLOOKUP($A1698&amp;" "&amp;H$6,D!$B:$H,7,FALSE))=TRUE,"",VLOOKUP($A1698&amp;" "&amp;H$6,D!$B:$H,7,FALSE))</f>
        <v/>
      </c>
      <c r="I1698" s="223" t="str">
        <f>IF(D1698="","",VLOOKUP(A1698,D!A:H,7,FALSE))</f>
        <v/>
      </c>
      <c r="J1698" s="224" t="str">
        <f>IF(D1698="","",SUMIFS(リグ!H:H,リグ!F:F,"&lt;"&amp;C1698,リグ!G:G,"&gt;"&amp;C1698))</f>
        <v/>
      </c>
    </row>
    <row r="1699" spans="1:10">
      <c r="A1699" s="224" t="str">
        <f t="shared" si="81"/>
        <v>2025-11-18</v>
      </c>
      <c r="B1699" s="224" t="str">
        <f t="shared" si="79"/>
        <v>2025/11</v>
      </c>
      <c r="C1699" s="225">
        <v>45979</v>
      </c>
      <c r="D1699" s="279" t="str">
        <f>IF(ISERROR(VLOOKUP($A1699&amp;" "&amp;D$6,D!$B:$H,7,FALSE))=TRUE,"",VLOOKUP($A1699&amp;" "&amp;D$6,D!$B:$H,7,FALSE))</f>
        <v/>
      </c>
      <c r="E1699" s="279" t="str">
        <f>IF(ISERROR(VLOOKUP($A1699&amp;" "&amp;E$6,D!$B:$H,7,FALSE))=TRUE,"",VLOOKUP($A1699&amp;" "&amp;E$6,D!$B:$H,7,FALSE))</f>
        <v/>
      </c>
      <c r="F1699" s="279" t="str">
        <f>IF(ISERROR(VLOOKUP($A1699&amp;" "&amp;F$6,D!$B:$H,7,FALSE))=TRUE,"",VLOOKUP($A1699&amp;" "&amp;F$6,D!$B:$H,7,FALSE))</f>
        <v/>
      </c>
      <c r="G1699" s="226">
        <f t="shared" si="80"/>
        <v>0</v>
      </c>
      <c r="H1699" s="279" t="str">
        <f>IF(ISERROR(VLOOKUP($A1699&amp;" "&amp;H$6,D!$B:$H,7,FALSE))=TRUE,"",VLOOKUP($A1699&amp;" "&amp;H$6,D!$B:$H,7,FALSE))</f>
        <v/>
      </c>
      <c r="I1699" s="223" t="str">
        <f>IF(D1699="","",VLOOKUP(A1699,D!A:H,7,FALSE))</f>
        <v/>
      </c>
      <c r="J1699" s="224" t="str">
        <f>IF(D1699="","",SUMIFS(リグ!H:H,リグ!F:F,"&lt;"&amp;C1699,リグ!G:G,"&gt;"&amp;C1699))</f>
        <v/>
      </c>
    </row>
    <row r="1700" spans="1:10">
      <c r="A1700" s="224" t="str">
        <f t="shared" si="81"/>
        <v>2025-11-19</v>
      </c>
      <c r="B1700" s="224" t="str">
        <f t="shared" si="79"/>
        <v>2025/11</v>
      </c>
      <c r="C1700" s="225">
        <v>45980</v>
      </c>
      <c r="D1700" s="279" t="str">
        <f>IF(ISERROR(VLOOKUP($A1700&amp;" "&amp;D$6,D!$B:$H,7,FALSE))=TRUE,"",VLOOKUP($A1700&amp;" "&amp;D$6,D!$B:$H,7,FALSE))</f>
        <v/>
      </c>
      <c r="E1700" s="279" t="str">
        <f>IF(ISERROR(VLOOKUP($A1700&amp;" "&amp;E$6,D!$B:$H,7,FALSE))=TRUE,"",VLOOKUP($A1700&amp;" "&amp;E$6,D!$B:$H,7,FALSE))</f>
        <v/>
      </c>
      <c r="F1700" s="279" t="str">
        <f>IF(ISERROR(VLOOKUP($A1700&amp;" "&amp;F$6,D!$B:$H,7,FALSE))=TRUE,"",VLOOKUP($A1700&amp;" "&amp;F$6,D!$B:$H,7,FALSE))</f>
        <v/>
      </c>
      <c r="G1700" s="226">
        <f t="shared" si="80"/>
        <v>0</v>
      </c>
      <c r="H1700" s="279" t="str">
        <f>IF(ISERROR(VLOOKUP($A1700&amp;" "&amp;H$6,D!$B:$H,7,FALSE))=TRUE,"",VLOOKUP($A1700&amp;" "&amp;H$6,D!$B:$H,7,FALSE))</f>
        <v/>
      </c>
      <c r="I1700" s="223" t="str">
        <f>IF(D1700="","",VLOOKUP(A1700,D!A:H,7,FALSE))</f>
        <v/>
      </c>
      <c r="J1700" s="224" t="str">
        <f>IF(D1700="","",SUMIFS(リグ!H:H,リグ!F:F,"&lt;"&amp;C1700,リグ!G:G,"&gt;"&amp;C1700))</f>
        <v/>
      </c>
    </row>
    <row r="1701" spans="1:10">
      <c r="A1701" s="224" t="str">
        <f t="shared" si="81"/>
        <v>2025-11-20</v>
      </c>
      <c r="B1701" s="224" t="str">
        <f t="shared" si="79"/>
        <v>2025/11</v>
      </c>
      <c r="C1701" s="225">
        <v>45981</v>
      </c>
      <c r="D1701" s="279" t="str">
        <f>IF(ISERROR(VLOOKUP($A1701&amp;" "&amp;D$6,D!$B:$H,7,FALSE))=TRUE,"",VLOOKUP($A1701&amp;" "&amp;D$6,D!$B:$H,7,FALSE))</f>
        <v/>
      </c>
      <c r="E1701" s="279" t="str">
        <f>IF(ISERROR(VLOOKUP($A1701&amp;" "&amp;E$6,D!$B:$H,7,FALSE))=TRUE,"",VLOOKUP($A1701&amp;" "&amp;E$6,D!$B:$H,7,FALSE))</f>
        <v/>
      </c>
      <c r="F1701" s="279" t="str">
        <f>IF(ISERROR(VLOOKUP($A1701&amp;" "&amp;F$6,D!$B:$H,7,FALSE))=TRUE,"",VLOOKUP($A1701&amp;" "&amp;F$6,D!$B:$H,7,FALSE))</f>
        <v/>
      </c>
      <c r="G1701" s="226">
        <f t="shared" si="80"/>
        <v>0</v>
      </c>
      <c r="H1701" s="279" t="str">
        <f>IF(ISERROR(VLOOKUP($A1701&amp;" "&amp;H$6,D!$B:$H,7,FALSE))=TRUE,"",VLOOKUP($A1701&amp;" "&amp;H$6,D!$B:$H,7,FALSE))</f>
        <v/>
      </c>
      <c r="I1701" s="223" t="str">
        <f>IF(D1701="","",VLOOKUP(A1701,D!A:H,7,FALSE))</f>
        <v/>
      </c>
      <c r="J1701" s="224" t="str">
        <f>IF(D1701="","",SUMIFS(リグ!H:H,リグ!F:F,"&lt;"&amp;C1701,リグ!G:G,"&gt;"&amp;C1701))</f>
        <v/>
      </c>
    </row>
    <row r="1702" spans="1:10">
      <c r="A1702" s="224" t="str">
        <f t="shared" si="81"/>
        <v>2025-11-21</v>
      </c>
      <c r="B1702" s="224" t="str">
        <f t="shared" si="79"/>
        <v>2025/11</v>
      </c>
      <c r="C1702" s="225">
        <v>45982</v>
      </c>
      <c r="D1702" s="279" t="str">
        <f>IF(ISERROR(VLOOKUP($A1702&amp;" "&amp;D$6,D!$B:$H,7,FALSE))=TRUE,"",VLOOKUP($A1702&amp;" "&amp;D$6,D!$B:$H,7,FALSE))</f>
        <v/>
      </c>
      <c r="E1702" s="279" t="str">
        <f>IF(ISERROR(VLOOKUP($A1702&amp;" "&amp;E$6,D!$B:$H,7,FALSE))=TRUE,"",VLOOKUP($A1702&amp;" "&amp;E$6,D!$B:$H,7,FALSE))</f>
        <v/>
      </c>
      <c r="F1702" s="279" t="str">
        <f>IF(ISERROR(VLOOKUP($A1702&amp;" "&amp;F$6,D!$B:$H,7,FALSE))=TRUE,"",VLOOKUP($A1702&amp;" "&amp;F$6,D!$B:$H,7,FALSE))</f>
        <v/>
      </c>
      <c r="G1702" s="226">
        <f t="shared" si="80"/>
        <v>0</v>
      </c>
      <c r="H1702" s="279" t="str">
        <f>IF(ISERROR(VLOOKUP($A1702&amp;" "&amp;H$6,D!$B:$H,7,FALSE))=TRUE,"",VLOOKUP($A1702&amp;" "&amp;H$6,D!$B:$H,7,FALSE))</f>
        <v/>
      </c>
      <c r="I1702" s="223" t="str">
        <f>IF(D1702="","",VLOOKUP(A1702,D!A:H,7,FALSE))</f>
        <v/>
      </c>
      <c r="J1702" s="224" t="str">
        <f>IF(D1702="","",SUMIFS(リグ!H:H,リグ!F:F,"&lt;"&amp;C1702,リグ!G:G,"&gt;"&amp;C1702))</f>
        <v/>
      </c>
    </row>
    <row r="1703" spans="1:10">
      <c r="A1703" s="224" t="str">
        <f t="shared" si="81"/>
        <v>2025-11-22</v>
      </c>
      <c r="B1703" s="224" t="str">
        <f t="shared" si="79"/>
        <v>2025/11</v>
      </c>
      <c r="C1703" s="225">
        <v>45983</v>
      </c>
      <c r="D1703" s="279" t="str">
        <f>IF(ISERROR(VLOOKUP($A1703&amp;" "&amp;D$6,D!$B:$H,7,FALSE))=TRUE,"",VLOOKUP($A1703&amp;" "&amp;D$6,D!$B:$H,7,FALSE))</f>
        <v/>
      </c>
      <c r="E1703" s="279" t="str">
        <f>IF(ISERROR(VLOOKUP($A1703&amp;" "&amp;E$6,D!$B:$H,7,FALSE))=TRUE,"",VLOOKUP($A1703&amp;" "&amp;E$6,D!$B:$H,7,FALSE))</f>
        <v/>
      </c>
      <c r="F1703" s="279" t="str">
        <f>IF(ISERROR(VLOOKUP($A1703&amp;" "&amp;F$6,D!$B:$H,7,FALSE))=TRUE,"",VLOOKUP($A1703&amp;" "&amp;F$6,D!$B:$H,7,FALSE))</f>
        <v/>
      </c>
      <c r="G1703" s="226">
        <f t="shared" si="80"/>
        <v>0</v>
      </c>
      <c r="H1703" s="279" t="str">
        <f>IF(ISERROR(VLOOKUP($A1703&amp;" "&amp;H$6,D!$B:$H,7,FALSE))=TRUE,"",VLOOKUP($A1703&amp;" "&amp;H$6,D!$B:$H,7,FALSE))</f>
        <v/>
      </c>
      <c r="I1703" s="223" t="str">
        <f>IF(D1703="","",VLOOKUP(A1703,D!A:H,7,FALSE))</f>
        <v/>
      </c>
      <c r="J1703" s="224" t="str">
        <f>IF(D1703="","",SUMIFS(リグ!H:H,リグ!F:F,"&lt;"&amp;C1703,リグ!G:G,"&gt;"&amp;C1703))</f>
        <v/>
      </c>
    </row>
    <row r="1704" spans="1:10">
      <c r="A1704" s="224" t="str">
        <f t="shared" si="81"/>
        <v>2025-11-23</v>
      </c>
      <c r="B1704" s="224" t="str">
        <f t="shared" si="79"/>
        <v>2025/11</v>
      </c>
      <c r="C1704" s="225">
        <v>45984</v>
      </c>
      <c r="D1704" s="279" t="str">
        <f>IF(ISERROR(VLOOKUP($A1704&amp;" "&amp;D$6,D!$B:$H,7,FALSE))=TRUE,"",VLOOKUP($A1704&amp;" "&amp;D$6,D!$B:$H,7,FALSE))</f>
        <v/>
      </c>
      <c r="E1704" s="279" t="str">
        <f>IF(ISERROR(VLOOKUP($A1704&amp;" "&amp;E$6,D!$B:$H,7,FALSE))=TRUE,"",VLOOKUP($A1704&amp;" "&amp;E$6,D!$B:$H,7,FALSE))</f>
        <v/>
      </c>
      <c r="F1704" s="279" t="str">
        <f>IF(ISERROR(VLOOKUP($A1704&amp;" "&amp;F$6,D!$B:$H,7,FALSE))=TRUE,"",VLOOKUP($A1704&amp;" "&amp;F$6,D!$B:$H,7,FALSE))</f>
        <v/>
      </c>
      <c r="G1704" s="226">
        <f t="shared" si="80"/>
        <v>0</v>
      </c>
      <c r="H1704" s="279" t="str">
        <f>IF(ISERROR(VLOOKUP($A1704&amp;" "&amp;H$6,D!$B:$H,7,FALSE))=TRUE,"",VLOOKUP($A1704&amp;" "&amp;H$6,D!$B:$H,7,FALSE))</f>
        <v/>
      </c>
      <c r="I1704" s="223" t="str">
        <f>IF(D1704="","",VLOOKUP(A1704,D!A:H,7,FALSE))</f>
        <v/>
      </c>
      <c r="J1704" s="224" t="str">
        <f>IF(D1704="","",SUMIFS(リグ!H:H,リグ!F:F,"&lt;"&amp;C1704,リグ!G:G,"&gt;"&amp;C1704))</f>
        <v/>
      </c>
    </row>
    <row r="1705" spans="1:10">
      <c r="A1705" s="224" t="str">
        <f t="shared" si="81"/>
        <v>2025-11-24</v>
      </c>
      <c r="B1705" s="224" t="str">
        <f t="shared" si="79"/>
        <v>2025/11</v>
      </c>
      <c r="C1705" s="225">
        <v>45985</v>
      </c>
      <c r="D1705" s="279" t="str">
        <f>IF(ISERROR(VLOOKUP($A1705&amp;" "&amp;D$6,D!$B:$H,7,FALSE))=TRUE,"",VLOOKUP($A1705&amp;" "&amp;D$6,D!$B:$H,7,FALSE))</f>
        <v/>
      </c>
      <c r="E1705" s="279" t="str">
        <f>IF(ISERROR(VLOOKUP($A1705&amp;" "&amp;E$6,D!$B:$H,7,FALSE))=TRUE,"",VLOOKUP($A1705&amp;" "&amp;E$6,D!$B:$H,7,FALSE))</f>
        <v/>
      </c>
      <c r="F1705" s="279" t="str">
        <f>IF(ISERROR(VLOOKUP($A1705&amp;" "&amp;F$6,D!$B:$H,7,FALSE))=TRUE,"",VLOOKUP($A1705&amp;" "&amp;F$6,D!$B:$H,7,FALSE))</f>
        <v/>
      </c>
      <c r="G1705" s="226">
        <f t="shared" si="80"/>
        <v>0</v>
      </c>
      <c r="H1705" s="279" t="str">
        <f>IF(ISERROR(VLOOKUP($A1705&amp;" "&amp;H$6,D!$B:$H,7,FALSE))=TRUE,"",VLOOKUP($A1705&amp;" "&amp;H$6,D!$B:$H,7,FALSE))</f>
        <v/>
      </c>
      <c r="I1705" s="223" t="str">
        <f>IF(D1705="","",VLOOKUP(A1705,D!A:H,7,FALSE))</f>
        <v/>
      </c>
      <c r="J1705" s="224" t="str">
        <f>IF(D1705="","",SUMIFS(リグ!H:H,リグ!F:F,"&lt;"&amp;C1705,リグ!G:G,"&gt;"&amp;C1705))</f>
        <v/>
      </c>
    </row>
    <row r="1706" spans="1:10">
      <c r="A1706" s="224" t="str">
        <f t="shared" si="81"/>
        <v>2025-11-25</v>
      </c>
      <c r="B1706" s="224" t="str">
        <f t="shared" si="79"/>
        <v>2025/11</v>
      </c>
      <c r="C1706" s="225">
        <v>45986</v>
      </c>
      <c r="D1706" s="279" t="str">
        <f>IF(ISERROR(VLOOKUP($A1706&amp;" "&amp;D$6,D!$B:$H,7,FALSE))=TRUE,"",VLOOKUP($A1706&amp;" "&amp;D$6,D!$B:$H,7,FALSE))</f>
        <v/>
      </c>
      <c r="E1706" s="279" t="str">
        <f>IF(ISERROR(VLOOKUP($A1706&amp;" "&amp;E$6,D!$B:$H,7,FALSE))=TRUE,"",VLOOKUP($A1706&amp;" "&amp;E$6,D!$B:$H,7,FALSE))</f>
        <v/>
      </c>
      <c r="F1706" s="279" t="str">
        <f>IF(ISERROR(VLOOKUP($A1706&amp;" "&amp;F$6,D!$B:$H,7,FALSE))=TRUE,"",VLOOKUP($A1706&amp;" "&amp;F$6,D!$B:$H,7,FALSE))</f>
        <v/>
      </c>
      <c r="G1706" s="226">
        <f t="shared" si="80"/>
        <v>0</v>
      </c>
      <c r="H1706" s="279" t="str">
        <f>IF(ISERROR(VLOOKUP($A1706&amp;" "&amp;H$6,D!$B:$H,7,FALSE))=TRUE,"",VLOOKUP($A1706&amp;" "&amp;H$6,D!$B:$H,7,FALSE))</f>
        <v/>
      </c>
      <c r="I1706" s="223" t="str">
        <f>IF(D1706="","",VLOOKUP(A1706,D!A:H,7,FALSE))</f>
        <v/>
      </c>
      <c r="J1706" s="224" t="str">
        <f>IF(D1706="","",SUMIFS(リグ!H:H,リグ!F:F,"&lt;"&amp;C1706,リグ!G:G,"&gt;"&amp;C1706))</f>
        <v/>
      </c>
    </row>
    <row r="1707" spans="1:10">
      <c r="A1707" s="224" t="str">
        <f t="shared" si="81"/>
        <v>2025-11-26</v>
      </c>
      <c r="B1707" s="224" t="str">
        <f t="shared" si="79"/>
        <v>2025/11</v>
      </c>
      <c r="C1707" s="225">
        <v>45987</v>
      </c>
      <c r="D1707" s="279" t="str">
        <f>IF(ISERROR(VLOOKUP($A1707&amp;" "&amp;D$6,D!$B:$H,7,FALSE))=TRUE,"",VLOOKUP($A1707&amp;" "&amp;D$6,D!$B:$H,7,FALSE))</f>
        <v/>
      </c>
      <c r="E1707" s="279" t="str">
        <f>IF(ISERROR(VLOOKUP($A1707&amp;" "&amp;E$6,D!$B:$H,7,FALSE))=TRUE,"",VLOOKUP($A1707&amp;" "&amp;E$6,D!$B:$H,7,FALSE))</f>
        <v/>
      </c>
      <c r="F1707" s="279" t="str">
        <f>IF(ISERROR(VLOOKUP($A1707&amp;" "&amp;F$6,D!$B:$H,7,FALSE))=TRUE,"",VLOOKUP($A1707&amp;" "&amp;F$6,D!$B:$H,7,FALSE))</f>
        <v/>
      </c>
      <c r="G1707" s="226">
        <f t="shared" si="80"/>
        <v>0</v>
      </c>
      <c r="H1707" s="279" t="str">
        <f>IF(ISERROR(VLOOKUP($A1707&amp;" "&amp;H$6,D!$B:$H,7,FALSE))=TRUE,"",VLOOKUP($A1707&amp;" "&amp;H$6,D!$B:$H,7,FALSE))</f>
        <v/>
      </c>
      <c r="I1707" s="223" t="str">
        <f>IF(D1707="","",VLOOKUP(A1707,D!A:H,7,FALSE))</f>
        <v/>
      </c>
      <c r="J1707" s="224" t="str">
        <f>IF(D1707="","",SUMIFS(リグ!H:H,リグ!F:F,"&lt;"&amp;C1707,リグ!G:G,"&gt;"&amp;C1707))</f>
        <v/>
      </c>
    </row>
    <row r="1708" spans="1:10">
      <c r="A1708" s="224" t="str">
        <f t="shared" si="81"/>
        <v>2025-11-27</v>
      </c>
      <c r="B1708" s="224" t="str">
        <f t="shared" si="79"/>
        <v>2025/11</v>
      </c>
      <c r="C1708" s="225">
        <v>45988</v>
      </c>
      <c r="D1708" s="279" t="str">
        <f>IF(ISERROR(VLOOKUP($A1708&amp;" "&amp;D$6,D!$B:$H,7,FALSE))=TRUE,"",VLOOKUP($A1708&amp;" "&amp;D$6,D!$B:$H,7,FALSE))</f>
        <v/>
      </c>
      <c r="E1708" s="279" t="str">
        <f>IF(ISERROR(VLOOKUP($A1708&amp;" "&amp;E$6,D!$B:$H,7,FALSE))=TRUE,"",VLOOKUP($A1708&amp;" "&amp;E$6,D!$B:$H,7,FALSE))</f>
        <v/>
      </c>
      <c r="F1708" s="279" t="str">
        <f>IF(ISERROR(VLOOKUP($A1708&amp;" "&amp;F$6,D!$B:$H,7,FALSE))=TRUE,"",VLOOKUP($A1708&amp;" "&amp;F$6,D!$B:$H,7,FALSE))</f>
        <v/>
      </c>
      <c r="G1708" s="226">
        <f t="shared" si="80"/>
        <v>0</v>
      </c>
      <c r="H1708" s="279" t="str">
        <f>IF(ISERROR(VLOOKUP($A1708&amp;" "&amp;H$6,D!$B:$H,7,FALSE))=TRUE,"",VLOOKUP($A1708&amp;" "&amp;H$6,D!$B:$H,7,FALSE))</f>
        <v/>
      </c>
      <c r="I1708" s="223" t="str">
        <f>IF(D1708="","",VLOOKUP(A1708,D!A:H,7,FALSE))</f>
        <v/>
      </c>
      <c r="J1708" s="224" t="str">
        <f>IF(D1708="","",SUMIFS(リグ!H:H,リグ!F:F,"&lt;"&amp;C1708,リグ!G:G,"&gt;"&amp;C1708))</f>
        <v/>
      </c>
    </row>
    <row r="1709" spans="1:10">
      <c r="A1709" s="224" t="str">
        <f t="shared" si="81"/>
        <v>2025-11-28</v>
      </c>
      <c r="B1709" s="224" t="str">
        <f t="shared" si="79"/>
        <v>2025/11</v>
      </c>
      <c r="C1709" s="225">
        <v>45989</v>
      </c>
      <c r="D1709" s="279" t="str">
        <f>IF(ISERROR(VLOOKUP($A1709&amp;" "&amp;D$6,D!$B:$H,7,FALSE))=TRUE,"",VLOOKUP($A1709&amp;" "&amp;D$6,D!$B:$H,7,FALSE))</f>
        <v/>
      </c>
      <c r="E1709" s="279" t="str">
        <f>IF(ISERROR(VLOOKUP($A1709&amp;" "&amp;E$6,D!$B:$H,7,FALSE))=TRUE,"",VLOOKUP($A1709&amp;" "&amp;E$6,D!$B:$H,7,FALSE))</f>
        <v/>
      </c>
      <c r="F1709" s="279" t="str">
        <f>IF(ISERROR(VLOOKUP($A1709&amp;" "&amp;F$6,D!$B:$H,7,FALSE))=TRUE,"",VLOOKUP($A1709&amp;" "&amp;F$6,D!$B:$H,7,FALSE))</f>
        <v/>
      </c>
      <c r="G1709" s="226">
        <f t="shared" si="80"/>
        <v>0</v>
      </c>
      <c r="H1709" s="279" t="str">
        <f>IF(ISERROR(VLOOKUP($A1709&amp;" "&amp;H$6,D!$B:$H,7,FALSE))=TRUE,"",VLOOKUP($A1709&amp;" "&amp;H$6,D!$B:$H,7,FALSE))</f>
        <v/>
      </c>
      <c r="I1709" s="223" t="str">
        <f>IF(D1709="","",VLOOKUP(A1709,D!A:H,7,FALSE))</f>
        <v/>
      </c>
      <c r="J1709" s="224" t="str">
        <f>IF(D1709="","",SUMIFS(リグ!H:H,リグ!F:F,"&lt;"&amp;C1709,リグ!G:G,"&gt;"&amp;C1709))</f>
        <v/>
      </c>
    </row>
    <row r="1710" spans="1:10">
      <c r="A1710" s="224" t="str">
        <f t="shared" si="81"/>
        <v>2025-11-29</v>
      </c>
      <c r="B1710" s="224" t="str">
        <f t="shared" si="79"/>
        <v>2025/11</v>
      </c>
      <c r="C1710" s="225">
        <v>45990</v>
      </c>
      <c r="D1710" s="279" t="str">
        <f>IF(ISERROR(VLOOKUP($A1710&amp;" "&amp;D$6,D!$B:$H,7,FALSE))=TRUE,"",VLOOKUP($A1710&amp;" "&amp;D$6,D!$B:$H,7,FALSE))</f>
        <v/>
      </c>
      <c r="E1710" s="279" t="str">
        <f>IF(ISERROR(VLOOKUP($A1710&amp;" "&amp;E$6,D!$B:$H,7,FALSE))=TRUE,"",VLOOKUP($A1710&amp;" "&amp;E$6,D!$B:$H,7,FALSE))</f>
        <v/>
      </c>
      <c r="F1710" s="279" t="str">
        <f>IF(ISERROR(VLOOKUP($A1710&amp;" "&amp;F$6,D!$B:$H,7,FALSE))=TRUE,"",VLOOKUP($A1710&amp;" "&amp;F$6,D!$B:$H,7,FALSE))</f>
        <v/>
      </c>
      <c r="G1710" s="226">
        <f t="shared" si="80"/>
        <v>0</v>
      </c>
      <c r="H1710" s="279" t="str">
        <f>IF(ISERROR(VLOOKUP($A1710&amp;" "&amp;H$6,D!$B:$H,7,FALSE))=TRUE,"",VLOOKUP($A1710&amp;" "&amp;H$6,D!$B:$H,7,FALSE))</f>
        <v/>
      </c>
      <c r="I1710" s="223" t="str">
        <f>IF(D1710="","",VLOOKUP(A1710,D!A:H,7,FALSE))</f>
        <v/>
      </c>
      <c r="J1710" s="224" t="str">
        <f>IF(D1710="","",SUMIFS(リグ!H:H,リグ!F:F,"&lt;"&amp;C1710,リグ!G:G,"&gt;"&amp;C1710))</f>
        <v/>
      </c>
    </row>
    <row r="1711" spans="1:10">
      <c r="A1711" s="224" t="str">
        <f t="shared" si="81"/>
        <v>2025-11-30</v>
      </c>
      <c r="B1711" s="224" t="str">
        <f t="shared" si="79"/>
        <v>2025/11</v>
      </c>
      <c r="C1711" s="225">
        <v>45991</v>
      </c>
      <c r="D1711" s="279" t="str">
        <f>IF(ISERROR(VLOOKUP($A1711&amp;" "&amp;D$6,D!$B:$H,7,FALSE))=TRUE,"",VLOOKUP($A1711&amp;" "&amp;D$6,D!$B:$H,7,FALSE))</f>
        <v/>
      </c>
      <c r="E1711" s="279" t="str">
        <f>IF(ISERROR(VLOOKUP($A1711&amp;" "&amp;E$6,D!$B:$H,7,FALSE))=TRUE,"",VLOOKUP($A1711&amp;" "&amp;E$6,D!$B:$H,7,FALSE))</f>
        <v/>
      </c>
      <c r="F1711" s="279" t="str">
        <f>IF(ISERROR(VLOOKUP($A1711&amp;" "&amp;F$6,D!$B:$H,7,FALSE))=TRUE,"",VLOOKUP($A1711&amp;" "&amp;F$6,D!$B:$H,7,FALSE))</f>
        <v/>
      </c>
      <c r="G1711" s="226">
        <f t="shared" si="80"/>
        <v>0</v>
      </c>
      <c r="H1711" s="279" t="str">
        <f>IF(ISERROR(VLOOKUP($A1711&amp;" "&amp;H$6,D!$B:$H,7,FALSE))=TRUE,"",VLOOKUP($A1711&amp;" "&amp;H$6,D!$B:$H,7,FALSE))</f>
        <v/>
      </c>
      <c r="I1711" s="223" t="str">
        <f>IF(D1711="","",VLOOKUP(A1711,D!A:H,7,FALSE))</f>
        <v/>
      </c>
      <c r="J1711" s="224" t="str">
        <f>IF(D1711="","",SUMIFS(リグ!H:H,リグ!F:F,"&lt;"&amp;C1711,リグ!G:G,"&gt;"&amp;C1711))</f>
        <v/>
      </c>
    </row>
    <row r="1712" spans="1:10">
      <c r="A1712" s="224" t="str">
        <f t="shared" si="81"/>
        <v>2025-12-01</v>
      </c>
      <c r="B1712" s="224" t="str">
        <f t="shared" si="79"/>
        <v>2025/12</v>
      </c>
      <c r="C1712" s="225">
        <v>45992</v>
      </c>
      <c r="D1712" s="279" t="str">
        <f>IF(ISERROR(VLOOKUP($A1712&amp;" "&amp;D$6,D!$B:$H,7,FALSE))=TRUE,"",VLOOKUP($A1712&amp;" "&amp;D$6,D!$B:$H,7,FALSE))</f>
        <v/>
      </c>
      <c r="E1712" s="279" t="str">
        <f>IF(ISERROR(VLOOKUP($A1712&amp;" "&amp;E$6,D!$B:$H,7,FALSE))=TRUE,"",VLOOKUP($A1712&amp;" "&amp;E$6,D!$B:$H,7,FALSE))</f>
        <v/>
      </c>
      <c r="F1712" s="279" t="str">
        <f>IF(ISERROR(VLOOKUP($A1712&amp;" "&amp;F$6,D!$B:$H,7,FALSE))=TRUE,"",VLOOKUP($A1712&amp;" "&amp;F$6,D!$B:$H,7,FALSE))</f>
        <v/>
      </c>
      <c r="G1712" s="226">
        <f t="shared" si="80"/>
        <v>0</v>
      </c>
      <c r="H1712" s="279" t="str">
        <f>IF(ISERROR(VLOOKUP($A1712&amp;" "&amp;H$6,D!$B:$H,7,FALSE))=TRUE,"",VLOOKUP($A1712&amp;" "&amp;H$6,D!$B:$H,7,FALSE))</f>
        <v/>
      </c>
      <c r="I1712" s="223" t="str">
        <f>IF(D1712="","",VLOOKUP(A1712,D!A:H,7,FALSE))</f>
        <v/>
      </c>
      <c r="J1712" s="224" t="str">
        <f>IF(D1712="","",SUMIFS(リグ!H:H,リグ!F:F,"&lt;"&amp;C1712,リグ!G:G,"&gt;"&amp;C1712))</f>
        <v/>
      </c>
    </row>
    <row r="1713" spans="1:10">
      <c r="A1713" s="224" t="str">
        <f t="shared" si="81"/>
        <v>2025-12-02</v>
      </c>
      <c r="B1713" s="224" t="str">
        <f t="shared" si="79"/>
        <v>2025/12</v>
      </c>
      <c r="C1713" s="225">
        <v>45993</v>
      </c>
      <c r="D1713" s="279" t="str">
        <f>IF(ISERROR(VLOOKUP($A1713&amp;" "&amp;D$6,D!$B:$H,7,FALSE))=TRUE,"",VLOOKUP($A1713&amp;" "&amp;D$6,D!$B:$H,7,FALSE))</f>
        <v/>
      </c>
      <c r="E1713" s="279" t="str">
        <f>IF(ISERROR(VLOOKUP($A1713&amp;" "&amp;E$6,D!$B:$H,7,FALSE))=TRUE,"",VLOOKUP($A1713&amp;" "&amp;E$6,D!$B:$H,7,FALSE))</f>
        <v/>
      </c>
      <c r="F1713" s="279" t="str">
        <f>IF(ISERROR(VLOOKUP($A1713&amp;" "&amp;F$6,D!$B:$H,7,FALSE))=TRUE,"",VLOOKUP($A1713&amp;" "&amp;F$6,D!$B:$H,7,FALSE))</f>
        <v/>
      </c>
      <c r="G1713" s="226">
        <f t="shared" si="80"/>
        <v>0</v>
      </c>
      <c r="H1713" s="279" t="str">
        <f>IF(ISERROR(VLOOKUP($A1713&amp;" "&amp;H$6,D!$B:$H,7,FALSE))=TRUE,"",VLOOKUP($A1713&amp;" "&amp;H$6,D!$B:$H,7,FALSE))</f>
        <v/>
      </c>
      <c r="I1713" s="223" t="str">
        <f>IF(D1713="","",VLOOKUP(A1713,D!A:H,7,FALSE))</f>
        <v/>
      </c>
      <c r="J1713" s="224" t="str">
        <f>IF(D1713="","",SUMIFS(リグ!H:H,リグ!F:F,"&lt;"&amp;C1713,リグ!G:G,"&gt;"&amp;C1713))</f>
        <v/>
      </c>
    </row>
    <row r="1714" spans="1:10">
      <c r="A1714" s="224" t="str">
        <f t="shared" si="81"/>
        <v>2025-12-03</v>
      </c>
      <c r="B1714" s="224" t="str">
        <f t="shared" si="79"/>
        <v>2025/12</v>
      </c>
      <c r="C1714" s="225">
        <v>45994</v>
      </c>
      <c r="D1714" s="279" t="str">
        <f>IF(ISERROR(VLOOKUP($A1714&amp;" "&amp;D$6,D!$B:$H,7,FALSE))=TRUE,"",VLOOKUP($A1714&amp;" "&amp;D$6,D!$B:$H,7,FALSE))</f>
        <v/>
      </c>
      <c r="E1714" s="279" t="str">
        <f>IF(ISERROR(VLOOKUP($A1714&amp;" "&amp;E$6,D!$B:$H,7,FALSE))=TRUE,"",VLOOKUP($A1714&amp;" "&amp;E$6,D!$B:$H,7,FALSE))</f>
        <v/>
      </c>
      <c r="F1714" s="279" t="str">
        <f>IF(ISERROR(VLOOKUP($A1714&amp;" "&amp;F$6,D!$B:$H,7,FALSE))=TRUE,"",VLOOKUP($A1714&amp;" "&amp;F$6,D!$B:$H,7,FALSE))</f>
        <v/>
      </c>
      <c r="G1714" s="226">
        <f t="shared" si="80"/>
        <v>0</v>
      </c>
      <c r="H1714" s="279" t="str">
        <f>IF(ISERROR(VLOOKUP($A1714&amp;" "&amp;H$6,D!$B:$H,7,FALSE))=TRUE,"",VLOOKUP($A1714&amp;" "&amp;H$6,D!$B:$H,7,FALSE))</f>
        <v/>
      </c>
      <c r="I1714" s="223" t="str">
        <f>IF(D1714="","",VLOOKUP(A1714,D!A:H,7,FALSE))</f>
        <v/>
      </c>
      <c r="J1714" s="224" t="str">
        <f>IF(D1714="","",SUMIFS(リグ!H:H,リグ!F:F,"&lt;"&amp;C1714,リグ!G:G,"&gt;"&amp;C1714))</f>
        <v/>
      </c>
    </row>
    <row r="1715" spans="1:10">
      <c r="A1715" s="224" t="str">
        <f t="shared" si="81"/>
        <v>2025-12-04</v>
      </c>
      <c r="B1715" s="224" t="str">
        <f t="shared" si="79"/>
        <v>2025/12</v>
      </c>
      <c r="C1715" s="225">
        <v>45995</v>
      </c>
      <c r="D1715" s="279" t="str">
        <f>IF(ISERROR(VLOOKUP($A1715&amp;" "&amp;D$6,D!$B:$H,7,FALSE))=TRUE,"",VLOOKUP($A1715&amp;" "&amp;D$6,D!$B:$H,7,FALSE))</f>
        <v/>
      </c>
      <c r="E1715" s="279" t="str">
        <f>IF(ISERROR(VLOOKUP($A1715&amp;" "&amp;E$6,D!$B:$H,7,FALSE))=TRUE,"",VLOOKUP($A1715&amp;" "&amp;E$6,D!$B:$H,7,FALSE))</f>
        <v/>
      </c>
      <c r="F1715" s="279" t="str">
        <f>IF(ISERROR(VLOOKUP($A1715&amp;" "&amp;F$6,D!$B:$H,7,FALSE))=TRUE,"",VLOOKUP($A1715&amp;" "&amp;F$6,D!$B:$H,7,FALSE))</f>
        <v/>
      </c>
      <c r="G1715" s="226">
        <f t="shared" si="80"/>
        <v>0</v>
      </c>
      <c r="H1715" s="279" t="str">
        <f>IF(ISERROR(VLOOKUP($A1715&amp;" "&amp;H$6,D!$B:$H,7,FALSE))=TRUE,"",VLOOKUP($A1715&amp;" "&amp;H$6,D!$B:$H,7,FALSE))</f>
        <v/>
      </c>
      <c r="I1715" s="223" t="str">
        <f>IF(D1715="","",VLOOKUP(A1715,D!A:H,7,FALSE))</f>
        <v/>
      </c>
      <c r="J1715" s="224" t="str">
        <f>IF(D1715="","",SUMIFS(リグ!H:H,リグ!F:F,"&lt;"&amp;C1715,リグ!G:G,"&gt;"&amp;C1715))</f>
        <v/>
      </c>
    </row>
    <row r="1716" spans="1:10">
      <c r="A1716" s="224" t="str">
        <f t="shared" si="81"/>
        <v>2025-12-05</v>
      </c>
      <c r="B1716" s="224" t="str">
        <f t="shared" si="79"/>
        <v>2025/12</v>
      </c>
      <c r="C1716" s="225">
        <v>45996</v>
      </c>
      <c r="D1716" s="279" t="str">
        <f>IF(ISERROR(VLOOKUP($A1716&amp;" "&amp;D$6,D!$B:$H,7,FALSE))=TRUE,"",VLOOKUP($A1716&amp;" "&amp;D$6,D!$B:$H,7,FALSE))</f>
        <v/>
      </c>
      <c r="E1716" s="279" t="str">
        <f>IF(ISERROR(VLOOKUP($A1716&amp;" "&amp;E$6,D!$B:$H,7,FALSE))=TRUE,"",VLOOKUP($A1716&amp;" "&amp;E$6,D!$B:$H,7,FALSE))</f>
        <v/>
      </c>
      <c r="F1716" s="279" t="str">
        <f>IF(ISERROR(VLOOKUP($A1716&amp;" "&amp;F$6,D!$B:$H,7,FALSE))=TRUE,"",VLOOKUP($A1716&amp;" "&amp;F$6,D!$B:$H,7,FALSE))</f>
        <v/>
      </c>
      <c r="G1716" s="226">
        <f t="shared" si="80"/>
        <v>0</v>
      </c>
      <c r="H1716" s="279" t="str">
        <f>IF(ISERROR(VLOOKUP($A1716&amp;" "&amp;H$6,D!$B:$H,7,FALSE))=TRUE,"",VLOOKUP($A1716&amp;" "&amp;H$6,D!$B:$H,7,FALSE))</f>
        <v/>
      </c>
      <c r="I1716" s="223" t="str">
        <f>IF(D1716="","",VLOOKUP(A1716,D!A:H,7,FALSE))</f>
        <v/>
      </c>
      <c r="J1716" s="224" t="str">
        <f>IF(D1716="","",SUMIFS(リグ!H:H,リグ!F:F,"&lt;"&amp;C1716,リグ!G:G,"&gt;"&amp;C1716))</f>
        <v/>
      </c>
    </row>
    <row r="1717" spans="1:10">
      <c r="A1717" s="224" t="str">
        <f t="shared" si="81"/>
        <v>2025-12-06</v>
      </c>
      <c r="B1717" s="224" t="str">
        <f t="shared" ref="B1717:B1780" si="82">TEXT(C1717,"yyyy/mm")</f>
        <v>2025/12</v>
      </c>
      <c r="C1717" s="225">
        <v>45997</v>
      </c>
      <c r="D1717" s="279" t="str">
        <f>IF(ISERROR(VLOOKUP($A1717&amp;" "&amp;D$6,D!$B:$H,7,FALSE))=TRUE,"",VLOOKUP($A1717&amp;" "&amp;D$6,D!$B:$H,7,FALSE))</f>
        <v/>
      </c>
      <c r="E1717" s="279" t="str">
        <f>IF(ISERROR(VLOOKUP($A1717&amp;" "&amp;E$6,D!$B:$H,7,FALSE))=TRUE,"",VLOOKUP($A1717&amp;" "&amp;E$6,D!$B:$H,7,FALSE))</f>
        <v/>
      </c>
      <c r="F1717" s="279" t="str">
        <f>IF(ISERROR(VLOOKUP($A1717&amp;" "&amp;F$6,D!$B:$H,7,FALSE))=TRUE,"",VLOOKUP($A1717&amp;" "&amp;F$6,D!$B:$H,7,FALSE))</f>
        <v/>
      </c>
      <c r="G1717" s="226">
        <f t="shared" si="80"/>
        <v>0</v>
      </c>
      <c r="H1717" s="279" t="str">
        <f>IF(ISERROR(VLOOKUP($A1717&amp;" "&amp;H$6,D!$B:$H,7,FALSE))=TRUE,"",VLOOKUP($A1717&amp;" "&amp;H$6,D!$B:$H,7,FALSE))</f>
        <v/>
      </c>
      <c r="I1717" s="223" t="str">
        <f>IF(D1717="","",VLOOKUP(A1717,D!A:H,7,FALSE))</f>
        <v/>
      </c>
      <c r="J1717" s="224" t="str">
        <f>IF(D1717="","",SUMIFS(リグ!H:H,リグ!F:F,"&lt;"&amp;C1717,リグ!G:G,"&gt;"&amp;C1717))</f>
        <v/>
      </c>
    </row>
    <row r="1718" spans="1:10">
      <c r="A1718" s="224" t="str">
        <f t="shared" si="81"/>
        <v>2025-12-07</v>
      </c>
      <c r="B1718" s="224" t="str">
        <f t="shared" si="82"/>
        <v>2025/12</v>
      </c>
      <c r="C1718" s="225">
        <v>45998</v>
      </c>
      <c r="D1718" s="279" t="str">
        <f>IF(ISERROR(VLOOKUP($A1718&amp;" "&amp;D$6,D!$B:$H,7,FALSE))=TRUE,"",VLOOKUP($A1718&amp;" "&amp;D$6,D!$B:$H,7,FALSE))</f>
        <v/>
      </c>
      <c r="E1718" s="279" t="str">
        <f>IF(ISERROR(VLOOKUP($A1718&amp;" "&amp;E$6,D!$B:$H,7,FALSE))=TRUE,"",VLOOKUP($A1718&amp;" "&amp;E$6,D!$B:$H,7,FALSE))</f>
        <v/>
      </c>
      <c r="F1718" s="279" t="str">
        <f>IF(ISERROR(VLOOKUP($A1718&amp;" "&amp;F$6,D!$B:$H,7,FALSE))=TRUE,"",VLOOKUP($A1718&amp;" "&amp;F$6,D!$B:$H,7,FALSE))</f>
        <v/>
      </c>
      <c r="G1718" s="226">
        <f t="shared" si="80"/>
        <v>0</v>
      </c>
      <c r="H1718" s="279" t="str">
        <f>IF(ISERROR(VLOOKUP($A1718&amp;" "&amp;H$6,D!$B:$H,7,FALSE))=TRUE,"",VLOOKUP($A1718&amp;" "&amp;H$6,D!$B:$H,7,FALSE))</f>
        <v/>
      </c>
      <c r="I1718" s="223" t="str">
        <f>IF(D1718="","",VLOOKUP(A1718,D!A:H,7,FALSE))</f>
        <v/>
      </c>
      <c r="J1718" s="224" t="str">
        <f>IF(D1718="","",SUMIFS(リグ!H:H,リグ!F:F,"&lt;"&amp;C1718,リグ!G:G,"&gt;"&amp;C1718))</f>
        <v/>
      </c>
    </row>
    <row r="1719" spans="1:10">
      <c r="A1719" s="224" t="str">
        <f t="shared" si="81"/>
        <v>2025-12-08</v>
      </c>
      <c r="B1719" s="224" t="str">
        <f t="shared" si="82"/>
        <v>2025/12</v>
      </c>
      <c r="C1719" s="225">
        <v>45999</v>
      </c>
      <c r="D1719" s="279" t="str">
        <f>IF(ISERROR(VLOOKUP($A1719&amp;" "&amp;D$6,D!$B:$H,7,FALSE))=TRUE,"",VLOOKUP($A1719&amp;" "&amp;D$6,D!$B:$H,7,FALSE))</f>
        <v/>
      </c>
      <c r="E1719" s="279" t="str">
        <f>IF(ISERROR(VLOOKUP($A1719&amp;" "&amp;E$6,D!$B:$H,7,FALSE))=TRUE,"",VLOOKUP($A1719&amp;" "&amp;E$6,D!$B:$H,7,FALSE))</f>
        <v/>
      </c>
      <c r="F1719" s="279" t="str">
        <f>IF(ISERROR(VLOOKUP($A1719&amp;" "&amp;F$6,D!$B:$H,7,FALSE))=TRUE,"",VLOOKUP($A1719&amp;" "&amp;F$6,D!$B:$H,7,FALSE))</f>
        <v/>
      </c>
      <c r="G1719" s="226">
        <f t="shared" si="80"/>
        <v>0</v>
      </c>
      <c r="H1719" s="279" t="str">
        <f>IF(ISERROR(VLOOKUP($A1719&amp;" "&amp;H$6,D!$B:$H,7,FALSE))=TRUE,"",VLOOKUP($A1719&amp;" "&amp;H$6,D!$B:$H,7,FALSE))</f>
        <v/>
      </c>
      <c r="I1719" s="223" t="str">
        <f>IF(D1719="","",VLOOKUP(A1719,D!A:H,7,FALSE))</f>
        <v/>
      </c>
      <c r="J1719" s="224" t="str">
        <f>IF(D1719="","",SUMIFS(リグ!H:H,リグ!F:F,"&lt;"&amp;C1719,リグ!G:G,"&gt;"&amp;C1719))</f>
        <v/>
      </c>
    </row>
    <row r="1720" spans="1:10">
      <c r="A1720" s="224" t="str">
        <f t="shared" si="81"/>
        <v>2025-12-09</v>
      </c>
      <c r="B1720" s="224" t="str">
        <f t="shared" si="82"/>
        <v>2025/12</v>
      </c>
      <c r="C1720" s="225">
        <v>46000</v>
      </c>
      <c r="D1720" s="279" t="str">
        <f>IF(ISERROR(VLOOKUP($A1720&amp;" "&amp;D$6,D!$B:$H,7,FALSE))=TRUE,"",VLOOKUP($A1720&amp;" "&amp;D$6,D!$B:$H,7,FALSE))</f>
        <v/>
      </c>
      <c r="E1720" s="279" t="str">
        <f>IF(ISERROR(VLOOKUP($A1720&amp;" "&amp;E$6,D!$B:$H,7,FALSE))=TRUE,"",VLOOKUP($A1720&amp;" "&amp;E$6,D!$B:$H,7,FALSE))</f>
        <v/>
      </c>
      <c r="F1720" s="279" t="str">
        <f>IF(ISERROR(VLOOKUP($A1720&amp;" "&amp;F$6,D!$B:$H,7,FALSE))=TRUE,"",VLOOKUP($A1720&amp;" "&amp;F$6,D!$B:$H,7,FALSE))</f>
        <v/>
      </c>
      <c r="G1720" s="226">
        <f t="shared" si="80"/>
        <v>0</v>
      </c>
      <c r="H1720" s="279" t="str">
        <f>IF(ISERROR(VLOOKUP($A1720&amp;" "&amp;H$6,D!$B:$H,7,FALSE))=TRUE,"",VLOOKUP($A1720&amp;" "&amp;H$6,D!$B:$H,7,FALSE))</f>
        <v/>
      </c>
      <c r="I1720" s="223" t="str">
        <f>IF(D1720="","",VLOOKUP(A1720,D!A:H,7,FALSE))</f>
        <v/>
      </c>
      <c r="J1720" s="224" t="str">
        <f>IF(D1720="","",SUMIFS(リグ!H:H,リグ!F:F,"&lt;"&amp;C1720,リグ!G:G,"&gt;"&amp;C1720))</f>
        <v/>
      </c>
    </row>
    <row r="1721" spans="1:10">
      <c r="A1721" s="224" t="str">
        <f t="shared" si="81"/>
        <v>2025-12-10</v>
      </c>
      <c r="B1721" s="224" t="str">
        <f t="shared" si="82"/>
        <v>2025/12</v>
      </c>
      <c r="C1721" s="225">
        <v>46001</v>
      </c>
      <c r="D1721" s="279" t="str">
        <f>IF(ISERROR(VLOOKUP($A1721&amp;" "&amp;D$6,D!$B:$H,7,FALSE))=TRUE,"",VLOOKUP($A1721&amp;" "&amp;D$6,D!$B:$H,7,FALSE))</f>
        <v/>
      </c>
      <c r="E1721" s="279" t="str">
        <f>IF(ISERROR(VLOOKUP($A1721&amp;" "&amp;E$6,D!$B:$H,7,FALSE))=TRUE,"",VLOOKUP($A1721&amp;" "&amp;E$6,D!$B:$H,7,FALSE))</f>
        <v/>
      </c>
      <c r="F1721" s="279" t="str">
        <f>IF(ISERROR(VLOOKUP($A1721&amp;" "&amp;F$6,D!$B:$H,7,FALSE))=TRUE,"",VLOOKUP($A1721&amp;" "&amp;F$6,D!$B:$H,7,FALSE))</f>
        <v/>
      </c>
      <c r="G1721" s="226">
        <f t="shared" si="80"/>
        <v>0</v>
      </c>
      <c r="H1721" s="279" t="str">
        <f>IF(ISERROR(VLOOKUP($A1721&amp;" "&amp;H$6,D!$B:$H,7,FALSE))=TRUE,"",VLOOKUP($A1721&amp;" "&amp;H$6,D!$B:$H,7,FALSE))</f>
        <v/>
      </c>
      <c r="I1721" s="223" t="str">
        <f>IF(D1721="","",VLOOKUP(A1721,D!A:H,7,FALSE))</f>
        <v/>
      </c>
      <c r="J1721" s="224" t="str">
        <f>IF(D1721="","",SUMIFS(リグ!H:H,リグ!F:F,"&lt;"&amp;C1721,リグ!G:G,"&gt;"&amp;C1721))</f>
        <v/>
      </c>
    </row>
    <row r="1722" spans="1:10">
      <c r="A1722" s="224" t="str">
        <f t="shared" si="81"/>
        <v>2025-12-11</v>
      </c>
      <c r="B1722" s="224" t="str">
        <f t="shared" si="82"/>
        <v>2025/12</v>
      </c>
      <c r="C1722" s="225">
        <v>46002</v>
      </c>
      <c r="D1722" s="279" t="str">
        <f>IF(ISERROR(VLOOKUP($A1722&amp;" "&amp;D$6,D!$B:$H,7,FALSE))=TRUE,"",VLOOKUP($A1722&amp;" "&amp;D$6,D!$B:$H,7,FALSE))</f>
        <v/>
      </c>
      <c r="E1722" s="279" t="str">
        <f>IF(ISERROR(VLOOKUP($A1722&amp;" "&amp;E$6,D!$B:$H,7,FALSE))=TRUE,"",VLOOKUP($A1722&amp;" "&amp;E$6,D!$B:$H,7,FALSE))</f>
        <v/>
      </c>
      <c r="F1722" s="279" t="str">
        <f>IF(ISERROR(VLOOKUP($A1722&amp;" "&amp;F$6,D!$B:$H,7,FALSE))=TRUE,"",VLOOKUP($A1722&amp;" "&amp;F$6,D!$B:$H,7,FALSE))</f>
        <v/>
      </c>
      <c r="G1722" s="226">
        <f t="shared" si="80"/>
        <v>0</v>
      </c>
      <c r="H1722" s="279" t="str">
        <f>IF(ISERROR(VLOOKUP($A1722&amp;" "&amp;H$6,D!$B:$H,7,FALSE))=TRUE,"",VLOOKUP($A1722&amp;" "&amp;H$6,D!$B:$H,7,FALSE))</f>
        <v/>
      </c>
      <c r="I1722" s="223" t="str">
        <f>IF(D1722="","",VLOOKUP(A1722,D!A:H,7,FALSE))</f>
        <v/>
      </c>
      <c r="J1722" s="224" t="str">
        <f>IF(D1722="","",SUMIFS(リグ!H:H,リグ!F:F,"&lt;"&amp;C1722,リグ!G:G,"&gt;"&amp;C1722))</f>
        <v/>
      </c>
    </row>
    <row r="1723" spans="1:10">
      <c r="A1723" s="224" t="str">
        <f t="shared" si="81"/>
        <v>2025-12-12</v>
      </c>
      <c r="B1723" s="224" t="str">
        <f t="shared" si="82"/>
        <v>2025/12</v>
      </c>
      <c r="C1723" s="225">
        <v>46003</v>
      </c>
      <c r="D1723" s="279" t="str">
        <f>IF(ISERROR(VLOOKUP($A1723&amp;" "&amp;D$6,D!$B:$H,7,FALSE))=TRUE,"",VLOOKUP($A1723&amp;" "&amp;D$6,D!$B:$H,7,FALSE))</f>
        <v/>
      </c>
      <c r="E1723" s="279" t="str">
        <f>IF(ISERROR(VLOOKUP($A1723&amp;" "&amp;E$6,D!$B:$H,7,FALSE))=TRUE,"",VLOOKUP($A1723&amp;" "&amp;E$6,D!$B:$H,7,FALSE))</f>
        <v/>
      </c>
      <c r="F1723" s="279" t="str">
        <f>IF(ISERROR(VLOOKUP($A1723&amp;" "&amp;F$6,D!$B:$H,7,FALSE))=TRUE,"",VLOOKUP($A1723&amp;" "&amp;F$6,D!$B:$H,7,FALSE))</f>
        <v/>
      </c>
      <c r="G1723" s="226">
        <f t="shared" si="80"/>
        <v>0</v>
      </c>
      <c r="H1723" s="279" t="str">
        <f>IF(ISERROR(VLOOKUP($A1723&amp;" "&amp;H$6,D!$B:$H,7,FALSE))=TRUE,"",VLOOKUP($A1723&amp;" "&amp;H$6,D!$B:$H,7,FALSE))</f>
        <v/>
      </c>
      <c r="I1723" s="223" t="str">
        <f>IF(D1723="","",VLOOKUP(A1723,D!A:H,7,FALSE))</f>
        <v/>
      </c>
      <c r="J1723" s="224" t="str">
        <f>IF(D1723="","",SUMIFS(リグ!H:H,リグ!F:F,"&lt;"&amp;C1723,リグ!G:G,"&gt;"&amp;C1723))</f>
        <v/>
      </c>
    </row>
    <row r="1724" spans="1:10">
      <c r="A1724" s="224" t="str">
        <f t="shared" si="81"/>
        <v>2025-12-13</v>
      </c>
      <c r="B1724" s="224" t="str">
        <f t="shared" si="82"/>
        <v>2025/12</v>
      </c>
      <c r="C1724" s="225">
        <v>46004</v>
      </c>
      <c r="D1724" s="279" t="str">
        <f>IF(ISERROR(VLOOKUP($A1724&amp;" "&amp;D$6,D!$B:$H,7,FALSE))=TRUE,"",VLOOKUP($A1724&amp;" "&amp;D$6,D!$B:$H,7,FALSE))</f>
        <v/>
      </c>
      <c r="E1724" s="279" t="str">
        <f>IF(ISERROR(VLOOKUP($A1724&amp;" "&amp;E$6,D!$B:$H,7,FALSE))=TRUE,"",VLOOKUP($A1724&amp;" "&amp;E$6,D!$B:$H,7,FALSE))</f>
        <v/>
      </c>
      <c r="F1724" s="279" t="str">
        <f>IF(ISERROR(VLOOKUP($A1724&amp;" "&amp;F$6,D!$B:$H,7,FALSE))=TRUE,"",VLOOKUP($A1724&amp;" "&amp;F$6,D!$B:$H,7,FALSE))</f>
        <v/>
      </c>
      <c r="G1724" s="226">
        <f t="shared" si="80"/>
        <v>0</v>
      </c>
      <c r="H1724" s="279" t="str">
        <f>IF(ISERROR(VLOOKUP($A1724&amp;" "&amp;H$6,D!$B:$H,7,FALSE))=TRUE,"",VLOOKUP($A1724&amp;" "&amp;H$6,D!$B:$H,7,FALSE))</f>
        <v/>
      </c>
      <c r="I1724" s="223" t="str">
        <f>IF(D1724="","",VLOOKUP(A1724,D!A:H,7,FALSE))</f>
        <v/>
      </c>
      <c r="J1724" s="224" t="str">
        <f>IF(D1724="","",SUMIFS(リグ!H:H,リグ!F:F,"&lt;"&amp;C1724,リグ!G:G,"&gt;"&amp;C1724))</f>
        <v/>
      </c>
    </row>
    <row r="1725" spans="1:10">
      <c r="A1725" s="224" t="str">
        <f t="shared" si="81"/>
        <v>2025-12-14</v>
      </c>
      <c r="B1725" s="224" t="str">
        <f t="shared" si="82"/>
        <v>2025/12</v>
      </c>
      <c r="C1725" s="225">
        <v>46005</v>
      </c>
      <c r="D1725" s="279" t="str">
        <f>IF(ISERROR(VLOOKUP($A1725&amp;" "&amp;D$6,D!$B:$H,7,FALSE))=TRUE,"",VLOOKUP($A1725&amp;" "&amp;D$6,D!$B:$H,7,FALSE))</f>
        <v/>
      </c>
      <c r="E1725" s="279" t="str">
        <f>IF(ISERROR(VLOOKUP($A1725&amp;" "&amp;E$6,D!$B:$H,7,FALSE))=TRUE,"",VLOOKUP($A1725&amp;" "&amp;E$6,D!$B:$H,7,FALSE))</f>
        <v/>
      </c>
      <c r="F1725" s="279" t="str">
        <f>IF(ISERROR(VLOOKUP($A1725&amp;" "&amp;F$6,D!$B:$H,7,FALSE))=TRUE,"",VLOOKUP($A1725&amp;" "&amp;F$6,D!$B:$H,7,FALSE))</f>
        <v/>
      </c>
      <c r="G1725" s="226">
        <f t="shared" si="80"/>
        <v>0</v>
      </c>
      <c r="H1725" s="279" t="str">
        <f>IF(ISERROR(VLOOKUP($A1725&amp;" "&amp;H$6,D!$B:$H,7,FALSE))=TRUE,"",VLOOKUP($A1725&amp;" "&amp;H$6,D!$B:$H,7,FALSE))</f>
        <v/>
      </c>
      <c r="I1725" s="223" t="str">
        <f>IF(D1725="","",VLOOKUP(A1725,D!A:H,7,FALSE))</f>
        <v/>
      </c>
      <c r="J1725" s="224" t="str">
        <f>IF(D1725="","",SUMIFS(リグ!H:H,リグ!F:F,"&lt;"&amp;C1725,リグ!G:G,"&gt;"&amp;C1725))</f>
        <v/>
      </c>
    </row>
    <row r="1726" spans="1:10">
      <c r="A1726" s="224" t="str">
        <f t="shared" si="81"/>
        <v>2025-12-15</v>
      </c>
      <c r="B1726" s="224" t="str">
        <f t="shared" si="82"/>
        <v>2025/12</v>
      </c>
      <c r="C1726" s="225">
        <v>46006</v>
      </c>
      <c r="D1726" s="279" t="str">
        <f>IF(ISERROR(VLOOKUP($A1726&amp;" "&amp;D$6,D!$B:$H,7,FALSE))=TRUE,"",VLOOKUP($A1726&amp;" "&amp;D$6,D!$B:$H,7,FALSE))</f>
        <v/>
      </c>
      <c r="E1726" s="279" t="str">
        <f>IF(ISERROR(VLOOKUP($A1726&amp;" "&amp;E$6,D!$B:$H,7,FALSE))=TRUE,"",VLOOKUP($A1726&amp;" "&amp;E$6,D!$B:$H,7,FALSE))</f>
        <v/>
      </c>
      <c r="F1726" s="279" t="str">
        <f>IF(ISERROR(VLOOKUP($A1726&amp;" "&amp;F$6,D!$B:$H,7,FALSE))=TRUE,"",VLOOKUP($A1726&amp;" "&amp;F$6,D!$B:$H,7,FALSE))</f>
        <v/>
      </c>
      <c r="G1726" s="226">
        <f t="shared" si="80"/>
        <v>0</v>
      </c>
      <c r="H1726" s="279" t="str">
        <f>IF(ISERROR(VLOOKUP($A1726&amp;" "&amp;H$6,D!$B:$H,7,FALSE))=TRUE,"",VLOOKUP($A1726&amp;" "&amp;H$6,D!$B:$H,7,FALSE))</f>
        <v/>
      </c>
      <c r="I1726" s="223" t="str">
        <f>IF(D1726="","",VLOOKUP(A1726,D!A:H,7,FALSE))</f>
        <v/>
      </c>
      <c r="J1726" s="224" t="str">
        <f>IF(D1726="","",SUMIFS(リグ!H:H,リグ!F:F,"&lt;"&amp;C1726,リグ!G:G,"&gt;"&amp;C1726))</f>
        <v/>
      </c>
    </row>
    <row r="1727" spans="1:10">
      <c r="A1727" s="224" t="str">
        <f t="shared" si="81"/>
        <v>2025-12-16</v>
      </c>
      <c r="B1727" s="224" t="str">
        <f t="shared" si="82"/>
        <v>2025/12</v>
      </c>
      <c r="C1727" s="225">
        <v>46007</v>
      </c>
      <c r="D1727" s="279" t="str">
        <f>IF(ISERROR(VLOOKUP($A1727&amp;" "&amp;D$6,D!$B:$H,7,FALSE))=TRUE,"",VLOOKUP($A1727&amp;" "&amp;D$6,D!$B:$H,7,FALSE))</f>
        <v/>
      </c>
      <c r="E1727" s="279" t="str">
        <f>IF(ISERROR(VLOOKUP($A1727&amp;" "&amp;E$6,D!$B:$H,7,FALSE))=TRUE,"",VLOOKUP($A1727&amp;" "&amp;E$6,D!$B:$H,7,FALSE))</f>
        <v/>
      </c>
      <c r="F1727" s="279" t="str">
        <f>IF(ISERROR(VLOOKUP($A1727&amp;" "&amp;F$6,D!$B:$H,7,FALSE))=TRUE,"",VLOOKUP($A1727&amp;" "&amp;F$6,D!$B:$H,7,FALSE))</f>
        <v/>
      </c>
      <c r="G1727" s="226">
        <f t="shared" si="80"/>
        <v>0</v>
      </c>
      <c r="H1727" s="279" t="str">
        <f>IF(ISERROR(VLOOKUP($A1727&amp;" "&amp;H$6,D!$B:$H,7,FALSE))=TRUE,"",VLOOKUP($A1727&amp;" "&amp;H$6,D!$B:$H,7,FALSE))</f>
        <v/>
      </c>
      <c r="I1727" s="223" t="str">
        <f>IF(D1727="","",VLOOKUP(A1727,D!A:H,7,FALSE))</f>
        <v/>
      </c>
      <c r="J1727" s="224" t="str">
        <f>IF(D1727="","",SUMIFS(リグ!H:H,リグ!F:F,"&lt;"&amp;C1727,リグ!G:G,"&gt;"&amp;C1727))</f>
        <v/>
      </c>
    </row>
    <row r="1728" spans="1:10">
      <c r="A1728" s="224" t="str">
        <f t="shared" si="81"/>
        <v>2025-12-17</v>
      </c>
      <c r="B1728" s="224" t="str">
        <f t="shared" si="82"/>
        <v>2025/12</v>
      </c>
      <c r="C1728" s="225">
        <v>46008</v>
      </c>
      <c r="D1728" s="279" t="str">
        <f>IF(ISERROR(VLOOKUP($A1728&amp;" "&amp;D$6,D!$B:$H,7,FALSE))=TRUE,"",VLOOKUP($A1728&amp;" "&amp;D$6,D!$B:$H,7,FALSE))</f>
        <v/>
      </c>
      <c r="E1728" s="279" t="str">
        <f>IF(ISERROR(VLOOKUP($A1728&amp;" "&amp;E$6,D!$B:$H,7,FALSE))=TRUE,"",VLOOKUP($A1728&amp;" "&amp;E$6,D!$B:$H,7,FALSE))</f>
        <v/>
      </c>
      <c r="F1728" s="279" t="str">
        <f>IF(ISERROR(VLOOKUP($A1728&amp;" "&amp;F$6,D!$B:$H,7,FALSE))=TRUE,"",VLOOKUP($A1728&amp;" "&amp;F$6,D!$B:$H,7,FALSE))</f>
        <v/>
      </c>
      <c r="G1728" s="226">
        <f t="shared" si="80"/>
        <v>0</v>
      </c>
      <c r="H1728" s="279" t="str">
        <f>IF(ISERROR(VLOOKUP($A1728&amp;" "&amp;H$6,D!$B:$H,7,FALSE))=TRUE,"",VLOOKUP($A1728&amp;" "&amp;H$6,D!$B:$H,7,FALSE))</f>
        <v/>
      </c>
      <c r="I1728" s="223" t="str">
        <f>IF(D1728="","",VLOOKUP(A1728,D!A:H,7,FALSE))</f>
        <v/>
      </c>
      <c r="J1728" s="224" t="str">
        <f>IF(D1728="","",SUMIFS(リグ!H:H,リグ!F:F,"&lt;"&amp;C1728,リグ!G:G,"&gt;"&amp;C1728))</f>
        <v/>
      </c>
    </row>
    <row r="1729" spans="1:10">
      <c r="A1729" s="224" t="str">
        <f t="shared" si="81"/>
        <v>2025-12-18</v>
      </c>
      <c r="B1729" s="224" t="str">
        <f t="shared" si="82"/>
        <v>2025/12</v>
      </c>
      <c r="C1729" s="225">
        <v>46009</v>
      </c>
      <c r="D1729" s="279" t="str">
        <f>IF(ISERROR(VLOOKUP($A1729&amp;" "&amp;D$6,D!$B:$H,7,FALSE))=TRUE,"",VLOOKUP($A1729&amp;" "&amp;D$6,D!$B:$H,7,FALSE))</f>
        <v/>
      </c>
      <c r="E1729" s="279" t="str">
        <f>IF(ISERROR(VLOOKUP($A1729&amp;" "&amp;E$6,D!$B:$H,7,FALSE))=TRUE,"",VLOOKUP($A1729&amp;" "&amp;E$6,D!$B:$H,7,FALSE))</f>
        <v/>
      </c>
      <c r="F1729" s="279" t="str">
        <f>IF(ISERROR(VLOOKUP($A1729&amp;" "&amp;F$6,D!$B:$H,7,FALSE))=TRUE,"",VLOOKUP($A1729&amp;" "&amp;F$6,D!$B:$H,7,FALSE))</f>
        <v/>
      </c>
      <c r="G1729" s="226">
        <f t="shared" si="80"/>
        <v>0</v>
      </c>
      <c r="H1729" s="279" t="str">
        <f>IF(ISERROR(VLOOKUP($A1729&amp;" "&amp;H$6,D!$B:$H,7,FALSE))=TRUE,"",VLOOKUP($A1729&amp;" "&amp;H$6,D!$B:$H,7,FALSE))</f>
        <v/>
      </c>
      <c r="I1729" s="223" t="str">
        <f>IF(D1729="","",VLOOKUP(A1729,D!A:H,7,FALSE))</f>
        <v/>
      </c>
      <c r="J1729" s="224" t="str">
        <f>IF(D1729="","",SUMIFS(リグ!H:H,リグ!F:F,"&lt;"&amp;C1729,リグ!G:G,"&gt;"&amp;C1729))</f>
        <v/>
      </c>
    </row>
    <row r="1730" spans="1:10">
      <c r="A1730" s="224" t="str">
        <f t="shared" si="81"/>
        <v>2025-12-19</v>
      </c>
      <c r="B1730" s="224" t="str">
        <f t="shared" si="82"/>
        <v>2025/12</v>
      </c>
      <c r="C1730" s="225">
        <v>46010</v>
      </c>
      <c r="D1730" s="279" t="str">
        <f>IF(ISERROR(VLOOKUP($A1730&amp;" "&amp;D$6,D!$B:$H,7,FALSE))=TRUE,"",VLOOKUP($A1730&amp;" "&amp;D$6,D!$B:$H,7,FALSE))</f>
        <v/>
      </c>
      <c r="E1730" s="279" t="str">
        <f>IF(ISERROR(VLOOKUP($A1730&amp;" "&amp;E$6,D!$B:$H,7,FALSE))=TRUE,"",VLOOKUP($A1730&amp;" "&amp;E$6,D!$B:$H,7,FALSE))</f>
        <v/>
      </c>
      <c r="F1730" s="279" t="str">
        <f>IF(ISERROR(VLOOKUP($A1730&amp;" "&amp;F$6,D!$B:$H,7,FALSE))=TRUE,"",VLOOKUP($A1730&amp;" "&amp;F$6,D!$B:$H,7,FALSE))</f>
        <v/>
      </c>
      <c r="G1730" s="226">
        <f t="shared" si="80"/>
        <v>0</v>
      </c>
      <c r="H1730" s="279" t="str">
        <f>IF(ISERROR(VLOOKUP($A1730&amp;" "&amp;H$6,D!$B:$H,7,FALSE))=TRUE,"",VLOOKUP($A1730&amp;" "&amp;H$6,D!$B:$H,7,FALSE))</f>
        <v/>
      </c>
      <c r="I1730" s="223" t="str">
        <f>IF(D1730="","",VLOOKUP(A1730,D!A:H,7,FALSE))</f>
        <v/>
      </c>
      <c r="J1730" s="224" t="str">
        <f>IF(D1730="","",SUMIFS(リグ!H:H,リグ!F:F,"&lt;"&amp;C1730,リグ!G:G,"&gt;"&amp;C1730))</f>
        <v/>
      </c>
    </row>
    <row r="1731" spans="1:10">
      <c r="A1731" s="224" t="str">
        <f t="shared" si="81"/>
        <v>2025-12-20</v>
      </c>
      <c r="B1731" s="224" t="str">
        <f t="shared" si="82"/>
        <v>2025/12</v>
      </c>
      <c r="C1731" s="225">
        <v>46011</v>
      </c>
      <c r="D1731" s="279" t="str">
        <f>IF(ISERROR(VLOOKUP($A1731&amp;" "&amp;D$6,D!$B:$H,7,FALSE))=TRUE,"",VLOOKUP($A1731&amp;" "&amp;D$6,D!$B:$H,7,FALSE))</f>
        <v/>
      </c>
      <c r="E1731" s="279" t="str">
        <f>IF(ISERROR(VLOOKUP($A1731&amp;" "&amp;E$6,D!$B:$H,7,FALSE))=TRUE,"",VLOOKUP($A1731&amp;" "&amp;E$6,D!$B:$H,7,FALSE))</f>
        <v/>
      </c>
      <c r="F1731" s="279" t="str">
        <f>IF(ISERROR(VLOOKUP($A1731&amp;" "&amp;F$6,D!$B:$H,7,FALSE))=TRUE,"",VLOOKUP($A1731&amp;" "&amp;F$6,D!$B:$H,7,FALSE))</f>
        <v/>
      </c>
      <c r="G1731" s="226">
        <f t="shared" si="80"/>
        <v>0</v>
      </c>
      <c r="H1731" s="279" t="str">
        <f>IF(ISERROR(VLOOKUP($A1731&amp;" "&amp;H$6,D!$B:$H,7,FALSE))=TRUE,"",VLOOKUP($A1731&amp;" "&amp;H$6,D!$B:$H,7,FALSE))</f>
        <v/>
      </c>
      <c r="I1731" s="223" t="str">
        <f>IF(D1731="","",VLOOKUP(A1731,D!A:H,7,FALSE))</f>
        <v/>
      </c>
      <c r="J1731" s="224" t="str">
        <f>IF(D1731="","",SUMIFS(リグ!H:H,リグ!F:F,"&lt;"&amp;C1731,リグ!G:G,"&gt;"&amp;C1731))</f>
        <v/>
      </c>
    </row>
    <row r="1732" spans="1:10">
      <c r="A1732" s="224" t="str">
        <f t="shared" si="81"/>
        <v>2025-12-21</v>
      </c>
      <c r="B1732" s="224" t="str">
        <f t="shared" si="82"/>
        <v>2025/12</v>
      </c>
      <c r="C1732" s="225">
        <v>46012</v>
      </c>
      <c r="D1732" s="279" t="str">
        <f>IF(ISERROR(VLOOKUP($A1732&amp;" "&amp;D$6,D!$B:$H,7,FALSE))=TRUE,"",VLOOKUP($A1732&amp;" "&amp;D$6,D!$B:$H,7,FALSE))</f>
        <v/>
      </c>
      <c r="E1732" s="279" t="str">
        <f>IF(ISERROR(VLOOKUP($A1732&amp;" "&amp;E$6,D!$B:$H,7,FALSE))=TRUE,"",VLOOKUP($A1732&amp;" "&amp;E$6,D!$B:$H,7,FALSE))</f>
        <v/>
      </c>
      <c r="F1732" s="279" t="str">
        <f>IF(ISERROR(VLOOKUP($A1732&amp;" "&amp;F$6,D!$B:$H,7,FALSE))=TRUE,"",VLOOKUP($A1732&amp;" "&amp;F$6,D!$B:$H,7,FALSE))</f>
        <v/>
      </c>
      <c r="G1732" s="226">
        <f t="shared" ref="G1732:G1795" si="83">SUM(D1732:F1732)</f>
        <v>0</v>
      </c>
      <c r="H1732" s="279" t="str">
        <f>IF(ISERROR(VLOOKUP($A1732&amp;" "&amp;H$6,D!$B:$H,7,FALSE))=TRUE,"",VLOOKUP($A1732&amp;" "&amp;H$6,D!$B:$H,7,FALSE))</f>
        <v/>
      </c>
      <c r="I1732" s="223" t="str">
        <f>IF(D1732="","",VLOOKUP(A1732,D!A:H,7,FALSE))</f>
        <v/>
      </c>
      <c r="J1732" s="224" t="str">
        <f>IF(D1732="","",SUMIFS(リグ!H:H,リグ!F:F,"&lt;"&amp;C1732,リグ!G:G,"&gt;"&amp;C1732))</f>
        <v/>
      </c>
    </row>
    <row r="1733" spans="1:10">
      <c r="A1733" s="224" t="str">
        <f t="shared" si="81"/>
        <v>2025-12-22</v>
      </c>
      <c r="B1733" s="224" t="str">
        <f t="shared" si="82"/>
        <v>2025/12</v>
      </c>
      <c r="C1733" s="225">
        <v>46013</v>
      </c>
      <c r="D1733" s="279" t="str">
        <f>IF(ISERROR(VLOOKUP($A1733&amp;" "&amp;D$6,D!$B:$H,7,FALSE))=TRUE,"",VLOOKUP($A1733&amp;" "&amp;D$6,D!$B:$H,7,FALSE))</f>
        <v/>
      </c>
      <c r="E1733" s="279" t="str">
        <f>IF(ISERROR(VLOOKUP($A1733&amp;" "&amp;E$6,D!$B:$H,7,FALSE))=TRUE,"",VLOOKUP($A1733&amp;" "&amp;E$6,D!$B:$H,7,FALSE))</f>
        <v/>
      </c>
      <c r="F1733" s="279" t="str">
        <f>IF(ISERROR(VLOOKUP($A1733&amp;" "&amp;F$6,D!$B:$H,7,FALSE))=TRUE,"",VLOOKUP($A1733&amp;" "&amp;F$6,D!$B:$H,7,FALSE))</f>
        <v/>
      </c>
      <c r="G1733" s="226">
        <f t="shared" si="83"/>
        <v>0</v>
      </c>
      <c r="H1733" s="279" t="str">
        <f>IF(ISERROR(VLOOKUP($A1733&amp;" "&amp;H$6,D!$B:$H,7,FALSE))=TRUE,"",VLOOKUP($A1733&amp;" "&amp;H$6,D!$B:$H,7,FALSE))</f>
        <v/>
      </c>
      <c r="I1733" s="223" t="str">
        <f>IF(D1733="","",VLOOKUP(A1733,D!A:H,7,FALSE))</f>
        <v/>
      </c>
      <c r="J1733" s="224" t="str">
        <f>IF(D1733="","",SUMIFS(リグ!H:H,リグ!F:F,"&lt;"&amp;C1733,リグ!G:G,"&gt;"&amp;C1733))</f>
        <v/>
      </c>
    </row>
    <row r="1734" spans="1:10">
      <c r="A1734" s="224" t="str">
        <f t="shared" si="81"/>
        <v>2025-12-23</v>
      </c>
      <c r="B1734" s="224" t="str">
        <f t="shared" si="82"/>
        <v>2025/12</v>
      </c>
      <c r="C1734" s="225">
        <v>46014</v>
      </c>
      <c r="D1734" s="279" t="str">
        <f>IF(ISERROR(VLOOKUP($A1734&amp;" "&amp;D$6,D!$B:$H,7,FALSE))=TRUE,"",VLOOKUP($A1734&amp;" "&amp;D$6,D!$B:$H,7,FALSE))</f>
        <v/>
      </c>
      <c r="E1734" s="279" t="str">
        <f>IF(ISERROR(VLOOKUP($A1734&amp;" "&amp;E$6,D!$B:$H,7,FALSE))=TRUE,"",VLOOKUP($A1734&amp;" "&amp;E$6,D!$B:$H,7,FALSE))</f>
        <v/>
      </c>
      <c r="F1734" s="279" t="str">
        <f>IF(ISERROR(VLOOKUP($A1734&amp;" "&amp;F$6,D!$B:$H,7,FALSE))=TRUE,"",VLOOKUP($A1734&amp;" "&amp;F$6,D!$B:$H,7,FALSE))</f>
        <v/>
      </c>
      <c r="G1734" s="226">
        <f t="shared" si="83"/>
        <v>0</v>
      </c>
      <c r="H1734" s="279" t="str">
        <f>IF(ISERROR(VLOOKUP($A1734&amp;" "&amp;H$6,D!$B:$H,7,FALSE))=TRUE,"",VLOOKUP($A1734&amp;" "&amp;H$6,D!$B:$H,7,FALSE))</f>
        <v/>
      </c>
      <c r="I1734" s="223" t="str">
        <f>IF(D1734="","",VLOOKUP(A1734,D!A:H,7,FALSE))</f>
        <v/>
      </c>
      <c r="J1734" s="224" t="str">
        <f>IF(D1734="","",SUMIFS(リグ!H:H,リグ!F:F,"&lt;"&amp;C1734,リグ!G:G,"&gt;"&amp;C1734))</f>
        <v/>
      </c>
    </row>
    <row r="1735" spans="1:10">
      <c r="A1735" s="224" t="str">
        <f t="shared" si="81"/>
        <v>2025-12-24</v>
      </c>
      <c r="B1735" s="224" t="str">
        <f t="shared" si="82"/>
        <v>2025/12</v>
      </c>
      <c r="C1735" s="225">
        <v>46015</v>
      </c>
      <c r="D1735" s="279" t="str">
        <f>IF(ISERROR(VLOOKUP($A1735&amp;" "&amp;D$6,D!$B:$H,7,FALSE))=TRUE,"",VLOOKUP($A1735&amp;" "&amp;D$6,D!$B:$H,7,FALSE))</f>
        <v/>
      </c>
      <c r="E1735" s="279" t="str">
        <f>IF(ISERROR(VLOOKUP($A1735&amp;" "&amp;E$6,D!$B:$H,7,FALSE))=TRUE,"",VLOOKUP($A1735&amp;" "&amp;E$6,D!$B:$H,7,FALSE))</f>
        <v/>
      </c>
      <c r="F1735" s="279" t="str">
        <f>IF(ISERROR(VLOOKUP($A1735&amp;" "&amp;F$6,D!$B:$H,7,FALSE))=TRUE,"",VLOOKUP($A1735&amp;" "&amp;F$6,D!$B:$H,7,FALSE))</f>
        <v/>
      </c>
      <c r="G1735" s="226">
        <f t="shared" si="83"/>
        <v>0</v>
      </c>
      <c r="H1735" s="279" t="str">
        <f>IF(ISERROR(VLOOKUP($A1735&amp;" "&amp;H$6,D!$B:$H,7,FALSE))=TRUE,"",VLOOKUP($A1735&amp;" "&amp;H$6,D!$B:$H,7,FALSE))</f>
        <v/>
      </c>
      <c r="I1735" s="223" t="str">
        <f>IF(D1735="","",VLOOKUP(A1735,D!A:H,7,FALSE))</f>
        <v/>
      </c>
      <c r="J1735" s="224" t="str">
        <f>IF(D1735="","",SUMIFS(リグ!H:H,リグ!F:F,"&lt;"&amp;C1735,リグ!G:G,"&gt;"&amp;C1735))</f>
        <v/>
      </c>
    </row>
    <row r="1736" spans="1:10">
      <c r="A1736" s="224" t="str">
        <f t="shared" si="81"/>
        <v>2025-12-25</v>
      </c>
      <c r="B1736" s="224" t="str">
        <f t="shared" si="82"/>
        <v>2025/12</v>
      </c>
      <c r="C1736" s="225">
        <v>46016</v>
      </c>
      <c r="D1736" s="279" t="str">
        <f>IF(ISERROR(VLOOKUP($A1736&amp;" "&amp;D$6,D!$B:$H,7,FALSE))=TRUE,"",VLOOKUP($A1736&amp;" "&amp;D$6,D!$B:$H,7,FALSE))</f>
        <v/>
      </c>
      <c r="E1736" s="279" t="str">
        <f>IF(ISERROR(VLOOKUP($A1736&amp;" "&amp;E$6,D!$B:$H,7,FALSE))=TRUE,"",VLOOKUP($A1736&amp;" "&amp;E$6,D!$B:$H,7,FALSE))</f>
        <v/>
      </c>
      <c r="F1736" s="279" t="str">
        <f>IF(ISERROR(VLOOKUP($A1736&amp;" "&amp;F$6,D!$B:$H,7,FALSE))=TRUE,"",VLOOKUP($A1736&amp;" "&amp;F$6,D!$B:$H,7,FALSE))</f>
        <v/>
      </c>
      <c r="G1736" s="226">
        <f t="shared" si="83"/>
        <v>0</v>
      </c>
      <c r="H1736" s="279" t="str">
        <f>IF(ISERROR(VLOOKUP($A1736&amp;" "&amp;H$6,D!$B:$H,7,FALSE))=TRUE,"",VLOOKUP($A1736&amp;" "&amp;H$6,D!$B:$H,7,FALSE))</f>
        <v/>
      </c>
      <c r="I1736" s="223" t="str">
        <f>IF(D1736="","",VLOOKUP(A1736,D!A:H,7,FALSE))</f>
        <v/>
      </c>
      <c r="J1736" s="224" t="str">
        <f>IF(D1736="","",SUMIFS(リグ!H:H,リグ!F:F,"&lt;"&amp;C1736,リグ!G:G,"&gt;"&amp;C1736))</f>
        <v/>
      </c>
    </row>
    <row r="1737" spans="1:10">
      <c r="A1737" s="224" t="str">
        <f t="shared" ref="A1737:A1800" si="84">TEXT(C1737,"yyyy-mm-dd")</f>
        <v>2025-12-26</v>
      </c>
      <c r="B1737" s="224" t="str">
        <f t="shared" si="82"/>
        <v>2025/12</v>
      </c>
      <c r="C1737" s="225">
        <v>46017</v>
      </c>
      <c r="D1737" s="279" t="str">
        <f>IF(ISERROR(VLOOKUP($A1737&amp;" "&amp;D$6,D!$B:$H,7,FALSE))=TRUE,"",VLOOKUP($A1737&amp;" "&amp;D$6,D!$B:$H,7,FALSE))</f>
        <v/>
      </c>
      <c r="E1737" s="279" t="str">
        <f>IF(ISERROR(VLOOKUP($A1737&amp;" "&amp;E$6,D!$B:$H,7,FALSE))=TRUE,"",VLOOKUP($A1737&amp;" "&amp;E$6,D!$B:$H,7,FALSE))</f>
        <v/>
      </c>
      <c r="F1737" s="279" t="str">
        <f>IF(ISERROR(VLOOKUP($A1737&amp;" "&amp;F$6,D!$B:$H,7,FALSE))=TRUE,"",VLOOKUP($A1737&amp;" "&amp;F$6,D!$B:$H,7,FALSE))</f>
        <v/>
      </c>
      <c r="G1737" s="226">
        <f t="shared" si="83"/>
        <v>0</v>
      </c>
      <c r="H1737" s="279" t="str">
        <f>IF(ISERROR(VLOOKUP($A1737&amp;" "&amp;H$6,D!$B:$H,7,FALSE))=TRUE,"",VLOOKUP($A1737&amp;" "&amp;H$6,D!$B:$H,7,FALSE))</f>
        <v/>
      </c>
      <c r="I1737" s="223" t="str">
        <f>IF(D1737="","",VLOOKUP(A1737,D!A:H,7,FALSE))</f>
        <v/>
      </c>
      <c r="J1737" s="224" t="str">
        <f>IF(D1737="","",SUMIFS(リグ!H:H,リグ!F:F,"&lt;"&amp;C1737,リグ!G:G,"&gt;"&amp;C1737))</f>
        <v/>
      </c>
    </row>
    <row r="1738" spans="1:10">
      <c r="A1738" s="224" t="str">
        <f t="shared" si="84"/>
        <v>2025-12-27</v>
      </c>
      <c r="B1738" s="224" t="str">
        <f t="shared" si="82"/>
        <v>2025/12</v>
      </c>
      <c r="C1738" s="225">
        <v>46018</v>
      </c>
      <c r="D1738" s="279" t="str">
        <f>IF(ISERROR(VLOOKUP($A1738&amp;" "&amp;D$6,D!$B:$H,7,FALSE))=TRUE,"",VLOOKUP($A1738&amp;" "&amp;D$6,D!$B:$H,7,FALSE))</f>
        <v/>
      </c>
      <c r="E1738" s="279" t="str">
        <f>IF(ISERROR(VLOOKUP($A1738&amp;" "&amp;E$6,D!$B:$H,7,FALSE))=TRUE,"",VLOOKUP($A1738&amp;" "&amp;E$6,D!$B:$H,7,FALSE))</f>
        <v/>
      </c>
      <c r="F1738" s="279" t="str">
        <f>IF(ISERROR(VLOOKUP($A1738&amp;" "&amp;F$6,D!$B:$H,7,FALSE))=TRUE,"",VLOOKUP($A1738&amp;" "&amp;F$6,D!$B:$H,7,FALSE))</f>
        <v/>
      </c>
      <c r="G1738" s="226">
        <f t="shared" si="83"/>
        <v>0</v>
      </c>
      <c r="H1738" s="279" t="str">
        <f>IF(ISERROR(VLOOKUP($A1738&amp;" "&amp;H$6,D!$B:$H,7,FALSE))=TRUE,"",VLOOKUP($A1738&amp;" "&amp;H$6,D!$B:$H,7,FALSE))</f>
        <v/>
      </c>
      <c r="I1738" s="223" t="str">
        <f>IF(D1738="","",VLOOKUP(A1738,D!A:H,7,FALSE))</f>
        <v/>
      </c>
      <c r="J1738" s="224" t="str">
        <f>IF(D1738="","",SUMIFS(リグ!H:H,リグ!F:F,"&lt;"&amp;C1738,リグ!G:G,"&gt;"&amp;C1738))</f>
        <v/>
      </c>
    </row>
    <row r="1739" spans="1:10">
      <c r="A1739" s="224" t="str">
        <f t="shared" si="84"/>
        <v>2025-12-28</v>
      </c>
      <c r="B1739" s="224" t="str">
        <f t="shared" si="82"/>
        <v>2025/12</v>
      </c>
      <c r="C1739" s="225">
        <v>46019</v>
      </c>
      <c r="D1739" s="279" t="str">
        <f>IF(ISERROR(VLOOKUP($A1739&amp;" "&amp;D$6,D!$B:$H,7,FALSE))=TRUE,"",VLOOKUP($A1739&amp;" "&amp;D$6,D!$B:$H,7,FALSE))</f>
        <v/>
      </c>
      <c r="E1739" s="279" t="str">
        <f>IF(ISERROR(VLOOKUP($A1739&amp;" "&amp;E$6,D!$B:$H,7,FALSE))=TRUE,"",VLOOKUP($A1739&amp;" "&amp;E$6,D!$B:$H,7,FALSE))</f>
        <v/>
      </c>
      <c r="F1739" s="279" t="str">
        <f>IF(ISERROR(VLOOKUP($A1739&amp;" "&amp;F$6,D!$B:$H,7,FALSE))=TRUE,"",VLOOKUP($A1739&amp;" "&amp;F$6,D!$B:$H,7,FALSE))</f>
        <v/>
      </c>
      <c r="G1739" s="226">
        <f t="shared" si="83"/>
        <v>0</v>
      </c>
      <c r="H1739" s="279" t="str">
        <f>IF(ISERROR(VLOOKUP($A1739&amp;" "&amp;H$6,D!$B:$H,7,FALSE))=TRUE,"",VLOOKUP($A1739&amp;" "&amp;H$6,D!$B:$H,7,FALSE))</f>
        <v/>
      </c>
      <c r="I1739" s="223" t="str">
        <f>IF(D1739="","",VLOOKUP(A1739,D!A:H,7,FALSE))</f>
        <v/>
      </c>
      <c r="J1739" s="224" t="str">
        <f>IF(D1739="","",SUMIFS(リグ!H:H,リグ!F:F,"&lt;"&amp;C1739,リグ!G:G,"&gt;"&amp;C1739))</f>
        <v/>
      </c>
    </row>
    <row r="1740" spans="1:10">
      <c r="A1740" s="224" t="str">
        <f t="shared" si="84"/>
        <v>2025-12-29</v>
      </c>
      <c r="B1740" s="224" t="str">
        <f t="shared" si="82"/>
        <v>2025/12</v>
      </c>
      <c r="C1740" s="225">
        <v>46020</v>
      </c>
      <c r="D1740" s="279" t="str">
        <f>IF(ISERROR(VLOOKUP($A1740&amp;" "&amp;D$6,D!$B:$H,7,FALSE))=TRUE,"",VLOOKUP($A1740&amp;" "&amp;D$6,D!$B:$H,7,FALSE))</f>
        <v/>
      </c>
      <c r="E1740" s="279" t="str">
        <f>IF(ISERROR(VLOOKUP($A1740&amp;" "&amp;E$6,D!$B:$H,7,FALSE))=TRUE,"",VLOOKUP($A1740&amp;" "&amp;E$6,D!$B:$H,7,FALSE))</f>
        <v/>
      </c>
      <c r="F1740" s="279" t="str">
        <f>IF(ISERROR(VLOOKUP($A1740&amp;" "&amp;F$6,D!$B:$H,7,FALSE))=TRUE,"",VLOOKUP($A1740&amp;" "&amp;F$6,D!$B:$H,7,FALSE))</f>
        <v/>
      </c>
      <c r="G1740" s="226">
        <f t="shared" si="83"/>
        <v>0</v>
      </c>
      <c r="H1740" s="279" t="str">
        <f>IF(ISERROR(VLOOKUP($A1740&amp;" "&amp;H$6,D!$B:$H,7,FALSE))=TRUE,"",VLOOKUP($A1740&amp;" "&amp;H$6,D!$B:$H,7,FALSE))</f>
        <v/>
      </c>
      <c r="I1740" s="223" t="str">
        <f>IF(D1740="","",VLOOKUP(A1740,D!A:H,7,FALSE))</f>
        <v/>
      </c>
      <c r="J1740" s="224" t="str">
        <f>IF(D1740="","",SUMIFS(リグ!H:H,リグ!F:F,"&lt;"&amp;C1740,リグ!G:G,"&gt;"&amp;C1740))</f>
        <v/>
      </c>
    </row>
    <row r="1741" spans="1:10">
      <c r="A1741" s="224" t="str">
        <f t="shared" si="84"/>
        <v>2025-12-30</v>
      </c>
      <c r="B1741" s="224" t="str">
        <f t="shared" si="82"/>
        <v>2025/12</v>
      </c>
      <c r="C1741" s="225">
        <v>46021</v>
      </c>
      <c r="D1741" s="279" t="str">
        <f>IF(ISERROR(VLOOKUP($A1741&amp;" "&amp;D$6,D!$B:$H,7,FALSE))=TRUE,"",VLOOKUP($A1741&amp;" "&amp;D$6,D!$B:$H,7,FALSE))</f>
        <v/>
      </c>
      <c r="E1741" s="279" t="str">
        <f>IF(ISERROR(VLOOKUP($A1741&amp;" "&amp;E$6,D!$B:$H,7,FALSE))=TRUE,"",VLOOKUP($A1741&amp;" "&amp;E$6,D!$B:$H,7,FALSE))</f>
        <v/>
      </c>
      <c r="F1741" s="279" t="str">
        <f>IF(ISERROR(VLOOKUP($A1741&amp;" "&amp;F$6,D!$B:$H,7,FALSE))=TRUE,"",VLOOKUP($A1741&amp;" "&amp;F$6,D!$B:$H,7,FALSE))</f>
        <v/>
      </c>
      <c r="G1741" s="226">
        <f t="shared" si="83"/>
        <v>0</v>
      </c>
      <c r="H1741" s="279" t="str">
        <f>IF(ISERROR(VLOOKUP($A1741&amp;" "&amp;H$6,D!$B:$H,7,FALSE))=TRUE,"",VLOOKUP($A1741&amp;" "&amp;H$6,D!$B:$H,7,FALSE))</f>
        <v/>
      </c>
      <c r="I1741" s="223" t="str">
        <f>IF(D1741="","",VLOOKUP(A1741,D!A:H,7,FALSE))</f>
        <v/>
      </c>
      <c r="J1741" s="224" t="str">
        <f>IF(D1741="","",SUMIFS(リグ!H:H,リグ!F:F,"&lt;"&amp;C1741,リグ!G:G,"&gt;"&amp;C1741))</f>
        <v/>
      </c>
    </row>
    <row r="1742" spans="1:10">
      <c r="A1742" s="224" t="str">
        <f t="shared" si="84"/>
        <v>2025-12-31</v>
      </c>
      <c r="B1742" s="224" t="str">
        <f t="shared" si="82"/>
        <v>2025/12</v>
      </c>
      <c r="C1742" s="225">
        <v>46022</v>
      </c>
      <c r="D1742" s="279" t="str">
        <f>IF(ISERROR(VLOOKUP($A1742&amp;" "&amp;D$6,D!$B:$H,7,FALSE))=TRUE,"",VLOOKUP($A1742&amp;" "&amp;D$6,D!$B:$H,7,FALSE))</f>
        <v/>
      </c>
      <c r="E1742" s="279" t="str">
        <f>IF(ISERROR(VLOOKUP($A1742&amp;" "&amp;E$6,D!$B:$H,7,FALSE))=TRUE,"",VLOOKUP($A1742&amp;" "&amp;E$6,D!$B:$H,7,FALSE))</f>
        <v/>
      </c>
      <c r="F1742" s="279" t="str">
        <f>IF(ISERROR(VLOOKUP($A1742&amp;" "&amp;F$6,D!$B:$H,7,FALSE))=TRUE,"",VLOOKUP($A1742&amp;" "&amp;F$6,D!$B:$H,7,FALSE))</f>
        <v/>
      </c>
      <c r="G1742" s="226">
        <f t="shared" si="83"/>
        <v>0</v>
      </c>
      <c r="H1742" s="279" t="str">
        <f>IF(ISERROR(VLOOKUP($A1742&amp;" "&amp;H$6,D!$B:$H,7,FALSE))=TRUE,"",VLOOKUP($A1742&amp;" "&amp;H$6,D!$B:$H,7,FALSE))</f>
        <v/>
      </c>
      <c r="I1742" s="223" t="str">
        <f>IF(D1742="","",VLOOKUP(A1742,D!A:H,7,FALSE))</f>
        <v/>
      </c>
      <c r="J1742" s="224" t="str">
        <f>IF(D1742="","",SUMIFS(リグ!H:H,リグ!F:F,"&lt;"&amp;C1742,リグ!G:G,"&gt;"&amp;C1742))</f>
        <v/>
      </c>
    </row>
    <row r="1743" spans="1:10">
      <c r="A1743" s="224" t="str">
        <f t="shared" si="84"/>
        <v>2026-01-01</v>
      </c>
      <c r="B1743" s="224" t="str">
        <f t="shared" si="82"/>
        <v>2026/01</v>
      </c>
      <c r="C1743" s="225">
        <v>46023</v>
      </c>
      <c r="D1743" s="279" t="str">
        <f>IF(ISERROR(VLOOKUP($A1743&amp;" "&amp;D$6,D!$B:$H,7,FALSE))=TRUE,"",VLOOKUP($A1743&amp;" "&amp;D$6,D!$B:$H,7,FALSE))</f>
        <v/>
      </c>
      <c r="E1743" s="279" t="str">
        <f>IF(ISERROR(VLOOKUP($A1743&amp;" "&amp;E$6,D!$B:$H,7,FALSE))=TRUE,"",VLOOKUP($A1743&amp;" "&amp;E$6,D!$B:$H,7,FALSE))</f>
        <v/>
      </c>
      <c r="F1743" s="279" t="str">
        <f>IF(ISERROR(VLOOKUP($A1743&amp;" "&amp;F$6,D!$B:$H,7,FALSE))=TRUE,"",VLOOKUP($A1743&amp;" "&amp;F$6,D!$B:$H,7,FALSE))</f>
        <v/>
      </c>
      <c r="G1743" s="226">
        <f t="shared" si="83"/>
        <v>0</v>
      </c>
      <c r="H1743" s="279" t="str">
        <f>IF(ISERROR(VLOOKUP($A1743&amp;" "&amp;H$6,D!$B:$H,7,FALSE))=TRUE,"",VLOOKUP($A1743&amp;" "&amp;H$6,D!$B:$H,7,FALSE))</f>
        <v/>
      </c>
      <c r="I1743" s="223" t="str">
        <f>IF(D1743="","",VLOOKUP(A1743,D!A:H,7,FALSE))</f>
        <v/>
      </c>
      <c r="J1743" s="224" t="str">
        <f>IF(D1743="","",SUMIFS(リグ!H:H,リグ!F:F,"&lt;"&amp;C1743,リグ!G:G,"&gt;"&amp;C1743))</f>
        <v/>
      </c>
    </row>
    <row r="1744" spans="1:10">
      <c r="A1744" s="224" t="str">
        <f t="shared" si="84"/>
        <v>2026-01-02</v>
      </c>
      <c r="B1744" s="224" t="str">
        <f t="shared" si="82"/>
        <v>2026/01</v>
      </c>
      <c r="C1744" s="225">
        <v>46024</v>
      </c>
      <c r="D1744" s="279" t="str">
        <f>IF(ISERROR(VLOOKUP($A1744&amp;" "&amp;D$6,D!$B:$H,7,FALSE))=TRUE,"",VLOOKUP($A1744&amp;" "&amp;D$6,D!$B:$H,7,FALSE))</f>
        <v/>
      </c>
      <c r="E1744" s="279" t="str">
        <f>IF(ISERROR(VLOOKUP($A1744&amp;" "&amp;E$6,D!$B:$H,7,FALSE))=TRUE,"",VLOOKUP($A1744&amp;" "&amp;E$6,D!$B:$H,7,FALSE))</f>
        <v/>
      </c>
      <c r="F1744" s="279" t="str">
        <f>IF(ISERROR(VLOOKUP($A1744&amp;" "&amp;F$6,D!$B:$H,7,FALSE))=TRUE,"",VLOOKUP($A1744&amp;" "&amp;F$6,D!$B:$H,7,FALSE))</f>
        <v/>
      </c>
      <c r="G1744" s="226">
        <f t="shared" si="83"/>
        <v>0</v>
      </c>
      <c r="H1744" s="279" t="str">
        <f>IF(ISERROR(VLOOKUP($A1744&amp;" "&amp;H$6,D!$B:$H,7,FALSE))=TRUE,"",VLOOKUP($A1744&amp;" "&amp;H$6,D!$B:$H,7,FALSE))</f>
        <v/>
      </c>
      <c r="I1744" s="223" t="str">
        <f>IF(D1744="","",VLOOKUP(A1744,D!A:H,7,FALSE))</f>
        <v/>
      </c>
      <c r="J1744" s="224" t="str">
        <f>IF(D1744="","",SUMIFS(リグ!H:H,リグ!F:F,"&lt;"&amp;C1744,リグ!G:G,"&gt;"&amp;C1744))</f>
        <v/>
      </c>
    </row>
    <row r="1745" spans="1:10">
      <c r="A1745" s="224" t="str">
        <f t="shared" si="84"/>
        <v>2026-01-03</v>
      </c>
      <c r="B1745" s="224" t="str">
        <f t="shared" si="82"/>
        <v>2026/01</v>
      </c>
      <c r="C1745" s="225">
        <v>46025</v>
      </c>
      <c r="D1745" s="279" t="str">
        <f>IF(ISERROR(VLOOKUP($A1745&amp;" "&amp;D$6,D!$B:$H,7,FALSE))=TRUE,"",VLOOKUP($A1745&amp;" "&amp;D$6,D!$B:$H,7,FALSE))</f>
        <v/>
      </c>
      <c r="E1745" s="279" t="str">
        <f>IF(ISERROR(VLOOKUP($A1745&amp;" "&amp;E$6,D!$B:$H,7,FALSE))=TRUE,"",VLOOKUP($A1745&amp;" "&amp;E$6,D!$B:$H,7,FALSE))</f>
        <v/>
      </c>
      <c r="F1745" s="279" t="str">
        <f>IF(ISERROR(VLOOKUP($A1745&amp;" "&amp;F$6,D!$B:$H,7,FALSE))=TRUE,"",VLOOKUP($A1745&amp;" "&amp;F$6,D!$B:$H,7,FALSE))</f>
        <v/>
      </c>
      <c r="G1745" s="226">
        <f t="shared" si="83"/>
        <v>0</v>
      </c>
      <c r="H1745" s="279" t="str">
        <f>IF(ISERROR(VLOOKUP($A1745&amp;" "&amp;H$6,D!$B:$H,7,FALSE))=TRUE,"",VLOOKUP($A1745&amp;" "&amp;H$6,D!$B:$H,7,FALSE))</f>
        <v/>
      </c>
      <c r="I1745" s="223" t="str">
        <f>IF(D1745="","",VLOOKUP(A1745,D!A:H,7,FALSE))</f>
        <v/>
      </c>
      <c r="J1745" s="224" t="str">
        <f>IF(D1745="","",SUMIFS(リグ!H:H,リグ!F:F,"&lt;"&amp;C1745,リグ!G:G,"&gt;"&amp;C1745))</f>
        <v/>
      </c>
    </row>
    <row r="1746" spans="1:10">
      <c r="A1746" s="224" t="str">
        <f t="shared" si="84"/>
        <v>2026-01-04</v>
      </c>
      <c r="B1746" s="224" t="str">
        <f t="shared" si="82"/>
        <v>2026/01</v>
      </c>
      <c r="C1746" s="225">
        <v>46026</v>
      </c>
      <c r="D1746" s="279" t="str">
        <f>IF(ISERROR(VLOOKUP($A1746&amp;" "&amp;D$6,D!$B:$H,7,FALSE))=TRUE,"",VLOOKUP($A1746&amp;" "&amp;D$6,D!$B:$H,7,FALSE))</f>
        <v/>
      </c>
      <c r="E1746" s="279" t="str">
        <f>IF(ISERROR(VLOOKUP($A1746&amp;" "&amp;E$6,D!$B:$H,7,FALSE))=TRUE,"",VLOOKUP($A1746&amp;" "&amp;E$6,D!$B:$H,7,FALSE))</f>
        <v/>
      </c>
      <c r="F1746" s="279" t="str">
        <f>IF(ISERROR(VLOOKUP($A1746&amp;" "&amp;F$6,D!$B:$H,7,FALSE))=TRUE,"",VLOOKUP($A1746&amp;" "&amp;F$6,D!$B:$H,7,FALSE))</f>
        <v/>
      </c>
      <c r="G1746" s="226">
        <f t="shared" si="83"/>
        <v>0</v>
      </c>
      <c r="H1746" s="279" t="str">
        <f>IF(ISERROR(VLOOKUP($A1746&amp;" "&amp;H$6,D!$B:$H,7,FALSE))=TRUE,"",VLOOKUP($A1746&amp;" "&amp;H$6,D!$B:$H,7,FALSE))</f>
        <v/>
      </c>
      <c r="I1746" s="223" t="str">
        <f>IF(D1746="","",VLOOKUP(A1746,D!A:H,7,FALSE))</f>
        <v/>
      </c>
      <c r="J1746" s="224" t="str">
        <f>IF(D1746="","",SUMIFS(リグ!H:H,リグ!F:F,"&lt;"&amp;C1746,リグ!G:G,"&gt;"&amp;C1746))</f>
        <v/>
      </c>
    </row>
    <row r="1747" spans="1:10">
      <c r="A1747" s="224" t="str">
        <f t="shared" si="84"/>
        <v>2026-01-05</v>
      </c>
      <c r="B1747" s="224" t="str">
        <f t="shared" si="82"/>
        <v>2026/01</v>
      </c>
      <c r="C1747" s="225">
        <v>46027</v>
      </c>
      <c r="D1747" s="279" t="str">
        <f>IF(ISERROR(VLOOKUP($A1747&amp;" "&amp;D$6,D!$B:$H,7,FALSE))=TRUE,"",VLOOKUP($A1747&amp;" "&amp;D$6,D!$B:$H,7,FALSE))</f>
        <v/>
      </c>
      <c r="E1747" s="279" t="str">
        <f>IF(ISERROR(VLOOKUP($A1747&amp;" "&amp;E$6,D!$B:$H,7,FALSE))=TRUE,"",VLOOKUP($A1747&amp;" "&amp;E$6,D!$B:$H,7,FALSE))</f>
        <v/>
      </c>
      <c r="F1747" s="279" t="str">
        <f>IF(ISERROR(VLOOKUP($A1747&amp;" "&amp;F$6,D!$B:$H,7,FALSE))=TRUE,"",VLOOKUP($A1747&amp;" "&amp;F$6,D!$B:$H,7,FALSE))</f>
        <v/>
      </c>
      <c r="G1747" s="226">
        <f t="shared" si="83"/>
        <v>0</v>
      </c>
      <c r="H1747" s="279" t="str">
        <f>IF(ISERROR(VLOOKUP($A1747&amp;" "&amp;H$6,D!$B:$H,7,FALSE))=TRUE,"",VLOOKUP($A1747&amp;" "&amp;H$6,D!$B:$H,7,FALSE))</f>
        <v/>
      </c>
      <c r="I1747" s="223" t="str">
        <f>IF(D1747="","",VLOOKUP(A1747,D!A:H,7,FALSE))</f>
        <v/>
      </c>
      <c r="J1747" s="224" t="str">
        <f>IF(D1747="","",SUMIFS(リグ!H:H,リグ!F:F,"&lt;"&amp;C1747,リグ!G:G,"&gt;"&amp;C1747))</f>
        <v/>
      </c>
    </row>
    <row r="1748" spans="1:10">
      <c r="A1748" s="224" t="str">
        <f t="shared" si="84"/>
        <v>2026-01-06</v>
      </c>
      <c r="B1748" s="224" t="str">
        <f t="shared" si="82"/>
        <v>2026/01</v>
      </c>
      <c r="C1748" s="225">
        <v>46028</v>
      </c>
      <c r="D1748" s="279" t="str">
        <f>IF(ISERROR(VLOOKUP($A1748&amp;" "&amp;D$6,D!$B:$H,7,FALSE))=TRUE,"",VLOOKUP($A1748&amp;" "&amp;D$6,D!$B:$H,7,FALSE))</f>
        <v/>
      </c>
      <c r="E1748" s="279" t="str">
        <f>IF(ISERROR(VLOOKUP($A1748&amp;" "&amp;E$6,D!$B:$H,7,FALSE))=TRUE,"",VLOOKUP($A1748&amp;" "&amp;E$6,D!$B:$H,7,FALSE))</f>
        <v/>
      </c>
      <c r="F1748" s="279" t="str">
        <f>IF(ISERROR(VLOOKUP($A1748&amp;" "&amp;F$6,D!$B:$H,7,FALSE))=TRUE,"",VLOOKUP($A1748&amp;" "&amp;F$6,D!$B:$H,7,FALSE))</f>
        <v/>
      </c>
      <c r="G1748" s="226">
        <f t="shared" si="83"/>
        <v>0</v>
      </c>
      <c r="H1748" s="279" t="str">
        <f>IF(ISERROR(VLOOKUP($A1748&amp;" "&amp;H$6,D!$B:$H,7,FALSE))=TRUE,"",VLOOKUP($A1748&amp;" "&amp;H$6,D!$B:$H,7,FALSE))</f>
        <v/>
      </c>
      <c r="I1748" s="223" t="str">
        <f>IF(D1748="","",VLOOKUP(A1748,D!A:H,7,FALSE))</f>
        <v/>
      </c>
      <c r="J1748" s="224" t="str">
        <f>IF(D1748="","",SUMIFS(リグ!H:H,リグ!F:F,"&lt;"&amp;C1748,リグ!G:G,"&gt;"&amp;C1748))</f>
        <v/>
      </c>
    </row>
    <row r="1749" spans="1:10">
      <c r="A1749" s="224" t="str">
        <f t="shared" si="84"/>
        <v>2026-01-07</v>
      </c>
      <c r="B1749" s="224" t="str">
        <f t="shared" si="82"/>
        <v>2026/01</v>
      </c>
      <c r="C1749" s="225">
        <v>46029</v>
      </c>
      <c r="D1749" s="279" t="str">
        <f>IF(ISERROR(VLOOKUP($A1749&amp;" "&amp;D$6,D!$B:$H,7,FALSE))=TRUE,"",VLOOKUP($A1749&amp;" "&amp;D$6,D!$B:$H,7,FALSE))</f>
        <v/>
      </c>
      <c r="E1749" s="279" t="str">
        <f>IF(ISERROR(VLOOKUP($A1749&amp;" "&amp;E$6,D!$B:$H,7,FALSE))=TRUE,"",VLOOKUP($A1749&amp;" "&amp;E$6,D!$B:$H,7,FALSE))</f>
        <v/>
      </c>
      <c r="F1749" s="279" t="str">
        <f>IF(ISERROR(VLOOKUP($A1749&amp;" "&amp;F$6,D!$B:$H,7,FALSE))=TRUE,"",VLOOKUP($A1749&amp;" "&amp;F$6,D!$B:$H,7,FALSE))</f>
        <v/>
      </c>
      <c r="G1749" s="226">
        <f t="shared" si="83"/>
        <v>0</v>
      </c>
      <c r="H1749" s="279" t="str">
        <f>IF(ISERROR(VLOOKUP($A1749&amp;" "&amp;H$6,D!$B:$H,7,FALSE))=TRUE,"",VLOOKUP($A1749&amp;" "&amp;H$6,D!$B:$H,7,FALSE))</f>
        <v/>
      </c>
      <c r="I1749" s="223" t="str">
        <f>IF(D1749="","",VLOOKUP(A1749,D!A:H,7,FALSE))</f>
        <v/>
      </c>
      <c r="J1749" s="224" t="str">
        <f>IF(D1749="","",SUMIFS(リグ!H:H,リグ!F:F,"&lt;"&amp;C1749,リグ!G:G,"&gt;"&amp;C1749))</f>
        <v/>
      </c>
    </row>
    <row r="1750" spans="1:10">
      <c r="A1750" s="224" t="str">
        <f t="shared" si="84"/>
        <v>2026-01-08</v>
      </c>
      <c r="B1750" s="224" t="str">
        <f t="shared" si="82"/>
        <v>2026/01</v>
      </c>
      <c r="C1750" s="225">
        <v>46030</v>
      </c>
      <c r="D1750" s="279" t="str">
        <f>IF(ISERROR(VLOOKUP($A1750&amp;" "&amp;D$6,D!$B:$H,7,FALSE))=TRUE,"",VLOOKUP($A1750&amp;" "&amp;D$6,D!$B:$H,7,FALSE))</f>
        <v/>
      </c>
      <c r="E1750" s="279" t="str">
        <f>IF(ISERROR(VLOOKUP($A1750&amp;" "&amp;E$6,D!$B:$H,7,FALSE))=TRUE,"",VLOOKUP($A1750&amp;" "&amp;E$6,D!$B:$H,7,FALSE))</f>
        <v/>
      </c>
      <c r="F1750" s="279" t="str">
        <f>IF(ISERROR(VLOOKUP($A1750&amp;" "&amp;F$6,D!$B:$H,7,FALSE))=TRUE,"",VLOOKUP($A1750&amp;" "&amp;F$6,D!$B:$H,7,FALSE))</f>
        <v/>
      </c>
      <c r="G1750" s="226">
        <f t="shared" si="83"/>
        <v>0</v>
      </c>
      <c r="H1750" s="279" t="str">
        <f>IF(ISERROR(VLOOKUP($A1750&amp;" "&amp;H$6,D!$B:$H,7,FALSE))=TRUE,"",VLOOKUP($A1750&amp;" "&amp;H$6,D!$B:$H,7,FALSE))</f>
        <v/>
      </c>
      <c r="I1750" s="223" t="str">
        <f>IF(D1750="","",VLOOKUP(A1750,D!A:H,7,FALSE))</f>
        <v/>
      </c>
      <c r="J1750" s="224" t="str">
        <f>IF(D1750="","",SUMIFS(リグ!H:H,リグ!F:F,"&lt;"&amp;C1750,リグ!G:G,"&gt;"&amp;C1750))</f>
        <v/>
      </c>
    </row>
    <row r="1751" spans="1:10">
      <c r="A1751" s="224" t="str">
        <f t="shared" si="84"/>
        <v>2026-01-09</v>
      </c>
      <c r="B1751" s="224" t="str">
        <f t="shared" si="82"/>
        <v>2026/01</v>
      </c>
      <c r="C1751" s="225">
        <v>46031</v>
      </c>
      <c r="D1751" s="279" t="str">
        <f>IF(ISERROR(VLOOKUP($A1751&amp;" "&amp;D$6,D!$B:$H,7,FALSE))=TRUE,"",VLOOKUP($A1751&amp;" "&amp;D$6,D!$B:$H,7,FALSE))</f>
        <v/>
      </c>
      <c r="E1751" s="279" t="str">
        <f>IF(ISERROR(VLOOKUP($A1751&amp;" "&amp;E$6,D!$B:$H,7,FALSE))=TRUE,"",VLOOKUP($A1751&amp;" "&amp;E$6,D!$B:$H,7,FALSE))</f>
        <v/>
      </c>
      <c r="F1751" s="279" t="str">
        <f>IF(ISERROR(VLOOKUP($A1751&amp;" "&amp;F$6,D!$B:$H,7,FALSE))=TRUE,"",VLOOKUP($A1751&amp;" "&amp;F$6,D!$B:$H,7,FALSE))</f>
        <v/>
      </c>
      <c r="G1751" s="226">
        <f t="shared" si="83"/>
        <v>0</v>
      </c>
      <c r="H1751" s="279" t="str">
        <f>IF(ISERROR(VLOOKUP($A1751&amp;" "&amp;H$6,D!$B:$H,7,FALSE))=TRUE,"",VLOOKUP($A1751&amp;" "&amp;H$6,D!$B:$H,7,FALSE))</f>
        <v/>
      </c>
      <c r="I1751" s="223" t="str">
        <f>IF(D1751="","",VLOOKUP(A1751,D!A:H,7,FALSE))</f>
        <v/>
      </c>
      <c r="J1751" s="224" t="str">
        <f>IF(D1751="","",SUMIFS(リグ!H:H,リグ!F:F,"&lt;"&amp;C1751,リグ!G:G,"&gt;"&amp;C1751))</f>
        <v/>
      </c>
    </row>
    <row r="1752" spans="1:10">
      <c r="A1752" s="224" t="str">
        <f t="shared" si="84"/>
        <v>2026-01-10</v>
      </c>
      <c r="B1752" s="224" t="str">
        <f t="shared" si="82"/>
        <v>2026/01</v>
      </c>
      <c r="C1752" s="225">
        <v>46032</v>
      </c>
      <c r="D1752" s="279" t="str">
        <f>IF(ISERROR(VLOOKUP($A1752&amp;" "&amp;D$6,D!$B:$H,7,FALSE))=TRUE,"",VLOOKUP($A1752&amp;" "&amp;D$6,D!$B:$H,7,FALSE))</f>
        <v/>
      </c>
      <c r="E1752" s="279" t="str">
        <f>IF(ISERROR(VLOOKUP($A1752&amp;" "&amp;E$6,D!$B:$H,7,FALSE))=TRUE,"",VLOOKUP($A1752&amp;" "&amp;E$6,D!$B:$H,7,FALSE))</f>
        <v/>
      </c>
      <c r="F1752" s="279" t="str">
        <f>IF(ISERROR(VLOOKUP($A1752&amp;" "&amp;F$6,D!$B:$H,7,FALSE))=TRUE,"",VLOOKUP($A1752&amp;" "&amp;F$6,D!$B:$H,7,FALSE))</f>
        <v/>
      </c>
      <c r="G1752" s="226">
        <f t="shared" si="83"/>
        <v>0</v>
      </c>
      <c r="H1752" s="279" t="str">
        <f>IF(ISERROR(VLOOKUP($A1752&amp;" "&amp;H$6,D!$B:$H,7,FALSE))=TRUE,"",VLOOKUP($A1752&amp;" "&amp;H$6,D!$B:$H,7,FALSE))</f>
        <v/>
      </c>
      <c r="I1752" s="223" t="str">
        <f>IF(D1752="","",VLOOKUP(A1752,D!A:H,7,FALSE))</f>
        <v/>
      </c>
      <c r="J1752" s="224" t="str">
        <f>IF(D1752="","",SUMIFS(リグ!H:H,リグ!F:F,"&lt;"&amp;C1752,リグ!G:G,"&gt;"&amp;C1752))</f>
        <v/>
      </c>
    </row>
    <row r="1753" spans="1:10">
      <c r="A1753" s="224" t="str">
        <f t="shared" si="84"/>
        <v>2026-01-11</v>
      </c>
      <c r="B1753" s="224" t="str">
        <f t="shared" si="82"/>
        <v>2026/01</v>
      </c>
      <c r="C1753" s="225">
        <v>46033</v>
      </c>
      <c r="D1753" s="279" t="str">
        <f>IF(ISERROR(VLOOKUP($A1753&amp;" "&amp;D$6,D!$B:$H,7,FALSE))=TRUE,"",VLOOKUP($A1753&amp;" "&amp;D$6,D!$B:$H,7,FALSE))</f>
        <v/>
      </c>
      <c r="E1753" s="279" t="str">
        <f>IF(ISERROR(VLOOKUP($A1753&amp;" "&amp;E$6,D!$B:$H,7,FALSE))=TRUE,"",VLOOKUP($A1753&amp;" "&amp;E$6,D!$B:$H,7,FALSE))</f>
        <v/>
      </c>
      <c r="F1753" s="279" t="str">
        <f>IF(ISERROR(VLOOKUP($A1753&amp;" "&amp;F$6,D!$B:$H,7,FALSE))=TRUE,"",VLOOKUP($A1753&amp;" "&amp;F$6,D!$B:$H,7,FALSE))</f>
        <v/>
      </c>
      <c r="G1753" s="226">
        <f t="shared" si="83"/>
        <v>0</v>
      </c>
      <c r="H1753" s="279" t="str">
        <f>IF(ISERROR(VLOOKUP($A1753&amp;" "&amp;H$6,D!$B:$H,7,FALSE))=TRUE,"",VLOOKUP($A1753&amp;" "&amp;H$6,D!$B:$H,7,FALSE))</f>
        <v/>
      </c>
      <c r="I1753" s="223" t="str">
        <f>IF(D1753="","",VLOOKUP(A1753,D!A:H,7,FALSE))</f>
        <v/>
      </c>
      <c r="J1753" s="224" t="str">
        <f>IF(D1753="","",SUMIFS(リグ!H:H,リグ!F:F,"&lt;"&amp;C1753,リグ!G:G,"&gt;"&amp;C1753))</f>
        <v/>
      </c>
    </row>
    <row r="1754" spans="1:10">
      <c r="A1754" s="224" t="str">
        <f t="shared" si="84"/>
        <v>2026-01-12</v>
      </c>
      <c r="B1754" s="224" t="str">
        <f t="shared" si="82"/>
        <v>2026/01</v>
      </c>
      <c r="C1754" s="225">
        <v>46034</v>
      </c>
      <c r="D1754" s="279" t="str">
        <f>IF(ISERROR(VLOOKUP($A1754&amp;" "&amp;D$6,D!$B:$H,7,FALSE))=TRUE,"",VLOOKUP($A1754&amp;" "&amp;D$6,D!$B:$H,7,FALSE))</f>
        <v/>
      </c>
      <c r="E1754" s="279" t="str">
        <f>IF(ISERROR(VLOOKUP($A1754&amp;" "&amp;E$6,D!$B:$H,7,FALSE))=TRUE,"",VLOOKUP($A1754&amp;" "&amp;E$6,D!$B:$H,7,FALSE))</f>
        <v/>
      </c>
      <c r="F1754" s="279" t="str">
        <f>IF(ISERROR(VLOOKUP($A1754&amp;" "&amp;F$6,D!$B:$H,7,FALSE))=TRUE,"",VLOOKUP($A1754&amp;" "&amp;F$6,D!$B:$H,7,FALSE))</f>
        <v/>
      </c>
      <c r="G1754" s="226">
        <f t="shared" si="83"/>
        <v>0</v>
      </c>
      <c r="H1754" s="279" t="str">
        <f>IF(ISERROR(VLOOKUP($A1754&amp;" "&amp;H$6,D!$B:$H,7,FALSE))=TRUE,"",VLOOKUP($A1754&amp;" "&amp;H$6,D!$B:$H,7,FALSE))</f>
        <v/>
      </c>
      <c r="I1754" s="223" t="str">
        <f>IF(D1754="","",VLOOKUP(A1754,D!A:H,7,FALSE))</f>
        <v/>
      </c>
      <c r="J1754" s="224" t="str">
        <f>IF(D1754="","",SUMIFS(リグ!H:H,リグ!F:F,"&lt;"&amp;C1754,リグ!G:G,"&gt;"&amp;C1754))</f>
        <v/>
      </c>
    </row>
    <row r="1755" spans="1:10">
      <c r="A1755" s="224" t="str">
        <f t="shared" si="84"/>
        <v>2026-01-13</v>
      </c>
      <c r="B1755" s="224" t="str">
        <f t="shared" si="82"/>
        <v>2026/01</v>
      </c>
      <c r="C1755" s="225">
        <v>46035</v>
      </c>
      <c r="D1755" s="279" t="str">
        <f>IF(ISERROR(VLOOKUP($A1755&amp;" "&amp;D$6,D!$B:$H,7,FALSE))=TRUE,"",VLOOKUP($A1755&amp;" "&amp;D$6,D!$B:$H,7,FALSE))</f>
        <v/>
      </c>
      <c r="E1755" s="279" t="str">
        <f>IF(ISERROR(VLOOKUP($A1755&amp;" "&amp;E$6,D!$B:$H,7,FALSE))=TRUE,"",VLOOKUP($A1755&amp;" "&amp;E$6,D!$B:$H,7,FALSE))</f>
        <v/>
      </c>
      <c r="F1755" s="279" t="str">
        <f>IF(ISERROR(VLOOKUP($A1755&amp;" "&amp;F$6,D!$B:$H,7,FALSE))=TRUE,"",VLOOKUP($A1755&amp;" "&amp;F$6,D!$B:$H,7,FALSE))</f>
        <v/>
      </c>
      <c r="G1755" s="226">
        <f t="shared" si="83"/>
        <v>0</v>
      </c>
      <c r="H1755" s="279" t="str">
        <f>IF(ISERROR(VLOOKUP($A1755&amp;" "&amp;H$6,D!$B:$H,7,FALSE))=TRUE,"",VLOOKUP($A1755&amp;" "&amp;H$6,D!$B:$H,7,FALSE))</f>
        <v/>
      </c>
      <c r="I1755" s="223" t="str">
        <f>IF(D1755="","",VLOOKUP(A1755,D!A:H,7,FALSE))</f>
        <v/>
      </c>
      <c r="J1755" s="224" t="str">
        <f>IF(D1755="","",SUMIFS(リグ!H:H,リグ!F:F,"&lt;"&amp;C1755,リグ!G:G,"&gt;"&amp;C1755))</f>
        <v/>
      </c>
    </row>
    <row r="1756" spans="1:10">
      <c r="A1756" s="224" t="str">
        <f t="shared" si="84"/>
        <v>2026-01-14</v>
      </c>
      <c r="B1756" s="224" t="str">
        <f t="shared" si="82"/>
        <v>2026/01</v>
      </c>
      <c r="C1756" s="225">
        <v>46036</v>
      </c>
      <c r="D1756" s="279" t="str">
        <f>IF(ISERROR(VLOOKUP($A1756&amp;" "&amp;D$6,D!$B:$H,7,FALSE))=TRUE,"",VLOOKUP($A1756&amp;" "&amp;D$6,D!$B:$H,7,FALSE))</f>
        <v/>
      </c>
      <c r="E1756" s="279" t="str">
        <f>IF(ISERROR(VLOOKUP($A1756&amp;" "&amp;E$6,D!$B:$H,7,FALSE))=TRUE,"",VLOOKUP($A1756&amp;" "&amp;E$6,D!$B:$H,7,FALSE))</f>
        <v/>
      </c>
      <c r="F1756" s="279" t="str">
        <f>IF(ISERROR(VLOOKUP($A1756&amp;" "&amp;F$6,D!$B:$H,7,FALSE))=TRUE,"",VLOOKUP($A1756&amp;" "&amp;F$6,D!$B:$H,7,FALSE))</f>
        <v/>
      </c>
      <c r="G1756" s="226">
        <f t="shared" si="83"/>
        <v>0</v>
      </c>
      <c r="H1756" s="279" t="str">
        <f>IF(ISERROR(VLOOKUP($A1756&amp;" "&amp;H$6,D!$B:$H,7,FALSE))=TRUE,"",VLOOKUP($A1756&amp;" "&amp;H$6,D!$B:$H,7,FALSE))</f>
        <v/>
      </c>
      <c r="I1756" s="223" t="str">
        <f>IF(D1756="","",VLOOKUP(A1756,D!A:H,7,FALSE))</f>
        <v/>
      </c>
      <c r="J1756" s="224" t="str">
        <f>IF(D1756="","",SUMIFS(リグ!H:H,リグ!F:F,"&lt;"&amp;C1756,リグ!G:G,"&gt;"&amp;C1756))</f>
        <v/>
      </c>
    </row>
    <row r="1757" spans="1:10">
      <c r="A1757" s="224" t="str">
        <f t="shared" si="84"/>
        <v>2026-01-15</v>
      </c>
      <c r="B1757" s="224" t="str">
        <f t="shared" si="82"/>
        <v>2026/01</v>
      </c>
      <c r="C1757" s="225">
        <v>46037</v>
      </c>
      <c r="D1757" s="279" t="str">
        <f>IF(ISERROR(VLOOKUP($A1757&amp;" "&amp;D$6,D!$B:$H,7,FALSE))=TRUE,"",VLOOKUP($A1757&amp;" "&amp;D$6,D!$B:$H,7,FALSE))</f>
        <v/>
      </c>
      <c r="E1757" s="279" t="str">
        <f>IF(ISERROR(VLOOKUP($A1757&amp;" "&amp;E$6,D!$B:$H,7,FALSE))=TRUE,"",VLOOKUP($A1757&amp;" "&amp;E$6,D!$B:$H,7,FALSE))</f>
        <v/>
      </c>
      <c r="F1757" s="279" t="str">
        <f>IF(ISERROR(VLOOKUP($A1757&amp;" "&amp;F$6,D!$B:$H,7,FALSE))=TRUE,"",VLOOKUP($A1757&amp;" "&amp;F$6,D!$B:$H,7,FALSE))</f>
        <v/>
      </c>
      <c r="G1757" s="226">
        <f t="shared" si="83"/>
        <v>0</v>
      </c>
      <c r="H1757" s="279" t="str">
        <f>IF(ISERROR(VLOOKUP($A1757&amp;" "&amp;H$6,D!$B:$H,7,FALSE))=TRUE,"",VLOOKUP($A1757&amp;" "&amp;H$6,D!$B:$H,7,FALSE))</f>
        <v/>
      </c>
      <c r="I1757" s="223" t="str">
        <f>IF(D1757="","",VLOOKUP(A1757,D!A:H,7,FALSE))</f>
        <v/>
      </c>
      <c r="J1757" s="224" t="str">
        <f>IF(D1757="","",SUMIFS(リグ!H:H,リグ!F:F,"&lt;"&amp;C1757,リグ!G:G,"&gt;"&amp;C1757))</f>
        <v/>
      </c>
    </row>
    <row r="1758" spans="1:10">
      <c r="A1758" s="224" t="str">
        <f t="shared" si="84"/>
        <v>2026-01-16</v>
      </c>
      <c r="B1758" s="224" t="str">
        <f t="shared" si="82"/>
        <v>2026/01</v>
      </c>
      <c r="C1758" s="225">
        <v>46038</v>
      </c>
      <c r="D1758" s="279" t="str">
        <f>IF(ISERROR(VLOOKUP($A1758&amp;" "&amp;D$6,D!$B:$H,7,FALSE))=TRUE,"",VLOOKUP($A1758&amp;" "&amp;D$6,D!$B:$H,7,FALSE))</f>
        <v/>
      </c>
      <c r="E1758" s="279" t="str">
        <f>IF(ISERROR(VLOOKUP($A1758&amp;" "&amp;E$6,D!$B:$H,7,FALSE))=TRUE,"",VLOOKUP($A1758&amp;" "&amp;E$6,D!$B:$H,7,FALSE))</f>
        <v/>
      </c>
      <c r="F1758" s="279" t="str">
        <f>IF(ISERROR(VLOOKUP($A1758&amp;" "&amp;F$6,D!$B:$H,7,FALSE))=TRUE,"",VLOOKUP($A1758&amp;" "&amp;F$6,D!$B:$H,7,FALSE))</f>
        <v/>
      </c>
      <c r="G1758" s="226">
        <f t="shared" si="83"/>
        <v>0</v>
      </c>
      <c r="H1758" s="279" t="str">
        <f>IF(ISERROR(VLOOKUP($A1758&amp;" "&amp;H$6,D!$B:$H,7,FALSE))=TRUE,"",VLOOKUP($A1758&amp;" "&amp;H$6,D!$B:$H,7,FALSE))</f>
        <v/>
      </c>
      <c r="I1758" s="223" t="str">
        <f>IF(D1758="","",VLOOKUP(A1758,D!A:H,7,FALSE))</f>
        <v/>
      </c>
      <c r="J1758" s="224" t="str">
        <f>IF(D1758="","",SUMIFS(リグ!H:H,リグ!F:F,"&lt;"&amp;C1758,リグ!G:G,"&gt;"&amp;C1758))</f>
        <v/>
      </c>
    </row>
    <row r="1759" spans="1:10">
      <c r="A1759" s="224" t="str">
        <f t="shared" si="84"/>
        <v>2026-01-17</v>
      </c>
      <c r="B1759" s="224" t="str">
        <f t="shared" si="82"/>
        <v>2026/01</v>
      </c>
      <c r="C1759" s="225">
        <v>46039</v>
      </c>
      <c r="D1759" s="279" t="str">
        <f>IF(ISERROR(VLOOKUP($A1759&amp;" "&amp;D$6,D!$B:$H,7,FALSE))=TRUE,"",VLOOKUP($A1759&amp;" "&amp;D$6,D!$B:$H,7,FALSE))</f>
        <v/>
      </c>
      <c r="E1759" s="279" t="str">
        <f>IF(ISERROR(VLOOKUP($A1759&amp;" "&amp;E$6,D!$B:$H,7,FALSE))=TRUE,"",VLOOKUP($A1759&amp;" "&amp;E$6,D!$B:$H,7,FALSE))</f>
        <v/>
      </c>
      <c r="F1759" s="279" t="str">
        <f>IF(ISERROR(VLOOKUP($A1759&amp;" "&amp;F$6,D!$B:$H,7,FALSE))=TRUE,"",VLOOKUP($A1759&amp;" "&amp;F$6,D!$B:$H,7,FALSE))</f>
        <v/>
      </c>
      <c r="G1759" s="226">
        <f t="shared" si="83"/>
        <v>0</v>
      </c>
      <c r="H1759" s="279" t="str">
        <f>IF(ISERROR(VLOOKUP($A1759&amp;" "&amp;H$6,D!$B:$H,7,FALSE))=TRUE,"",VLOOKUP($A1759&amp;" "&amp;H$6,D!$B:$H,7,FALSE))</f>
        <v/>
      </c>
      <c r="I1759" s="223" t="str">
        <f>IF(D1759="","",VLOOKUP(A1759,D!A:H,7,FALSE))</f>
        <v/>
      </c>
      <c r="J1759" s="224" t="str">
        <f>IF(D1759="","",SUMIFS(リグ!H:H,リグ!F:F,"&lt;"&amp;C1759,リグ!G:G,"&gt;"&amp;C1759))</f>
        <v/>
      </c>
    </row>
    <row r="1760" spans="1:10">
      <c r="A1760" s="224" t="str">
        <f t="shared" si="84"/>
        <v>2026-01-18</v>
      </c>
      <c r="B1760" s="224" t="str">
        <f t="shared" si="82"/>
        <v>2026/01</v>
      </c>
      <c r="C1760" s="225">
        <v>46040</v>
      </c>
      <c r="D1760" s="279" t="str">
        <f>IF(ISERROR(VLOOKUP($A1760&amp;" "&amp;D$6,D!$B:$H,7,FALSE))=TRUE,"",VLOOKUP($A1760&amp;" "&amp;D$6,D!$B:$H,7,FALSE))</f>
        <v/>
      </c>
      <c r="E1760" s="279" t="str">
        <f>IF(ISERROR(VLOOKUP($A1760&amp;" "&amp;E$6,D!$B:$H,7,FALSE))=TRUE,"",VLOOKUP($A1760&amp;" "&amp;E$6,D!$B:$H,7,FALSE))</f>
        <v/>
      </c>
      <c r="F1760" s="279" t="str">
        <f>IF(ISERROR(VLOOKUP($A1760&amp;" "&amp;F$6,D!$B:$H,7,FALSE))=TRUE,"",VLOOKUP($A1760&amp;" "&amp;F$6,D!$B:$H,7,FALSE))</f>
        <v/>
      </c>
      <c r="G1760" s="226">
        <f t="shared" si="83"/>
        <v>0</v>
      </c>
      <c r="H1760" s="279" t="str">
        <f>IF(ISERROR(VLOOKUP($A1760&amp;" "&amp;H$6,D!$B:$H,7,FALSE))=TRUE,"",VLOOKUP($A1760&amp;" "&amp;H$6,D!$B:$H,7,FALSE))</f>
        <v/>
      </c>
      <c r="I1760" s="223" t="str">
        <f>IF(D1760="","",VLOOKUP(A1760,D!A:H,7,FALSE))</f>
        <v/>
      </c>
      <c r="J1760" s="224" t="str">
        <f>IF(D1760="","",SUMIFS(リグ!H:H,リグ!F:F,"&lt;"&amp;C1760,リグ!G:G,"&gt;"&amp;C1760))</f>
        <v/>
      </c>
    </row>
    <row r="1761" spans="1:10">
      <c r="A1761" s="224" t="str">
        <f t="shared" si="84"/>
        <v>2026-01-19</v>
      </c>
      <c r="B1761" s="224" t="str">
        <f t="shared" si="82"/>
        <v>2026/01</v>
      </c>
      <c r="C1761" s="225">
        <v>46041</v>
      </c>
      <c r="D1761" s="279" t="str">
        <f>IF(ISERROR(VLOOKUP($A1761&amp;" "&amp;D$6,D!$B:$H,7,FALSE))=TRUE,"",VLOOKUP($A1761&amp;" "&amp;D$6,D!$B:$H,7,FALSE))</f>
        <v/>
      </c>
      <c r="E1761" s="279" t="str">
        <f>IF(ISERROR(VLOOKUP($A1761&amp;" "&amp;E$6,D!$B:$H,7,FALSE))=TRUE,"",VLOOKUP($A1761&amp;" "&amp;E$6,D!$B:$H,7,FALSE))</f>
        <v/>
      </c>
      <c r="F1761" s="279" t="str">
        <f>IF(ISERROR(VLOOKUP($A1761&amp;" "&amp;F$6,D!$B:$H,7,FALSE))=TRUE,"",VLOOKUP($A1761&amp;" "&amp;F$6,D!$B:$H,7,FALSE))</f>
        <v/>
      </c>
      <c r="G1761" s="226">
        <f t="shared" si="83"/>
        <v>0</v>
      </c>
      <c r="H1761" s="279" t="str">
        <f>IF(ISERROR(VLOOKUP($A1761&amp;" "&amp;H$6,D!$B:$H,7,FALSE))=TRUE,"",VLOOKUP($A1761&amp;" "&amp;H$6,D!$B:$H,7,FALSE))</f>
        <v/>
      </c>
      <c r="I1761" s="223" t="str">
        <f>IF(D1761="","",VLOOKUP(A1761,D!A:H,7,FALSE))</f>
        <v/>
      </c>
      <c r="J1761" s="224" t="str">
        <f>IF(D1761="","",SUMIFS(リグ!H:H,リグ!F:F,"&lt;"&amp;C1761,リグ!G:G,"&gt;"&amp;C1761))</f>
        <v/>
      </c>
    </row>
    <row r="1762" spans="1:10">
      <c r="A1762" s="224" t="str">
        <f t="shared" si="84"/>
        <v>2026-01-20</v>
      </c>
      <c r="B1762" s="224" t="str">
        <f t="shared" si="82"/>
        <v>2026/01</v>
      </c>
      <c r="C1762" s="225">
        <v>46042</v>
      </c>
      <c r="D1762" s="279" t="str">
        <f>IF(ISERROR(VLOOKUP($A1762&amp;" "&amp;D$6,D!$B:$H,7,FALSE))=TRUE,"",VLOOKUP($A1762&amp;" "&amp;D$6,D!$B:$H,7,FALSE))</f>
        <v/>
      </c>
      <c r="E1762" s="279" t="str">
        <f>IF(ISERROR(VLOOKUP($A1762&amp;" "&amp;E$6,D!$B:$H,7,FALSE))=TRUE,"",VLOOKUP($A1762&amp;" "&amp;E$6,D!$B:$H,7,FALSE))</f>
        <v/>
      </c>
      <c r="F1762" s="279" t="str">
        <f>IF(ISERROR(VLOOKUP($A1762&amp;" "&amp;F$6,D!$B:$H,7,FALSE))=TRUE,"",VLOOKUP($A1762&amp;" "&amp;F$6,D!$B:$H,7,FALSE))</f>
        <v/>
      </c>
      <c r="G1762" s="226">
        <f t="shared" si="83"/>
        <v>0</v>
      </c>
      <c r="H1762" s="279" t="str">
        <f>IF(ISERROR(VLOOKUP($A1762&amp;" "&amp;H$6,D!$B:$H,7,FALSE))=TRUE,"",VLOOKUP($A1762&amp;" "&amp;H$6,D!$B:$H,7,FALSE))</f>
        <v/>
      </c>
      <c r="I1762" s="223" t="str">
        <f>IF(D1762="","",VLOOKUP(A1762,D!A:H,7,FALSE))</f>
        <v/>
      </c>
      <c r="J1762" s="224" t="str">
        <f>IF(D1762="","",SUMIFS(リグ!H:H,リグ!F:F,"&lt;"&amp;C1762,リグ!G:G,"&gt;"&amp;C1762))</f>
        <v/>
      </c>
    </row>
    <row r="1763" spans="1:10">
      <c r="A1763" s="224" t="str">
        <f t="shared" si="84"/>
        <v>2026-01-21</v>
      </c>
      <c r="B1763" s="224" t="str">
        <f t="shared" si="82"/>
        <v>2026/01</v>
      </c>
      <c r="C1763" s="225">
        <v>46043</v>
      </c>
      <c r="D1763" s="279" t="str">
        <f>IF(ISERROR(VLOOKUP($A1763&amp;" "&amp;D$6,D!$B:$H,7,FALSE))=TRUE,"",VLOOKUP($A1763&amp;" "&amp;D$6,D!$B:$H,7,FALSE))</f>
        <v/>
      </c>
      <c r="E1763" s="279" t="str">
        <f>IF(ISERROR(VLOOKUP($A1763&amp;" "&amp;E$6,D!$B:$H,7,FALSE))=TRUE,"",VLOOKUP($A1763&amp;" "&amp;E$6,D!$B:$H,7,FALSE))</f>
        <v/>
      </c>
      <c r="F1763" s="279" t="str">
        <f>IF(ISERROR(VLOOKUP($A1763&amp;" "&amp;F$6,D!$B:$H,7,FALSE))=TRUE,"",VLOOKUP($A1763&amp;" "&amp;F$6,D!$B:$H,7,FALSE))</f>
        <v/>
      </c>
      <c r="G1763" s="226">
        <f t="shared" si="83"/>
        <v>0</v>
      </c>
      <c r="H1763" s="279" t="str">
        <f>IF(ISERROR(VLOOKUP($A1763&amp;" "&amp;H$6,D!$B:$H,7,FALSE))=TRUE,"",VLOOKUP($A1763&amp;" "&amp;H$6,D!$B:$H,7,FALSE))</f>
        <v/>
      </c>
      <c r="I1763" s="223" t="str">
        <f>IF(D1763="","",VLOOKUP(A1763,D!A:H,7,FALSE))</f>
        <v/>
      </c>
      <c r="J1763" s="224" t="str">
        <f>IF(D1763="","",SUMIFS(リグ!H:H,リグ!F:F,"&lt;"&amp;C1763,リグ!G:G,"&gt;"&amp;C1763))</f>
        <v/>
      </c>
    </row>
    <row r="1764" spans="1:10">
      <c r="A1764" s="224" t="str">
        <f t="shared" si="84"/>
        <v>2026-01-22</v>
      </c>
      <c r="B1764" s="224" t="str">
        <f t="shared" si="82"/>
        <v>2026/01</v>
      </c>
      <c r="C1764" s="225">
        <v>46044</v>
      </c>
      <c r="D1764" s="279" t="str">
        <f>IF(ISERROR(VLOOKUP($A1764&amp;" "&amp;D$6,D!$B:$H,7,FALSE))=TRUE,"",VLOOKUP($A1764&amp;" "&amp;D$6,D!$B:$H,7,FALSE))</f>
        <v/>
      </c>
      <c r="E1764" s="279" t="str">
        <f>IF(ISERROR(VLOOKUP($A1764&amp;" "&amp;E$6,D!$B:$H,7,FALSE))=TRUE,"",VLOOKUP($A1764&amp;" "&amp;E$6,D!$B:$H,7,FALSE))</f>
        <v/>
      </c>
      <c r="F1764" s="279" t="str">
        <f>IF(ISERROR(VLOOKUP($A1764&amp;" "&amp;F$6,D!$B:$H,7,FALSE))=TRUE,"",VLOOKUP($A1764&amp;" "&amp;F$6,D!$B:$H,7,FALSE))</f>
        <v/>
      </c>
      <c r="G1764" s="226">
        <f t="shared" si="83"/>
        <v>0</v>
      </c>
      <c r="H1764" s="279" t="str">
        <f>IF(ISERROR(VLOOKUP($A1764&amp;" "&amp;H$6,D!$B:$H,7,FALSE))=TRUE,"",VLOOKUP($A1764&amp;" "&amp;H$6,D!$B:$H,7,FALSE))</f>
        <v/>
      </c>
      <c r="I1764" s="223" t="str">
        <f>IF(D1764="","",VLOOKUP(A1764,D!A:H,7,FALSE))</f>
        <v/>
      </c>
      <c r="J1764" s="224" t="str">
        <f>IF(D1764="","",SUMIFS(リグ!H:H,リグ!F:F,"&lt;"&amp;C1764,リグ!G:G,"&gt;"&amp;C1764))</f>
        <v/>
      </c>
    </row>
    <row r="1765" spans="1:10">
      <c r="A1765" s="224" t="str">
        <f t="shared" si="84"/>
        <v>2026-01-23</v>
      </c>
      <c r="B1765" s="224" t="str">
        <f t="shared" si="82"/>
        <v>2026/01</v>
      </c>
      <c r="C1765" s="225">
        <v>46045</v>
      </c>
      <c r="D1765" s="279" t="str">
        <f>IF(ISERROR(VLOOKUP($A1765&amp;" "&amp;D$6,D!$B:$H,7,FALSE))=TRUE,"",VLOOKUP($A1765&amp;" "&amp;D$6,D!$B:$H,7,FALSE))</f>
        <v/>
      </c>
      <c r="E1765" s="279" t="str">
        <f>IF(ISERROR(VLOOKUP($A1765&amp;" "&amp;E$6,D!$B:$H,7,FALSE))=TRUE,"",VLOOKUP($A1765&amp;" "&amp;E$6,D!$B:$H,7,FALSE))</f>
        <v/>
      </c>
      <c r="F1765" s="279" t="str">
        <f>IF(ISERROR(VLOOKUP($A1765&amp;" "&amp;F$6,D!$B:$H,7,FALSE))=TRUE,"",VLOOKUP($A1765&amp;" "&amp;F$6,D!$B:$H,7,FALSE))</f>
        <v/>
      </c>
      <c r="G1765" s="226">
        <f t="shared" si="83"/>
        <v>0</v>
      </c>
      <c r="H1765" s="279" t="str">
        <f>IF(ISERROR(VLOOKUP($A1765&amp;" "&amp;H$6,D!$B:$H,7,FALSE))=TRUE,"",VLOOKUP($A1765&amp;" "&amp;H$6,D!$B:$H,7,FALSE))</f>
        <v/>
      </c>
      <c r="I1765" s="223" t="str">
        <f>IF(D1765="","",VLOOKUP(A1765,D!A:H,7,FALSE))</f>
        <v/>
      </c>
      <c r="J1765" s="224" t="str">
        <f>IF(D1765="","",SUMIFS(リグ!H:H,リグ!F:F,"&lt;"&amp;C1765,リグ!G:G,"&gt;"&amp;C1765))</f>
        <v/>
      </c>
    </row>
    <row r="1766" spans="1:10">
      <c r="A1766" s="224" t="str">
        <f t="shared" si="84"/>
        <v>2026-01-24</v>
      </c>
      <c r="B1766" s="224" t="str">
        <f t="shared" si="82"/>
        <v>2026/01</v>
      </c>
      <c r="C1766" s="225">
        <v>46046</v>
      </c>
      <c r="D1766" s="279" t="str">
        <f>IF(ISERROR(VLOOKUP($A1766&amp;" "&amp;D$6,D!$B:$H,7,FALSE))=TRUE,"",VLOOKUP($A1766&amp;" "&amp;D$6,D!$B:$H,7,FALSE))</f>
        <v/>
      </c>
      <c r="E1766" s="279" t="str">
        <f>IF(ISERROR(VLOOKUP($A1766&amp;" "&amp;E$6,D!$B:$H,7,FALSE))=TRUE,"",VLOOKUP($A1766&amp;" "&amp;E$6,D!$B:$H,7,FALSE))</f>
        <v/>
      </c>
      <c r="F1766" s="279" t="str">
        <f>IF(ISERROR(VLOOKUP($A1766&amp;" "&amp;F$6,D!$B:$H,7,FALSE))=TRUE,"",VLOOKUP($A1766&amp;" "&amp;F$6,D!$B:$H,7,FALSE))</f>
        <v/>
      </c>
      <c r="G1766" s="226">
        <f t="shared" si="83"/>
        <v>0</v>
      </c>
      <c r="H1766" s="279" t="str">
        <f>IF(ISERROR(VLOOKUP($A1766&amp;" "&amp;H$6,D!$B:$H,7,FALSE))=TRUE,"",VLOOKUP($A1766&amp;" "&amp;H$6,D!$B:$H,7,FALSE))</f>
        <v/>
      </c>
      <c r="I1766" s="223" t="str">
        <f>IF(D1766="","",VLOOKUP(A1766,D!A:H,7,FALSE))</f>
        <v/>
      </c>
      <c r="J1766" s="224" t="str">
        <f>IF(D1766="","",SUMIFS(リグ!H:H,リグ!F:F,"&lt;"&amp;C1766,リグ!G:G,"&gt;"&amp;C1766))</f>
        <v/>
      </c>
    </row>
    <row r="1767" spans="1:10">
      <c r="A1767" s="224" t="str">
        <f t="shared" si="84"/>
        <v>2026-01-25</v>
      </c>
      <c r="B1767" s="224" t="str">
        <f t="shared" si="82"/>
        <v>2026/01</v>
      </c>
      <c r="C1767" s="225">
        <v>46047</v>
      </c>
      <c r="D1767" s="279" t="str">
        <f>IF(ISERROR(VLOOKUP($A1767&amp;" "&amp;D$6,D!$B:$H,7,FALSE))=TRUE,"",VLOOKUP($A1767&amp;" "&amp;D$6,D!$B:$H,7,FALSE))</f>
        <v/>
      </c>
      <c r="E1767" s="279" t="str">
        <f>IF(ISERROR(VLOOKUP($A1767&amp;" "&amp;E$6,D!$B:$H,7,FALSE))=TRUE,"",VLOOKUP($A1767&amp;" "&amp;E$6,D!$B:$H,7,FALSE))</f>
        <v/>
      </c>
      <c r="F1767" s="279" t="str">
        <f>IF(ISERROR(VLOOKUP($A1767&amp;" "&amp;F$6,D!$B:$H,7,FALSE))=TRUE,"",VLOOKUP($A1767&amp;" "&amp;F$6,D!$B:$H,7,FALSE))</f>
        <v/>
      </c>
      <c r="G1767" s="226">
        <f t="shared" si="83"/>
        <v>0</v>
      </c>
      <c r="H1767" s="279" t="str">
        <f>IF(ISERROR(VLOOKUP($A1767&amp;" "&amp;H$6,D!$B:$H,7,FALSE))=TRUE,"",VLOOKUP($A1767&amp;" "&amp;H$6,D!$B:$H,7,FALSE))</f>
        <v/>
      </c>
      <c r="I1767" s="223" t="str">
        <f>IF(D1767="","",VLOOKUP(A1767,D!A:H,7,FALSE))</f>
        <v/>
      </c>
      <c r="J1767" s="224" t="str">
        <f>IF(D1767="","",SUMIFS(リグ!H:H,リグ!F:F,"&lt;"&amp;C1767,リグ!G:G,"&gt;"&amp;C1767))</f>
        <v/>
      </c>
    </row>
    <row r="1768" spans="1:10">
      <c r="A1768" s="224" t="str">
        <f t="shared" si="84"/>
        <v>2026-01-26</v>
      </c>
      <c r="B1768" s="224" t="str">
        <f t="shared" si="82"/>
        <v>2026/01</v>
      </c>
      <c r="C1768" s="225">
        <v>46048</v>
      </c>
      <c r="D1768" s="279" t="str">
        <f>IF(ISERROR(VLOOKUP($A1768&amp;" "&amp;D$6,D!$B:$H,7,FALSE))=TRUE,"",VLOOKUP($A1768&amp;" "&amp;D$6,D!$B:$H,7,FALSE))</f>
        <v/>
      </c>
      <c r="E1768" s="279" t="str">
        <f>IF(ISERROR(VLOOKUP($A1768&amp;" "&amp;E$6,D!$B:$H,7,FALSE))=TRUE,"",VLOOKUP($A1768&amp;" "&amp;E$6,D!$B:$H,7,FALSE))</f>
        <v/>
      </c>
      <c r="F1768" s="279" t="str">
        <f>IF(ISERROR(VLOOKUP($A1768&amp;" "&amp;F$6,D!$B:$H,7,FALSE))=TRUE,"",VLOOKUP($A1768&amp;" "&amp;F$6,D!$B:$H,7,FALSE))</f>
        <v/>
      </c>
      <c r="G1768" s="226">
        <f t="shared" si="83"/>
        <v>0</v>
      </c>
      <c r="H1768" s="279" t="str">
        <f>IF(ISERROR(VLOOKUP($A1768&amp;" "&amp;H$6,D!$B:$H,7,FALSE))=TRUE,"",VLOOKUP($A1768&amp;" "&amp;H$6,D!$B:$H,7,FALSE))</f>
        <v/>
      </c>
      <c r="I1768" s="223" t="str">
        <f>IF(D1768="","",VLOOKUP(A1768,D!A:H,7,FALSE))</f>
        <v/>
      </c>
      <c r="J1768" s="224" t="str">
        <f>IF(D1768="","",SUMIFS(リグ!H:H,リグ!F:F,"&lt;"&amp;C1768,リグ!G:G,"&gt;"&amp;C1768))</f>
        <v/>
      </c>
    </row>
    <row r="1769" spans="1:10">
      <c r="A1769" s="224" t="str">
        <f t="shared" si="84"/>
        <v>2026-01-27</v>
      </c>
      <c r="B1769" s="224" t="str">
        <f t="shared" si="82"/>
        <v>2026/01</v>
      </c>
      <c r="C1769" s="225">
        <v>46049</v>
      </c>
      <c r="D1769" s="279" t="str">
        <f>IF(ISERROR(VLOOKUP($A1769&amp;" "&amp;D$6,D!$B:$H,7,FALSE))=TRUE,"",VLOOKUP($A1769&amp;" "&amp;D$6,D!$B:$H,7,FALSE))</f>
        <v/>
      </c>
      <c r="E1769" s="279" t="str">
        <f>IF(ISERROR(VLOOKUP($A1769&amp;" "&amp;E$6,D!$B:$H,7,FALSE))=TRUE,"",VLOOKUP($A1769&amp;" "&amp;E$6,D!$B:$H,7,FALSE))</f>
        <v/>
      </c>
      <c r="F1769" s="279" t="str">
        <f>IF(ISERROR(VLOOKUP($A1769&amp;" "&amp;F$6,D!$B:$H,7,FALSE))=TRUE,"",VLOOKUP($A1769&amp;" "&amp;F$6,D!$B:$H,7,FALSE))</f>
        <v/>
      </c>
      <c r="G1769" s="226">
        <f t="shared" si="83"/>
        <v>0</v>
      </c>
      <c r="H1769" s="279" t="str">
        <f>IF(ISERROR(VLOOKUP($A1769&amp;" "&amp;H$6,D!$B:$H,7,FALSE))=TRUE,"",VLOOKUP($A1769&amp;" "&amp;H$6,D!$B:$H,7,FALSE))</f>
        <v/>
      </c>
      <c r="I1769" s="223" t="str">
        <f>IF(D1769="","",VLOOKUP(A1769,D!A:H,7,FALSE))</f>
        <v/>
      </c>
      <c r="J1769" s="224" t="str">
        <f>IF(D1769="","",SUMIFS(リグ!H:H,リグ!F:F,"&lt;"&amp;C1769,リグ!G:G,"&gt;"&amp;C1769))</f>
        <v/>
      </c>
    </row>
    <row r="1770" spans="1:10">
      <c r="A1770" s="224" t="str">
        <f t="shared" si="84"/>
        <v>2026-01-28</v>
      </c>
      <c r="B1770" s="224" t="str">
        <f t="shared" si="82"/>
        <v>2026/01</v>
      </c>
      <c r="C1770" s="225">
        <v>46050</v>
      </c>
      <c r="D1770" s="279" t="str">
        <f>IF(ISERROR(VLOOKUP($A1770&amp;" "&amp;D$6,D!$B:$H,7,FALSE))=TRUE,"",VLOOKUP($A1770&amp;" "&amp;D$6,D!$B:$H,7,FALSE))</f>
        <v/>
      </c>
      <c r="E1770" s="279" t="str">
        <f>IF(ISERROR(VLOOKUP($A1770&amp;" "&amp;E$6,D!$B:$H,7,FALSE))=TRUE,"",VLOOKUP($A1770&amp;" "&amp;E$6,D!$B:$H,7,FALSE))</f>
        <v/>
      </c>
      <c r="F1770" s="279" t="str">
        <f>IF(ISERROR(VLOOKUP($A1770&amp;" "&amp;F$6,D!$B:$H,7,FALSE))=TRUE,"",VLOOKUP($A1770&amp;" "&amp;F$6,D!$B:$H,7,FALSE))</f>
        <v/>
      </c>
      <c r="G1770" s="226">
        <f t="shared" si="83"/>
        <v>0</v>
      </c>
      <c r="H1770" s="279" t="str">
        <f>IF(ISERROR(VLOOKUP($A1770&amp;" "&amp;H$6,D!$B:$H,7,FALSE))=TRUE,"",VLOOKUP($A1770&amp;" "&amp;H$6,D!$B:$H,7,FALSE))</f>
        <v/>
      </c>
      <c r="I1770" s="223" t="str">
        <f>IF(D1770="","",VLOOKUP(A1770,D!A:H,7,FALSE))</f>
        <v/>
      </c>
      <c r="J1770" s="224" t="str">
        <f>IF(D1770="","",SUMIFS(リグ!H:H,リグ!F:F,"&lt;"&amp;C1770,リグ!G:G,"&gt;"&amp;C1770))</f>
        <v/>
      </c>
    </row>
    <row r="1771" spans="1:10">
      <c r="A1771" s="224" t="str">
        <f t="shared" si="84"/>
        <v>2026-01-29</v>
      </c>
      <c r="B1771" s="224" t="str">
        <f t="shared" si="82"/>
        <v>2026/01</v>
      </c>
      <c r="C1771" s="225">
        <v>46051</v>
      </c>
      <c r="D1771" s="279" t="str">
        <f>IF(ISERROR(VLOOKUP($A1771&amp;" "&amp;D$6,D!$B:$H,7,FALSE))=TRUE,"",VLOOKUP($A1771&amp;" "&amp;D$6,D!$B:$H,7,FALSE))</f>
        <v/>
      </c>
      <c r="E1771" s="279" t="str">
        <f>IF(ISERROR(VLOOKUP($A1771&amp;" "&amp;E$6,D!$B:$H,7,FALSE))=TRUE,"",VLOOKUP($A1771&amp;" "&amp;E$6,D!$B:$H,7,FALSE))</f>
        <v/>
      </c>
      <c r="F1771" s="279" t="str">
        <f>IF(ISERROR(VLOOKUP($A1771&amp;" "&amp;F$6,D!$B:$H,7,FALSE))=TRUE,"",VLOOKUP($A1771&amp;" "&amp;F$6,D!$B:$H,7,FALSE))</f>
        <v/>
      </c>
      <c r="G1771" s="226">
        <f t="shared" si="83"/>
        <v>0</v>
      </c>
      <c r="H1771" s="279" t="str">
        <f>IF(ISERROR(VLOOKUP($A1771&amp;" "&amp;H$6,D!$B:$H,7,FALSE))=TRUE,"",VLOOKUP($A1771&amp;" "&amp;H$6,D!$B:$H,7,FALSE))</f>
        <v/>
      </c>
      <c r="I1771" s="223" t="str">
        <f>IF(D1771="","",VLOOKUP(A1771,D!A:H,7,FALSE))</f>
        <v/>
      </c>
      <c r="J1771" s="224" t="str">
        <f>IF(D1771="","",SUMIFS(リグ!H:H,リグ!F:F,"&lt;"&amp;C1771,リグ!G:G,"&gt;"&amp;C1771))</f>
        <v/>
      </c>
    </row>
    <row r="1772" spans="1:10">
      <c r="A1772" s="224" t="str">
        <f t="shared" si="84"/>
        <v>2026-01-30</v>
      </c>
      <c r="B1772" s="224" t="str">
        <f t="shared" si="82"/>
        <v>2026/01</v>
      </c>
      <c r="C1772" s="225">
        <v>46052</v>
      </c>
      <c r="D1772" s="279" t="str">
        <f>IF(ISERROR(VLOOKUP($A1772&amp;" "&amp;D$6,D!$B:$H,7,FALSE))=TRUE,"",VLOOKUP($A1772&amp;" "&amp;D$6,D!$B:$H,7,FALSE))</f>
        <v/>
      </c>
      <c r="E1772" s="279" t="str">
        <f>IF(ISERROR(VLOOKUP($A1772&amp;" "&amp;E$6,D!$B:$H,7,FALSE))=TRUE,"",VLOOKUP($A1772&amp;" "&amp;E$6,D!$B:$H,7,FALSE))</f>
        <v/>
      </c>
      <c r="F1772" s="279" t="str">
        <f>IF(ISERROR(VLOOKUP($A1772&amp;" "&amp;F$6,D!$B:$H,7,FALSE))=TRUE,"",VLOOKUP($A1772&amp;" "&amp;F$6,D!$B:$H,7,FALSE))</f>
        <v/>
      </c>
      <c r="G1772" s="226">
        <f t="shared" si="83"/>
        <v>0</v>
      </c>
      <c r="H1772" s="279" t="str">
        <f>IF(ISERROR(VLOOKUP($A1772&amp;" "&amp;H$6,D!$B:$H,7,FALSE))=TRUE,"",VLOOKUP($A1772&amp;" "&amp;H$6,D!$B:$H,7,FALSE))</f>
        <v/>
      </c>
      <c r="I1772" s="223" t="str">
        <f>IF(D1772="","",VLOOKUP(A1772,D!A:H,7,FALSE))</f>
        <v/>
      </c>
      <c r="J1772" s="224" t="str">
        <f>IF(D1772="","",SUMIFS(リグ!H:H,リグ!F:F,"&lt;"&amp;C1772,リグ!G:G,"&gt;"&amp;C1772))</f>
        <v/>
      </c>
    </row>
    <row r="1773" spans="1:10">
      <c r="A1773" s="224" t="str">
        <f t="shared" si="84"/>
        <v>2026-01-31</v>
      </c>
      <c r="B1773" s="224" t="str">
        <f t="shared" si="82"/>
        <v>2026/01</v>
      </c>
      <c r="C1773" s="225">
        <v>46053</v>
      </c>
      <c r="D1773" s="279" t="str">
        <f>IF(ISERROR(VLOOKUP($A1773&amp;" "&amp;D$6,D!$B:$H,7,FALSE))=TRUE,"",VLOOKUP($A1773&amp;" "&amp;D$6,D!$B:$H,7,FALSE))</f>
        <v/>
      </c>
      <c r="E1773" s="279" t="str">
        <f>IF(ISERROR(VLOOKUP($A1773&amp;" "&amp;E$6,D!$B:$H,7,FALSE))=TRUE,"",VLOOKUP($A1773&amp;" "&amp;E$6,D!$B:$H,7,FALSE))</f>
        <v/>
      </c>
      <c r="F1773" s="279" t="str">
        <f>IF(ISERROR(VLOOKUP($A1773&amp;" "&amp;F$6,D!$B:$H,7,FALSE))=TRUE,"",VLOOKUP($A1773&amp;" "&amp;F$6,D!$B:$H,7,FALSE))</f>
        <v/>
      </c>
      <c r="G1773" s="226">
        <f t="shared" si="83"/>
        <v>0</v>
      </c>
      <c r="H1773" s="279" t="str">
        <f>IF(ISERROR(VLOOKUP($A1773&amp;" "&amp;H$6,D!$B:$H,7,FALSE))=TRUE,"",VLOOKUP($A1773&amp;" "&amp;H$6,D!$B:$H,7,FALSE))</f>
        <v/>
      </c>
      <c r="I1773" s="223" t="str">
        <f>IF(D1773="","",VLOOKUP(A1773,D!A:H,7,FALSE))</f>
        <v/>
      </c>
      <c r="J1773" s="224" t="str">
        <f>IF(D1773="","",SUMIFS(リグ!H:H,リグ!F:F,"&lt;"&amp;C1773,リグ!G:G,"&gt;"&amp;C1773))</f>
        <v/>
      </c>
    </row>
    <row r="1774" spans="1:10">
      <c r="A1774" s="224" t="str">
        <f t="shared" si="84"/>
        <v>2026-02-01</v>
      </c>
      <c r="B1774" s="224" t="str">
        <f t="shared" si="82"/>
        <v>2026/02</v>
      </c>
      <c r="C1774" s="225">
        <v>46054</v>
      </c>
      <c r="D1774" s="279" t="str">
        <f>IF(ISERROR(VLOOKUP($A1774&amp;" "&amp;D$6,D!$B:$H,7,FALSE))=TRUE,"",VLOOKUP($A1774&amp;" "&amp;D$6,D!$B:$H,7,FALSE))</f>
        <v/>
      </c>
      <c r="E1774" s="279" t="str">
        <f>IF(ISERROR(VLOOKUP($A1774&amp;" "&amp;E$6,D!$B:$H,7,FALSE))=TRUE,"",VLOOKUP($A1774&amp;" "&amp;E$6,D!$B:$H,7,FALSE))</f>
        <v/>
      </c>
      <c r="F1774" s="279" t="str">
        <f>IF(ISERROR(VLOOKUP($A1774&amp;" "&amp;F$6,D!$B:$H,7,FALSE))=TRUE,"",VLOOKUP($A1774&amp;" "&amp;F$6,D!$B:$H,7,FALSE))</f>
        <v/>
      </c>
      <c r="G1774" s="226">
        <f t="shared" si="83"/>
        <v>0</v>
      </c>
      <c r="H1774" s="279" t="str">
        <f>IF(ISERROR(VLOOKUP($A1774&amp;" "&amp;H$6,D!$B:$H,7,FALSE))=TRUE,"",VLOOKUP($A1774&amp;" "&amp;H$6,D!$B:$H,7,FALSE))</f>
        <v/>
      </c>
      <c r="I1774" s="223" t="str">
        <f>IF(D1774="","",VLOOKUP(A1774,D!A:H,7,FALSE))</f>
        <v/>
      </c>
      <c r="J1774" s="224" t="str">
        <f>IF(D1774="","",SUMIFS(リグ!H:H,リグ!F:F,"&lt;"&amp;C1774,リグ!G:G,"&gt;"&amp;C1774))</f>
        <v/>
      </c>
    </row>
    <row r="1775" spans="1:10">
      <c r="A1775" s="224" t="str">
        <f t="shared" si="84"/>
        <v>2026-02-02</v>
      </c>
      <c r="B1775" s="224" t="str">
        <f t="shared" si="82"/>
        <v>2026/02</v>
      </c>
      <c r="C1775" s="225">
        <v>46055</v>
      </c>
      <c r="D1775" s="279" t="str">
        <f>IF(ISERROR(VLOOKUP($A1775&amp;" "&amp;D$6,D!$B:$H,7,FALSE))=TRUE,"",VLOOKUP($A1775&amp;" "&amp;D$6,D!$B:$H,7,FALSE))</f>
        <v/>
      </c>
      <c r="E1775" s="279" t="str">
        <f>IF(ISERROR(VLOOKUP($A1775&amp;" "&amp;E$6,D!$B:$H,7,FALSE))=TRUE,"",VLOOKUP($A1775&amp;" "&amp;E$6,D!$B:$H,7,FALSE))</f>
        <v/>
      </c>
      <c r="F1775" s="279" t="str">
        <f>IF(ISERROR(VLOOKUP($A1775&amp;" "&amp;F$6,D!$B:$H,7,FALSE))=TRUE,"",VLOOKUP($A1775&amp;" "&amp;F$6,D!$B:$H,7,FALSE))</f>
        <v/>
      </c>
      <c r="G1775" s="226">
        <f t="shared" si="83"/>
        <v>0</v>
      </c>
      <c r="H1775" s="279" t="str">
        <f>IF(ISERROR(VLOOKUP($A1775&amp;" "&amp;H$6,D!$B:$H,7,FALSE))=TRUE,"",VLOOKUP($A1775&amp;" "&amp;H$6,D!$B:$H,7,FALSE))</f>
        <v/>
      </c>
      <c r="I1775" s="223" t="str">
        <f>IF(D1775="","",VLOOKUP(A1775,D!A:H,7,FALSE))</f>
        <v/>
      </c>
      <c r="J1775" s="224" t="str">
        <f>IF(D1775="","",SUMIFS(リグ!H:H,リグ!F:F,"&lt;"&amp;C1775,リグ!G:G,"&gt;"&amp;C1775))</f>
        <v/>
      </c>
    </row>
    <row r="1776" spans="1:10">
      <c r="A1776" s="224" t="str">
        <f t="shared" si="84"/>
        <v>2026-02-03</v>
      </c>
      <c r="B1776" s="224" t="str">
        <f t="shared" si="82"/>
        <v>2026/02</v>
      </c>
      <c r="C1776" s="225">
        <v>46056</v>
      </c>
      <c r="D1776" s="279" t="str">
        <f>IF(ISERROR(VLOOKUP($A1776&amp;" "&amp;D$6,D!$B:$H,7,FALSE))=TRUE,"",VLOOKUP($A1776&amp;" "&amp;D$6,D!$B:$H,7,FALSE))</f>
        <v/>
      </c>
      <c r="E1776" s="279" t="str">
        <f>IF(ISERROR(VLOOKUP($A1776&amp;" "&amp;E$6,D!$B:$H,7,FALSE))=TRUE,"",VLOOKUP($A1776&amp;" "&amp;E$6,D!$B:$H,7,FALSE))</f>
        <v/>
      </c>
      <c r="F1776" s="279" t="str">
        <f>IF(ISERROR(VLOOKUP($A1776&amp;" "&amp;F$6,D!$B:$H,7,FALSE))=TRUE,"",VLOOKUP($A1776&amp;" "&amp;F$6,D!$B:$H,7,FALSE))</f>
        <v/>
      </c>
      <c r="G1776" s="226">
        <f t="shared" si="83"/>
        <v>0</v>
      </c>
      <c r="H1776" s="279" t="str">
        <f>IF(ISERROR(VLOOKUP($A1776&amp;" "&amp;H$6,D!$B:$H,7,FALSE))=TRUE,"",VLOOKUP($A1776&amp;" "&amp;H$6,D!$B:$H,7,FALSE))</f>
        <v/>
      </c>
      <c r="I1776" s="223" t="str">
        <f>IF(D1776="","",VLOOKUP(A1776,D!A:H,7,FALSE))</f>
        <v/>
      </c>
      <c r="J1776" s="224" t="str">
        <f>IF(D1776="","",SUMIFS(リグ!H:H,リグ!F:F,"&lt;"&amp;C1776,リグ!G:G,"&gt;"&amp;C1776))</f>
        <v/>
      </c>
    </row>
    <row r="1777" spans="1:10">
      <c r="A1777" s="224" t="str">
        <f t="shared" si="84"/>
        <v>2026-02-04</v>
      </c>
      <c r="B1777" s="224" t="str">
        <f t="shared" si="82"/>
        <v>2026/02</v>
      </c>
      <c r="C1777" s="225">
        <v>46057</v>
      </c>
      <c r="D1777" s="279" t="str">
        <f>IF(ISERROR(VLOOKUP($A1777&amp;" "&amp;D$6,D!$B:$H,7,FALSE))=TRUE,"",VLOOKUP($A1777&amp;" "&amp;D$6,D!$B:$H,7,FALSE))</f>
        <v/>
      </c>
      <c r="E1777" s="279" t="str">
        <f>IF(ISERROR(VLOOKUP($A1777&amp;" "&amp;E$6,D!$B:$H,7,FALSE))=TRUE,"",VLOOKUP($A1777&amp;" "&amp;E$6,D!$B:$H,7,FALSE))</f>
        <v/>
      </c>
      <c r="F1777" s="279" t="str">
        <f>IF(ISERROR(VLOOKUP($A1777&amp;" "&amp;F$6,D!$B:$H,7,FALSE))=TRUE,"",VLOOKUP($A1777&amp;" "&amp;F$6,D!$B:$H,7,FALSE))</f>
        <v/>
      </c>
      <c r="G1777" s="226">
        <f t="shared" si="83"/>
        <v>0</v>
      </c>
      <c r="H1777" s="279" t="str">
        <f>IF(ISERROR(VLOOKUP($A1777&amp;" "&amp;H$6,D!$B:$H,7,FALSE))=TRUE,"",VLOOKUP($A1777&amp;" "&amp;H$6,D!$B:$H,7,FALSE))</f>
        <v/>
      </c>
      <c r="I1777" s="223" t="str">
        <f>IF(D1777="","",VLOOKUP(A1777,D!A:H,7,FALSE))</f>
        <v/>
      </c>
      <c r="J1777" s="224" t="str">
        <f>IF(D1777="","",SUMIFS(リグ!H:H,リグ!F:F,"&lt;"&amp;C1777,リグ!G:G,"&gt;"&amp;C1777))</f>
        <v/>
      </c>
    </row>
    <row r="1778" spans="1:10">
      <c r="A1778" s="224" t="str">
        <f t="shared" si="84"/>
        <v>2026-02-05</v>
      </c>
      <c r="B1778" s="224" t="str">
        <f t="shared" si="82"/>
        <v>2026/02</v>
      </c>
      <c r="C1778" s="225">
        <v>46058</v>
      </c>
      <c r="D1778" s="279" t="str">
        <f>IF(ISERROR(VLOOKUP($A1778&amp;" "&amp;D$6,D!$B:$H,7,FALSE))=TRUE,"",VLOOKUP($A1778&amp;" "&amp;D$6,D!$B:$H,7,FALSE))</f>
        <v/>
      </c>
      <c r="E1778" s="279" t="str">
        <f>IF(ISERROR(VLOOKUP($A1778&amp;" "&amp;E$6,D!$B:$H,7,FALSE))=TRUE,"",VLOOKUP($A1778&amp;" "&amp;E$6,D!$B:$H,7,FALSE))</f>
        <v/>
      </c>
      <c r="F1778" s="279" t="str">
        <f>IF(ISERROR(VLOOKUP($A1778&amp;" "&amp;F$6,D!$B:$H,7,FALSE))=TRUE,"",VLOOKUP($A1778&amp;" "&amp;F$6,D!$B:$H,7,FALSE))</f>
        <v/>
      </c>
      <c r="G1778" s="226">
        <f t="shared" si="83"/>
        <v>0</v>
      </c>
      <c r="H1778" s="279" t="str">
        <f>IF(ISERROR(VLOOKUP($A1778&amp;" "&amp;H$6,D!$B:$H,7,FALSE))=TRUE,"",VLOOKUP($A1778&amp;" "&amp;H$6,D!$B:$H,7,FALSE))</f>
        <v/>
      </c>
      <c r="I1778" s="223" t="str">
        <f>IF(D1778="","",VLOOKUP(A1778,D!A:H,7,FALSE))</f>
        <v/>
      </c>
      <c r="J1778" s="224" t="str">
        <f>IF(D1778="","",SUMIFS(リグ!H:H,リグ!F:F,"&lt;"&amp;C1778,リグ!G:G,"&gt;"&amp;C1778))</f>
        <v/>
      </c>
    </row>
    <row r="1779" spans="1:10">
      <c r="A1779" s="224" t="str">
        <f t="shared" si="84"/>
        <v>2026-02-06</v>
      </c>
      <c r="B1779" s="224" t="str">
        <f t="shared" si="82"/>
        <v>2026/02</v>
      </c>
      <c r="C1779" s="225">
        <v>46059</v>
      </c>
      <c r="D1779" s="279" t="str">
        <f>IF(ISERROR(VLOOKUP($A1779&amp;" "&amp;D$6,D!$B:$H,7,FALSE))=TRUE,"",VLOOKUP($A1779&amp;" "&amp;D$6,D!$B:$H,7,FALSE))</f>
        <v/>
      </c>
      <c r="E1779" s="279" t="str">
        <f>IF(ISERROR(VLOOKUP($A1779&amp;" "&amp;E$6,D!$B:$H,7,FALSE))=TRUE,"",VLOOKUP($A1779&amp;" "&amp;E$6,D!$B:$H,7,FALSE))</f>
        <v/>
      </c>
      <c r="F1779" s="279" t="str">
        <f>IF(ISERROR(VLOOKUP($A1779&amp;" "&amp;F$6,D!$B:$H,7,FALSE))=TRUE,"",VLOOKUP($A1779&amp;" "&amp;F$6,D!$B:$H,7,FALSE))</f>
        <v/>
      </c>
      <c r="G1779" s="226">
        <f t="shared" si="83"/>
        <v>0</v>
      </c>
      <c r="H1779" s="279" t="str">
        <f>IF(ISERROR(VLOOKUP($A1779&amp;" "&amp;H$6,D!$B:$H,7,FALSE))=TRUE,"",VLOOKUP($A1779&amp;" "&amp;H$6,D!$B:$H,7,FALSE))</f>
        <v/>
      </c>
      <c r="I1779" s="223" t="str">
        <f>IF(D1779="","",VLOOKUP(A1779,D!A:H,7,FALSE))</f>
        <v/>
      </c>
      <c r="J1779" s="224" t="str">
        <f>IF(D1779="","",SUMIFS(リグ!H:H,リグ!F:F,"&lt;"&amp;C1779,リグ!G:G,"&gt;"&amp;C1779))</f>
        <v/>
      </c>
    </row>
    <row r="1780" spans="1:10">
      <c r="A1780" s="224" t="str">
        <f t="shared" si="84"/>
        <v>2026-02-07</v>
      </c>
      <c r="B1780" s="224" t="str">
        <f t="shared" si="82"/>
        <v>2026/02</v>
      </c>
      <c r="C1780" s="225">
        <v>46060</v>
      </c>
      <c r="D1780" s="279" t="str">
        <f>IF(ISERROR(VLOOKUP($A1780&amp;" "&amp;D$6,D!$B:$H,7,FALSE))=TRUE,"",VLOOKUP($A1780&amp;" "&amp;D$6,D!$B:$H,7,FALSE))</f>
        <v/>
      </c>
      <c r="E1780" s="279" t="str">
        <f>IF(ISERROR(VLOOKUP($A1780&amp;" "&amp;E$6,D!$B:$H,7,FALSE))=TRUE,"",VLOOKUP($A1780&amp;" "&amp;E$6,D!$B:$H,7,FALSE))</f>
        <v/>
      </c>
      <c r="F1780" s="279" t="str">
        <f>IF(ISERROR(VLOOKUP($A1780&amp;" "&amp;F$6,D!$B:$H,7,FALSE))=TRUE,"",VLOOKUP($A1780&amp;" "&amp;F$6,D!$B:$H,7,FALSE))</f>
        <v/>
      </c>
      <c r="G1780" s="226">
        <f t="shared" si="83"/>
        <v>0</v>
      </c>
      <c r="H1780" s="279" t="str">
        <f>IF(ISERROR(VLOOKUP($A1780&amp;" "&amp;H$6,D!$B:$H,7,FALSE))=TRUE,"",VLOOKUP($A1780&amp;" "&amp;H$6,D!$B:$H,7,FALSE))</f>
        <v/>
      </c>
      <c r="I1780" s="223" t="str">
        <f>IF(D1780="","",VLOOKUP(A1780,D!A:H,7,FALSE))</f>
        <v/>
      </c>
      <c r="J1780" s="224" t="str">
        <f>IF(D1780="","",SUMIFS(リグ!H:H,リグ!F:F,"&lt;"&amp;C1780,リグ!G:G,"&gt;"&amp;C1780))</f>
        <v/>
      </c>
    </row>
    <row r="1781" spans="1:10">
      <c r="A1781" s="224" t="str">
        <f t="shared" si="84"/>
        <v>2026-02-08</v>
      </c>
      <c r="B1781" s="224" t="str">
        <f t="shared" ref="B1781:B1844" si="85">TEXT(C1781,"yyyy/mm")</f>
        <v>2026/02</v>
      </c>
      <c r="C1781" s="225">
        <v>46061</v>
      </c>
      <c r="D1781" s="279" t="str">
        <f>IF(ISERROR(VLOOKUP($A1781&amp;" "&amp;D$6,D!$B:$H,7,FALSE))=TRUE,"",VLOOKUP($A1781&amp;" "&amp;D$6,D!$B:$H,7,FALSE))</f>
        <v/>
      </c>
      <c r="E1781" s="279" t="str">
        <f>IF(ISERROR(VLOOKUP($A1781&amp;" "&amp;E$6,D!$B:$H,7,FALSE))=TRUE,"",VLOOKUP($A1781&amp;" "&amp;E$6,D!$B:$H,7,FALSE))</f>
        <v/>
      </c>
      <c r="F1781" s="279" t="str">
        <f>IF(ISERROR(VLOOKUP($A1781&amp;" "&amp;F$6,D!$B:$H,7,FALSE))=TRUE,"",VLOOKUP($A1781&amp;" "&amp;F$6,D!$B:$H,7,FALSE))</f>
        <v/>
      </c>
      <c r="G1781" s="226">
        <f t="shared" si="83"/>
        <v>0</v>
      </c>
      <c r="H1781" s="279" t="str">
        <f>IF(ISERROR(VLOOKUP($A1781&amp;" "&amp;H$6,D!$B:$H,7,FALSE))=TRUE,"",VLOOKUP($A1781&amp;" "&amp;H$6,D!$B:$H,7,FALSE))</f>
        <v/>
      </c>
      <c r="I1781" s="223" t="str">
        <f>IF(D1781="","",VLOOKUP(A1781,D!A:H,7,FALSE))</f>
        <v/>
      </c>
      <c r="J1781" s="224" t="str">
        <f>IF(D1781="","",SUMIFS(リグ!H:H,リグ!F:F,"&lt;"&amp;C1781,リグ!G:G,"&gt;"&amp;C1781))</f>
        <v/>
      </c>
    </row>
    <row r="1782" spans="1:10">
      <c r="A1782" s="224" t="str">
        <f t="shared" si="84"/>
        <v>2026-02-09</v>
      </c>
      <c r="B1782" s="224" t="str">
        <f t="shared" si="85"/>
        <v>2026/02</v>
      </c>
      <c r="C1782" s="225">
        <v>46062</v>
      </c>
      <c r="D1782" s="279" t="str">
        <f>IF(ISERROR(VLOOKUP($A1782&amp;" "&amp;D$6,D!$B:$H,7,FALSE))=TRUE,"",VLOOKUP($A1782&amp;" "&amp;D$6,D!$B:$H,7,FALSE))</f>
        <v/>
      </c>
      <c r="E1782" s="279" t="str">
        <f>IF(ISERROR(VLOOKUP($A1782&amp;" "&amp;E$6,D!$B:$H,7,FALSE))=TRUE,"",VLOOKUP($A1782&amp;" "&amp;E$6,D!$B:$H,7,FALSE))</f>
        <v/>
      </c>
      <c r="F1782" s="279" t="str">
        <f>IF(ISERROR(VLOOKUP($A1782&amp;" "&amp;F$6,D!$B:$H,7,FALSE))=TRUE,"",VLOOKUP($A1782&amp;" "&amp;F$6,D!$B:$H,7,FALSE))</f>
        <v/>
      </c>
      <c r="G1782" s="226">
        <f t="shared" si="83"/>
        <v>0</v>
      </c>
      <c r="H1782" s="279" t="str">
        <f>IF(ISERROR(VLOOKUP($A1782&amp;" "&amp;H$6,D!$B:$H,7,FALSE))=TRUE,"",VLOOKUP($A1782&amp;" "&amp;H$6,D!$B:$H,7,FALSE))</f>
        <v/>
      </c>
      <c r="I1782" s="223" t="str">
        <f>IF(D1782="","",VLOOKUP(A1782,D!A:H,7,FALSE))</f>
        <v/>
      </c>
      <c r="J1782" s="224" t="str">
        <f>IF(D1782="","",SUMIFS(リグ!H:H,リグ!F:F,"&lt;"&amp;C1782,リグ!G:G,"&gt;"&amp;C1782))</f>
        <v/>
      </c>
    </row>
    <row r="1783" spans="1:10">
      <c r="A1783" s="224" t="str">
        <f t="shared" si="84"/>
        <v>2026-02-10</v>
      </c>
      <c r="B1783" s="224" t="str">
        <f t="shared" si="85"/>
        <v>2026/02</v>
      </c>
      <c r="C1783" s="225">
        <v>46063</v>
      </c>
      <c r="D1783" s="279" t="str">
        <f>IF(ISERROR(VLOOKUP($A1783&amp;" "&amp;D$6,D!$B:$H,7,FALSE))=TRUE,"",VLOOKUP($A1783&amp;" "&amp;D$6,D!$B:$H,7,FALSE))</f>
        <v/>
      </c>
      <c r="E1783" s="279" t="str">
        <f>IF(ISERROR(VLOOKUP($A1783&amp;" "&amp;E$6,D!$B:$H,7,FALSE))=TRUE,"",VLOOKUP($A1783&amp;" "&amp;E$6,D!$B:$H,7,FALSE))</f>
        <v/>
      </c>
      <c r="F1783" s="279" t="str">
        <f>IF(ISERROR(VLOOKUP($A1783&amp;" "&amp;F$6,D!$B:$H,7,FALSE))=TRUE,"",VLOOKUP($A1783&amp;" "&amp;F$6,D!$B:$H,7,FALSE))</f>
        <v/>
      </c>
      <c r="G1783" s="226">
        <f t="shared" si="83"/>
        <v>0</v>
      </c>
      <c r="H1783" s="279" t="str">
        <f>IF(ISERROR(VLOOKUP($A1783&amp;" "&amp;H$6,D!$B:$H,7,FALSE))=TRUE,"",VLOOKUP($A1783&amp;" "&amp;H$6,D!$B:$H,7,FALSE))</f>
        <v/>
      </c>
      <c r="I1783" s="223" t="str">
        <f>IF(D1783="","",VLOOKUP(A1783,D!A:H,7,FALSE))</f>
        <v/>
      </c>
      <c r="J1783" s="224" t="str">
        <f>IF(D1783="","",SUMIFS(リグ!H:H,リグ!F:F,"&lt;"&amp;C1783,リグ!G:G,"&gt;"&amp;C1783))</f>
        <v/>
      </c>
    </row>
    <row r="1784" spans="1:10">
      <c r="A1784" s="224" t="str">
        <f t="shared" si="84"/>
        <v>2026-02-11</v>
      </c>
      <c r="B1784" s="224" t="str">
        <f t="shared" si="85"/>
        <v>2026/02</v>
      </c>
      <c r="C1784" s="225">
        <v>46064</v>
      </c>
      <c r="D1784" s="279" t="str">
        <f>IF(ISERROR(VLOOKUP($A1784&amp;" "&amp;D$6,D!$B:$H,7,FALSE))=TRUE,"",VLOOKUP($A1784&amp;" "&amp;D$6,D!$B:$H,7,FALSE))</f>
        <v/>
      </c>
      <c r="E1784" s="279" t="str">
        <f>IF(ISERROR(VLOOKUP($A1784&amp;" "&amp;E$6,D!$B:$H,7,FALSE))=TRUE,"",VLOOKUP($A1784&amp;" "&amp;E$6,D!$B:$H,7,FALSE))</f>
        <v/>
      </c>
      <c r="F1784" s="279" t="str">
        <f>IF(ISERROR(VLOOKUP($A1784&amp;" "&amp;F$6,D!$B:$H,7,FALSE))=TRUE,"",VLOOKUP($A1784&amp;" "&amp;F$6,D!$B:$H,7,FALSE))</f>
        <v/>
      </c>
      <c r="G1784" s="226">
        <f t="shared" si="83"/>
        <v>0</v>
      </c>
      <c r="H1784" s="279" t="str">
        <f>IF(ISERROR(VLOOKUP($A1784&amp;" "&amp;H$6,D!$B:$H,7,FALSE))=TRUE,"",VLOOKUP($A1784&amp;" "&amp;H$6,D!$B:$H,7,FALSE))</f>
        <v/>
      </c>
      <c r="I1784" s="223" t="str">
        <f>IF(D1784="","",VLOOKUP(A1784,D!A:H,7,FALSE))</f>
        <v/>
      </c>
      <c r="J1784" s="224" t="str">
        <f>IF(D1784="","",SUMIFS(リグ!H:H,リグ!F:F,"&lt;"&amp;C1784,リグ!G:G,"&gt;"&amp;C1784))</f>
        <v/>
      </c>
    </row>
    <row r="1785" spans="1:10">
      <c r="A1785" s="224" t="str">
        <f t="shared" si="84"/>
        <v>2026-02-12</v>
      </c>
      <c r="B1785" s="224" t="str">
        <f t="shared" si="85"/>
        <v>2026/02</v>
      </c>
      <c r="C1785" s="225">
        <v>46065</v>
      </c>
      <c r="D1785" s="279" t="str">
        <f>IF(ISERROR(VLOOKUP($A1785&amp;" "&amp;D$6,D!$B:$H,7,FALSE))=TRUE,"",VLOOKUP($A1785&amp;" "&amp;D$6,D!$B:$H,7,FALSE))</f>
        <v/>
      </c>
      <c r="E1785" s="279" t="str">
        <f>IF(ISERROR(VLOOKUP($A1785&amp;" "&amp;E$6,D!$B:$H,7,FALSE))=TRUE,"",VLOOKUP($A1785&amp;" "&amp;E$6,D!$B:$H,7,FALSE))</f>
        <v/>
      </c>
      <c r="F1785" s="279" t="str">
        <f>IF(ISERROR(VLOOKUP($A1785&amp;" "&amp;F$6,D!$B:$H,7,FALSE))=TRUE,"",VLOOKUP($A1785&amp;" "&amp;F$6,D!$B:$H,7,FALSE))</f>
        <v/>
      </c>
      <c r="G1785" s="226">
        <f t="shared" si="83"/>
        <v>0</v>
      </c>
      <c r="H1785" s="279" t="str">
        <f>IF(ISERROR(VLOOKUP($A1785&amp;" "&amp;H$6,D!$B:$H,7,FALSE))=TRUE,"",VLOOKUP($A1785&amp;" "&amp;H$6,D!$B:$H,7,FALSE))</f>
        <v/>
      </c>
      <c r="I1785" s="223" t="str">
        <f>IF(D1785="","",VLOOKUP(A1785,D!A:H,7,FALSE))</f>
        <v/>
      </c>
      <c r="J1785" s="224" t="str">
        <f>IF(D1785="","",SUMIFS(リグ!H:H,リグ!F:F,"&lt;"&amp;C1785,リグ!G:G,"&gt;"&amp;C1785))</f>
        <v/>
      </c>
    </row>
    <row r="1786" spans="1:10">
      <c r="A1786" s="224" t="str">
        <f t="shared" si="84"/>
        <v>2026-02-13</v>
      </c>
      <c r="B1786" s="224" t="str">
        <f t="shared" si="85"/>
        <v>2026/02</v>
      </c>
      <c r="C1786" s="225">
        <v>46066</v>
      </c>
      <c r="D1786" s="279" t="str">
        <f>IF(ISERROR(VLOOKUP($A1786&amp;" "&amp;D$6,D!$B:$H,7,FALSE))=TRUE,"",VLOOKUP($A1786&amp;" "&amp;D$6,D!$B:$H,7,FALSE))</f>
        <v/>
      </c>
      <c r="E1786" s="279" t="str">
        <f>IF(ISERROR(VLOOKUP($A1786&amp;" "&amp;E$6,D!$B:$H,7,FALSE))=TRUE,"",VLOOKUP($A1786&amp;" "&amp;E$6,D!$B:$H,7,FALSE))</f>
        <v/>
      </c>
      <c r="F1786" s="279" t="str">
        <f>IF(ISERROR(VLOOKUP($A1786&amp;" "&amp;F$6,D!$B:$H,7,FALSE))=TRUE,"",VLOOKUP($A1786&amp;" "&amp;F$6,D!$B:$H,7,FALSE))</f>
        <v/>
      </c>
      <c r="G1786" s="226">
        <f t="shared" si="83"/>
        <v>0</v>
      </c>
      <c r="H1786" s="279" t="str">
        <f>IF(ISERROR(VLOOKUP($A1786&amp;" "&amp;H$6,D!$B:$H,7,FALSE))=TRUE,"",VLOOKUP($A1786&amp;" "&amp;H$6,D!$B:$H,7,FALSE))</f>
        <v/>
      </c>
      <c r="I1786" s="223" t="str">
        <f>IF(D1786="","",VLOOKUP(A1786,D!A:H,7,FALSE))</f>
        <v/>
      </c>
      <c r="J1786" s="224" t="str">
        <f>IF(D1786="","",SUMIFS(リグ!H:H,リグ!F:F,"&lt;"&amp;C1786,リグ!G:G,"&gt;"&amp;C1786))</f>
        <v/>
      </c>
    </row>
    <row r="1787" spans="1:10">
      <c r="A1787" s="224" t="str">
        <f t="shared" si="84"/>
        <v>2026-02-14</v>
      </c>
      <c r="B1787" s="224" t="str">
        <f t="shared" si="85"/>
        <v>2026/02</v>
      </c>
      <c r="C1787" s="225">
        <v>46067</v>
      </c>
      <c r="D1787" s="279" t="str">
        <f>IF(ISERROR(VLOOKUP($A1787&amp;" "&amp;D$6,D!$B:$H,7,FALSE))=TRUE,"",VLOOKUP($A1787&amp;" "&amp;D$6,D!$B:$H,7,FALSE))</f>
        <v/>
      </c>
      <c r="E1787" s="279" t="str">
        <f>IF(ISERROR(VLOOKUP($A1787&amp;" "&amp;E$6,D!$B:$H,7,FALSE))=TRUE,"",VLOOKUP($A1787&amp;" "&amp;E$6,D!$B:$H,7,FALSE))</f>
        <v/>
      </c>
      <c r="F1787" s="279" t="str">
        <f>IF(ISERROR(VLOOKUP($A1787&amp;" "&amp;F$6,D!$B:$H,7,FALSE))=TRUE,"",VLOOKUP($A1787&amp;" "&amp;F$6,D!$B:$H,7,FALSE))</f>
        <v/>
      </c>
      <c r="G1787" s="226">
        <f t="shared" si="83"/>
        <v>0</v>
      </c>
      <c r="H1787" s="279" t="str">
        <f>IF(ISERROR(VLOOKUP($A1787&amp;" "&amp;H$6,D!$B:$H,7,FALSE))=TRUE,"",VLOOKUP($A1787&amp;" "&amp;H$6,D!$B:$H,7,FALSE))</f>
        <v/>
      </c>
      <c r="I1787" s="223" t="str">
        <f>IF(D1787="","",VLOOKUP(A1787,D!A:H,7,FALSE))</f>
        <v/>
      </c>
      <c r="J1787" s="224" t="str">
        <f>IF(D1787="","",SUMIFS(リグ!H:H,リグ!F:F,"&lt;"&amp;C1787,リグ!G:G,"&gt;"&amp;C1787))</f>
        <v/>
      </c>
    </row>
    <row r="1788" spans="1:10">
      <c r="A1788" s="224" t="str">
        <f t="shared" si="84"/>
        <v>2026-02-15</v>
      </c>
      <c r="B1788" s="224" t="str">
        <f t="shared" si="85"/>
        <v>2026/02</v>
      </c>
      <c r="C1788" s="225">
        <v>46068</v>
      </c>
      <c r="D1788" s="279" t="str">
        <f>IF(ISERROR(VLOOKUP($A1788&amp;" "&amp;D$6,D!$B:$H,7,FALSE))=TRUE,"",VLOOKUP($A1788&amp;" "&amp;D$6,D!$B:$H,7,FALSE))</f>
        <v/>
      </c>
      <c r="E1788" s="279" t="str">
        <f>IF(ISERROR(VLOOKUP($A1788&amp;" "&amp;E$6,D!$B:$H,7,FALSE))=TRUE,"",VLOOKUP($A1788&amp;" "&amp;E$6,D!$B:$H,7,FALSE))</f>
        <v/>
      </c>
      <c r="F1788" s="279" t="str">
        <f>IF(ISERROR(VLOOKUP($A1788&amp;" "&amp;F$6,D!$B:$H,7,FALSE))=TRUE,"",VLOOKUP($A1788&amp;" "&amp;F$6,D!$B:$H,7,FALSE))</f>
        <v/>
      </c>
      <c r="G1788" s="226">
        <f t="shared" si="83"/>
        <v>0</v>
      </c>
      <c r="H1788" s="279" t="str">
        <f>IF(ISERROR(VLOOKUP($A1788&amp;" "&amp;H$6,D!$B:$H,7,FALSE))=TRUE,"",VLOOKUP($A1788&amp;" "&amp;H$6,D!$B:$H,7,FALSE))</f>
        <v/>
      </c>
      <c r="I1788" s="223" t="str">
        <f>IF(D1788="","",VLOOKUP(A1788,D!A:H,7,FALSE))</f>
        <v/>
      </c>
      <c r="J1788" s="224" t="str">
        <f>IF(D1788="","",SUMIFS(リグ!H:H,リグ!F:F,"&lt;"&amp;C1788,リグ!G:G,"&gt;"&amp;C1788))</f>
        <v/>
      </c>
    </row>
    <row r="1789" spans="1:10">
      <c r="A1789" s="224" t="str">
        <f t="shared" si="84"/>
        <v>2026-02-16</v>
      </c>
      <c r="B1789" s="224" t="str">
        <f t="shared" si="85"/>
        <v>2026/02</v>
      </c>
      <c r="C1789" s="225">
        <v>46069</v>
      </c>
      <c r="D1789" s="279" t="str">
        <f>IF(ISERROR(VLOOKUP($A1789&amp;" "&amp;D$6,D!$B:$H,7,FALSE))=TRUE,"",VLOOKUP($A1789&amp;" "&amp;D$6,D!$B:$H,7,FALSE))</f>
        <v/>
      </c>
      <c r="E1789" s="279" t="str">
        <f>IF(ISERROR(VLOOKUP($A1789&amp;" "&amp;E$6,D!$B:$H,7,FALSE))=TRUE,"",VLOOKUP($A1789&amp;" "&amp;E$6,D!$B:$H,7,FALSE))</f>
        <v/>
      </c>
      <c r="F1789" s="279" t="str">
        <f>IF(ISERROR(VLOOKUP($A1789&amp;" "&amp;F$6,D!$B:$H,7,FALSE))=TRUE,"",VLOOKUP($A1789&amp;" "&amp;F$6,D!$B:$H,7,FALSE))</f>
        <v/>
      </c>
      <c r="G1789" s="226">
        <f t="shared" si="83"/>
        <v>0</v>
      </c>
      <c r="H1789" s="279" t="str">
        <f>IF(ISERROR(VLOOKUP($A1789&amp;" "&amp;H$6,D!$B:$H,7,FALSE))=TRUE,"",VLOOKUP($A1789&amp;" "&amp;H$6,D!$B:$H,7,FALSE))</f>
        <v/>
      </c>
      <c r="I1789" s="223" t="str">
        <f>IF(D1789="","",VLOOKUP(A1789,D!A:H,7,FALSE))</f>
        <v/>
      </c>
      <c r="J1789" s="224" t="str">
        <f>IF(D1789="","",SUMIFS(リグ!H:H,リグ!F:F,"&lt;"&amp;C1789,リグ!G:G,"&gt;"&amp;C1789))</f>
        <v/>
      </c>
    </row>
    <row r="1790" spans="1:10">
      <c r="A1790" s="224" t="str">
        <f t="shared" si="84"/>
        <v>2026-02-17</v>
      </c>
      <c r="B1790" s="224" t="str">
        <f t="shared" si="85"/>
        <v>2026/02</v>
      </c>
      <c r="C1790" s="225">
        <v>46070</v>
      </c>
      <c r="D1790" s="279" t="str">
        <f>IF(ISERROR(VLOOKUP($A1790&amp;" "&amp;D$6,D!$B:$H,7,FALSE))=TRUE,"",VLOOKUP($A1790&amp;" "&amp;D$6,D!$B:$H,7,FALSE))</f>
        <v/>
      </c>
      <c r="E1790" s="279" t="str">
        <f>IF(ISERROR(VLOOKUP($A1790&amp;" "&amp;E$6,D!$B:$H,7,FALSE))=TRUE,"",VLOOKUP($A1790&amp;" "&amp;E$6,D!$B:$H,7,FALSE))</f>
        <v/>
      </c>
      <c r="F1790" s="279" t="str">
        <f>IF(ISERROR(VLOOKUP($A1790&amp;" "&amp;F$6,D!$B:$H,7,FALSE))=TRUE,"",VLOOKUP($A1790&amp;" "&amp;F$6,D!$B:$H,7,FALSE))</f>
        <v/>
      </c>
      <c r="G1790" s="226">
        <f t="shared" si="83"/>
        <v>0</v>
      </c>
      <c r="H1790" s="279" t="str">
        <f>IF(ISERROR(VLOOKUP($A1790&amp;" "&amp;H$6,D!$B:$H,7,FALSE))=TRUE,"",VLOOKUP($A1790&amp;" "&amp;H$6,D!$B:$H,7,FALSE))</f>
        <v/>
      </c>
      <c r="I1790" s="223" t="str">
        <f>IF(D1790="","",VLOOKUP(A1790,D!A:H,7,FALSE))</f>
        <v/>
      </c>
      <c r="J1790" s="224" t="str">
        <f>IF(D1790="","",SUMIFS(リグ!H:H,リグ!F:F,"&lt;"&amp;C1790,リグ!G:G,"&gt;"&amp;C1790))</f>
        <v/>
      </c>
    </row>
    <row r="1791" spans="1:10">
      <c r="A1791" s="224" t="str">
        <f t="shared" si="84"/>
        <v>2026-02-18</v>
      </c>
      <c r="B1791" s="224" t="str">
        <f t="shared" si="85"/>
        <v>2026/02</v>
      </c>
      <c r="C1791" s="225">
        <v>46071</v>
      </c>
      <c r="D1791" s="279" t="str">
        <f>IF(ISERROR(VLOOKUP($A1791&amp;" "&amp;D$6,D!$B:$H,7,FALSE))=TRUE,"",VLOOKUP($A1791&amp;" "&amp;D$6,D!$B:$H,7,FALSE))</f>
        <v/>
      </c>
      <c r="E1791" s="279" t="str">
        <f>IF(ISERROR(VLOOKUP($A1791&amp;" "&amp;E$6,D!$B:$H,7,FALSE))=TRUE,"",VLOOKUP($A1791&amp;" "&amp;E$6,D!$B:$H,7,FALSE))</f>
        <v/>
      </c>
      <c r="F1791" s="279" t="str">
        <f>IF(ISERROR(VLOOKUP($A1791&amp;" "&amp;F$6,D!$B:$H,7,FALSE))=TRUE,"",VLOOKUP($A1791&amp;" "&amp;F$6,D!$B:$H,7,FALSE))</f>
        <v/>
      </c>
      <c r="G1791" s="226">
        <f t="shared" si="83"/>
        <v>0</v>
      </c>
      <c r="H1791" s="279" t="str">
        <f>IF(ISERROR(VLOOKUP($A1791&amp;" "&amp;H$6,D!$B:$H,7,FALSE))=TRUE,"",VLOOKUP($A1791&amp;" "&amp;H$6,D!$B:$H,7,FALSE))</f>
        <v/>
      </c>
      <c r="I1791" s="223" t="str">
        <f>IF(D1791="","",VLOOKUP(A1791,D!A:H,7,FALSE))</f>
        <v/>
      </c>
      <c r="J1791" s="224" t="str">
        <f>IF(D1791="","",SUMIFS(リグ!H:H,リグ!F:F,"&lt;"&amp;C1791,リグ!G:G,"&gt;"&amp;C1791))</f>
        <v/>
      </c>
    </row>
    <row r="1792" spans="1:10">
      <c r="A1792" s="224" t="str">
        <f t="shared" si="84"/>
        <v>2026-02-19</v>
      </c>
      <c r="B1792" s="224" t="str">
        <f t="shared" si="85"/>
        <v>2026/02</v>
      </c>
      <c r="C1792" s="225">
        <v>46072</v>
      </c>
      <c r="D1792" s="279" t="str">
        <f>IF(ISERROR(VLOOKUP($A1792&amp;" "&amp;D$6,D!$B:$H,7,FALSE))=TRUE,"",VLOOKUP($A1792&amp;" "&amp;D$6,D!$B:$H,7,FALSE))</f>
        <v/>
      </c>
      <c r="E1792" s="279" t="str">
        <f>IF(ISERROR(VLOOKUP($A1792&amp;" "&amp;E$6,D!$B:$H,7,FALSE))=TRUE,"",VLOOKUP($A1792&amp;" "&amp;E$6,D!$B:$H,7,FALSE))</f>
        <v/>
      </c>
      <c r="F1792" s="279" t="str">
        <f>IF(ISERROR(VLOOKUP($A1792&amp;" "&amp;F$6,D!$B:$H,7,FALSE))=TRUE,"",VLOOKUP($A1792&amp;" "&amp;F$6,D!$B:$H,7,FALSE))</f>
        <v/>
      </c>
      <c r="G1792" s="226">
        <f t="shared" si="83"/>
        <v>0</v>
      </c>
      <c r="H1792" s="279" t="str">
        <f>IF(ISERROR(VLOOKUP($A1792&amp;" "&amp;H$6,D!$B:$H,7,FALSE))=TRUE,"",VLOOKUP($A1792&amp;" "&amp;H$6,D!$B:$H,7,FALSE))</f>
        <v/>
      </c>
      <c r="I1792" s="223" t="str">
        <f>IF(D1792="","",VLOOKUP(A1792,D!A:H,7,FALSE))</f>
        <v/>
      </c>
      <c r="J1792" s="224" t="str">
        <f>IF(D1792="","",SUMIFS(リグ!H:H,リグ!F:F,"&lt;"&amp;C1792,リグ!G:G,"&gt;"&amp;C1792))</f>
        <v/>
      </c>
    </row>
    <row r="1793" spans="1:10">
      <c r="A1793" s="224" t="str">
        <f t="shared" si="84"/>
        <v>2026-02-20</v>
      </c>
      <c r="B1793" s="224" t="str">
        <f t="shared" si="85"/>
        <v>2026/02</v>
      </c>
      <c r="C1793" s="225">
        <v>46073</v>
      </c>
      <c r="D1793" s="279" t="str">
        <f>IF(ISERROR(VLOOKUP($A1793&amp;" "&amp;D$6,D!$B:$H,7,FALSE))=TRUE,"",VLOOKUP($A1793&amp;" "&amp;D$6,D!$B:$H,7,FALSE))</f>
        <v/>
      </c>
      <c r="E1793" s="279" t="str">
        <f>IF(ISERROR(VLOOKUP($A1793&amp;" "&amp;E$6,D!$B:$H,7,FALSE))=TRUE,"",VLOOKUP($A1793&amp;" "&amp;E$6,D!$B:$H,7,FALSE))</f>
        <v/>
      </c>
      <c r="F1793" s="279" t="str">
        <f>IF(ISERROR(VLOOKUP($A1793&amp;" "&amp;F$6,D!$B:$H,7,FALSE))=TRUE,"",VLOOKUP($A1793&amp;" "&amp;F$6,D!$B:$H,7,FALSE))</f>
        <v/>
      </c>
      <c r="G1793" s="226">
        <f t="shared" si="83"/>
        <v>0</v>
      </c>
      <c r="H1793" s="279" t="str">
        <f>IF(ISERROR(VLOOKUP($A1793&amp;" "&amp;H$6,D!$B:$H,7,FALSE))=TRUE,"",VLOOKUP($A1793&amp;" "&amp;H$6,D!$B:$H,7,FALSE))</f>
        <v/>
      </c>
      <c r="I1793" s="223" t="str">
        <f>IF(D1793="","",VLOOKUP(A1793,D!A:H,7,FALSE))</f>
        <v/>
      </c>
      <c r="J1793" s="224" t="str">
        <f>IF(D1793="","",SUMIFS(リグ!H:H,リグ!F:F,"&lt;"&amp;C1793,リグ!G:G,"&gt;"&amp;C1793))</f>
        <v/>
      </c>
    </row>
    <row r="1794" spans="1:10">
      <c r="A1794" s="224" t="str">
        <f t="shared" si="84"/>
        <v>2026-02-21</v>
      </c>
      <c r="B1794" s="224" t="str">
        <f t="shared" si="85"/>
        <v>2026/02</v>
      </c>
      <c r="C1794" s="225">
        <v>46074</v>
      </c>
      <c r="D1794" s="279" t="str">
        <f>IF(ISERROR(VLOOKUP($A1794&amp;" "&amp;D$6,D!$B:$H,7,FALSE))=TRUE,"",VLOOKUP($A1794&amp;" "&amp;D$6,D!$B:$H,7,FALSE))</f>
        <v/>
      </c>
      <c r="E1794" s="279" t="str">
        <f>IF(ISERROR(VLOOKUP($A1794&amp;" "&amp;E$6,D!$B:$H,7,FALSE))=TRUE,"",VLOOKUP($A1794&amp;" "&amp;E$6,D!$B:$H,7,FALSE))</f>
        <v/>
      </c>
      <c r="F1794" s="279" t="str">
        <f>IF(ISERROR(VLOOKUP($A1794&amp;" "&amp;F$6,D!$B:$H,7,FALSE))=TRUE,"",VLOOKUP($A1794&amp;" "&amp;F$6,D!$B:$H,7,FALSE))</f>
        <v/>
      </c>
      <c r="G1794" s="226">
        <f t="shared" si="83"/>
        <v>0</v>
      </c>
      <c r="H1794" s="279" t="str">
        <f>IF(ISERROR(VLOOKUP($A1794&amp;" "&amp;H$6,D!$B:$H,7,FALSE))=TRUE,"",VLOOKUP($A1794&amp;" "&amp;H$6,D!$B:$H,7,FALSE))</f>
        <v/>
      </c>
      <c r="I1794" s="223" t="str">
        <f>IF(D1794="","",VLOOKUP(A1794,D!A:H,7,FALSE))</f>
        <v/>
      </c>
      <c r="J1794" s="224" t="str">
        <f>IF(D1794="","",SUMIFS(リグ!H:H,リグ!F:F,"&lt;"&amp;C1794,リグ!G:G,"&gt;"&amp;C1794))</f>
        <v/>
      </c>
    </row>
    <row r="1795" spans="1:10">
      <c r="A1795" s="224" t="str">
        <f t="shared" si="84"/>
        <v>2026-02-22</v>
      </c>
      <c r="B1795" s="224" t="str">
        <f t="shared" si="85"/>
        <v>2026/02</v>
      </c>
      <c r="C1795" s="225">
        <v>46075</v>
      </c>
      <c r="D1795" s="279" t="str">
        <f>IF(ISERROR(VLOOKUP($A1795&amp;" "&amp;D$6,D!$B:$H,7,FALSE))=TRUE,"",VLOOKUP($A1795&amp;" "&amp;D$6,D!$B:$H,7,FALSE))</f>
        <v/>
      </c>
      <c r="E1795" s="279" t="str">
        <f>IF(ISERROR(VLOOKUP($A1795&amp;" "&amp;E$6,D!$B:$H,7,FALSE))=TRUE,"",VLOOKUP($A1795&amp;" "&amp;E$6,D!$B:$H,7,FALSE))</f>
        <v/>
      </c>
      <c r="F1795" s="279" t="str">
        <f>IF(ISERROR(VLOOKUP($A1795&amp;" "&amp;F$6,D!$B:$H,7,FALSE))=TRUE,"",VLOOKUP($A1795&amp;" "&amp;F$6,D!$B:$H,7,FALSE))</f>
        <v/>
      </c>
      <c r="G1795" s="226">
        <f t="shared" si="83"/>
        <v>0</v>
      </c>
      <c r="H1795" s="279" t="str">
        <f>IF(ISERROR(VLOOKUP($A1795&amp;" "&amp;H$6,D!$B:$H,7,FALSE))=TRUE,"",VLOOKUP($A1795&amp;" "&amp;H$6,D!$B:$H,7,FALSE))</f>
        <v/>
      </c>
      <c r="I1795" s="223" t="str">
        <f>IF(D1795="","",VLOOKUP(A1795,D!A:H,7,FALSE))</f>
        <v/>
      </c>
      <c r="J1795" s="224" t="str">
        <f>IF(D1795="","",SUMIFS(リグ!H:H,リグ!F:F,"&lt;"&amp;C1795,リグ!G:G,"&gt;"&amp;C1795))</f>
        <v/>
      </c>
    </row>
    <row r="1796" spans="1:10">
      <c r="A1796" s="224" t="str">
        <f t="shared" si="84"/>
        <v>2026-02-23</v>
      </c>
      <c r="B1796" s="224" t="str">
        <f t="shared" si="85"/>
        <v>2026/02</v>
      </c>
      <c r="C1796" s="225">
        <v>46076</v>
      </c>
      <c r="D1796" s="279" t="str">
        <f>IF(ISERROR(VLOOKUP($A1796&amp;" "&amp;D$6,D!$B:$H,7,FALSE))=TRUE,"",VLOOKUP($A1796&amp;" "&amp;D$6,D!$B:$H,7,FALSE))</f>
        <v/>
      </c>
      <c r="E1796" s="279" t="str">
        <f>IF(ISERROR(VLOOKUP($A1796&amp;" "&amp;E$6,D!$B:$H,7,FALSE))=TRUE,"",VLOOKUP($A1796&amp;" "&amp;E$6,D!$B:$H,7,FALSE))</f>
        <v/>
      </c>
      <c r="F1796" s="279" t="str">
        <f>IF(ISERROR(VLOOKUP($A1796&amp;" "&amp;F$6,D!$B:$H,7,FALSE))=TRUE,"",VLOOKUP($A1796&amp;" "&amp;F$6,D!$B:$H,7,FALSE))</f>
        <v/>
      </c>
      <c r="G1796" s="226">
        <f t="shared" ref="G1796:G1859" si="86">SUM(D1796:F1796)</f>
        <v>0</v>
      </c>
      <c r="H1796" s="279" t="str">
        <f>IF(ISERROR(VLOOKUP($A1796&amp;" "&amp;H$6,D!$B:$H,7,FALSE))=TRUE,"",VLOOKUP($A1796&amp;" "&amp;H$6,D!$B:$H,7,FALSE))</f>
        <v/>
      </c>
      <c r="I1796" s="223" t="str">
        <f>IF(D1796="","",VLOOKUP(A1796,D!A:H,7,FALSE))</f>
        <v/>
      </c>
      <c r="J1796" s="224" t="str">
        <f>IF(D1796="","",SUMIFS(リグ!H:H,リグ!F:F,"&lt;"&amp;C1796,リグ!G:G,"&gt;"&amp;C1796))</f>
        <v/>
      </c>
    </row>
    <row r="1797" spans="1:10">
      <c r="A1797" s="224" t="str">
        <f t="shared" si="84"/>
        <v>2026-02-24</v>
      </c>
      <c r="B1797" s="224" t="str">
        <f t="shared" si="85"/>
        <v>2026/02</v>
      </c>
      <c r="C1797" s="225">
        <v>46077</v>
      </c>
      <c r="D1797" s="279" t="str">
        <f>IF(ISERROR(VLOOKUP($A1797&amp;" "&amp;D$6,D!$B:$H,7,FALSE))=TRUE,"",VLOOKUP($A1797&amp;" "&amp;D$6,D!$B:$H,7,FALSE))</f>
        <v/>
      </c>
      <c r="E1797" s="279" t="str">
        <f>IF(ISERROR(VLOOKUP($A1797&amp;" "&amp;E$6,D!$B:$H,7,FALSE))=TRUE,"",VLOOKUP($A1797&amp;" "&amp;E$6,D!$B:$H,7,FALSE))</f>
        <v/>
      </c>
      <c r="F1797" s="279" t="str">
        <f>IF(ISERROR(VLOOKUP($A1797&amp;" "&amp;F$6,D!$B:$H,7,FALSE))=TRUE,"",VLOOKUP($A1797&amp;" "&amp;F$6,D!$B:$H,7,FALSE))</f>
        <v/>
      </c>
      <c r="G1797" s="226">
        <f t="shared" si="86"/>
        <v>0</v>
      </c>
      <c r="H1797" s="279" t="str">
        <f>IF(ISERROR(VLOOKUP($A1797&amp;" "&amp;H$6,D!$B:$H,7,FALSE))=TRUE,"",VLOOKUP($A1797&amp;" "&amp;H$6,D!$B:$H,7,FALSE))</f>
        <v/>
      </c>
      <c r="I1797" s="223" t="str">
        <f>IF(D1797="","",VLOOKUP(A1797,D!A:H,7,FALSE))</f>
        <v/>
      </c>
      <c r="J1797" s="224" t="str">
        <f>IF(D1797="","",SUMIFS(リグ!H:H,リグ!F:F,"&lt;"&amp;C1797,リグ!G:G,"&gt;"&amp;C1797))</f>
        <v/>
      </c>
    </row>
    <row r="1798" spans="1:10">
      <c r="A1798" s="224" t="str">
        <f t="shared" si="84"/>
        <v>2026-02-25</v>
      </c>
      <c r="B1798" s="224" t="str">
        <f t="shared" si="85"/>
        <v>2026/02</v>
      </c>
      <c r="C1798" s="225">
        <v>46078</v>
      </c>
      <c r="D1798" s="279" t="str">
        <f>IF(ISERROR(VLOOKUP($A1798&amp;" "&amp;D$6,D!$B:$H,7,FALSE))=TRUE,"",VLOOKUP($A1798&amp;" "&amp;D$6,D!$B:$H,7,FALSE))</f>
        <v/>
      </c>
      <c r="E1798" s="279" t="str">
        <f>IF(ISERROR(VLOOKUP($A1798&amp;" "&amp;E$6,D!$B:$H,7,FALSE))=TRUE,"",VLOOKUP($A1798&amp;" "&amp;E$6,D!$B:$H,7,FALSE))</f>
        <v/>
      </c>
      <c r="F1798" s="279" t="str">
        <f>IF(ISERROR(VLOOKUP($A1798&amp;" "&amp;F$6,D!$B:$H,7,FALSE))=TRUE,"",VLOOKUP($A1798&amp;" "&amp;F$6,D!$B:$H,7,FALSE))</f>
        <v/>
      </c>
      <c r="G1798" s="226">
        <f t="shared" si="86"/>
        <v>0</v>
      </c>
      <c r="H1798" s="279" t="str">
        <f>IF(ISERROR(VLOOKUP($A1798&amp;" "&amp;H$6,D!$B:$H,7,FALSE))=TRUE,"",VLOOKUP($A1798&amp;" "&amp;H$6,D!$B:$H,7,FALSE))</f>
        <v/>
      </c>
      <c r="I1798" s="223" t="str">
        <f>IF(D1798="","",VLOOKUP(A1798,D!A:H,7,FALSE))</f>
        <v/>
      </c>
      <c r="J1798" s="224" t="str">
        <f>IF(D1798="","",SUMIFS(リグ!H:H,リグ!F:F,"&lt;"&amp;C1798,リグ!G:G,"&gt;"&amp;C1798))</f>
        <v/>
      </c>
    </row>
    <row r="1799" spans="1:10">
      <c r="A1799" s="224" t="str">
        <f t="shared" si="84"/>
        <v>2026-02-26</v>
      </c>
      <c r="B1799" s="224" t="str">
        <f t="shared" si="85"/>
        <v>2026/02</v>
      </c>
      <c r="C1799" s="225">
        <v>46079</v>
      </c>
      <c r="D1799" s="279" t="str">
        <f>IF(ISERROR(VLOOKUP($A1799&amp;" "&amp;D$6,D!$B:$H,7,FALSE))=TRUE,"",VLOOKUP($A1799&amp;" "&amp;D$6,D!$B:$H,7,FALSE))</f>
        <v/>
      </c>
      <c r="E1799" s="279" t="str">
        <f>IF(ISERROR(VLOOKUP($A1799&amp;" "&amp;E$6,D!$B:$H,7,FALSE))=TRUE,"",VLOOKUP($A1799&amp;" "&amp;E$6,D!$B:$H,7,FALSE))</f>
        <v/>
      </c>
      <c r="F1799" s="279" t="str">
        <f>IF(ISERROR(VLOOKUP($A1799&amp;" "&amp;F$6,D!$B:$H,7,FALSE))=TRUE,"",VLOOKUP($A1799&amp;" "&amp;F$6,D!$B:$H,7,FALSE))</f>
        <v/>
      </c>
      <c r="G1799" s="226">
        <f t="shared" si="86"/>
        <v>0</v>
      </c>
      <c r="H1799" s="279" t="str">
        <f>IF(ISERROR(VLOOKUP($A1799&amp;" "&amp;H$6,D!$B:$H,7,FALSE))=TRUE,"",VLOOKUP($A1799&amp;" "&amp;H$6,D!$B:$H,7,FALSE))</f>
        <v/>
      </c>
      <c r="I1799" s="223" t="str">
        <f>IF(D1799="","",VLOOKUP(A1799,D!A:H,7,FALSE))</f>
        <v/>
      </c>
      <c r="J1799" s="224" t="str">
        <f>IF(D1799="","",SUMIFS(リグ!H:H,リグ!F:F,"&lt;"&amp;C1799,リグ!G:G,"&gt;"&amp;C1799))</f>
        <v/>
      </c>
    </row>
    <row r="1800" spans="1:10">
      <c r="A1800" s="224" t="str">
        <f t="shared" si="84"/>
        <v>2026-02-27</v>
      </c>
      <c r="B1800" s="224" t="str">
        <f t="shared" si="85"/>
        <v>2026/02</v>
      </c>
      <c r="C1800" s="225">
        <v>46080</v>
      </c>
      <c r="D1800" s="279" t="str">
        <f>IF(ISERROR(VLOOKUP($A1800&amp;" "&amp;D$6,D!$B:$H,7,FALSE))=TRUE,"",VLOOKUP($A1800&amp;" "&amp;D$6,D!$B:$H,7,FALSE))</f>
        <v/>
      </c>
      <c r="E1800" s="279" t="str">
        <f>IF(ISERROR(VLOOKUP($A1800&amp;" "&amp;E$6,D!$B:$H,7,FALSE))=TRUE,"",VLOOKUP($A1800&amp;" "&amp;E$6,D!$B:$H,7,FALSE))</f>
        <v/>
      </c>
      <c r="F1800" s="279" t="str">
        <f>IF(ISERROR(VLOOKUP($A1800&amp;" "&amp;F$6,D!$B:$H,7,FALSE))=TRUE,"",VLOOKUP($A1800&amp;" "&amp;F$6,D!$B:$H,7,FALSE))</f>
        <v/>
      </c>
      <c r="G1800" s="226">
        <f t="shared" si="86"/>
        <v>0</v>
      </c>
      <c r="H1800" s="279" t="str">
        <f>IF(ISERROR(VLOOKUP($A1800&amp;" "&amp;H$6,D!$B:$H,7,FALSE))=TRUE,"",VLOOKUP($A1800&amp;" "&amp;H$6,D!$B:$H,7,FALSE))</f>
        <v/>
      </c>
      <c r="I1800" s="223" t="str">
        <f>IF(D1800="","",VLOOKUP(A1800,D!A:H,7,FALSE))</f>
        <v/>
      </c>
      <c r="J1800" s="224" t="str">
        <f>IF(D1800="","",SUMIFS(リグ!H:H,リグ!F:F,"&lt;"&amp;C1800,リグ!G:G,"&gt;"&amp;C1800))</f>
        <v/>
      </c>
    </row>
    <row r="1801" spans="1:10">
      <c r="A1801" s="224" t="str">
        <f t="shared" ref="A1801:A1864" si="87">TEXT(C1801,"yyyy-mm-dd")</f>
        <v>2026-02-28</v>
      </c>
      <c r="B1801" s="224" t="str">
        <f t="shared" si="85"/>
        <v>2026/02</v>
      </c>
      <c r="C1801" s="225">
        <v>46081</v>
      </c>
      <c r="D1801" s="279" t="str">
        <f>IF(ISERROR(VLOOKUP($A1801&amp;" "&amp;D$6,D!$B:$H,7,FALSE))=TRUE,"",VLOOKUP($A1801&amp;" "&amp;D$6,D!$B:$H,7,FALSE))</f>
        <v/>
      </c>
      <c r="E1801" s="279" t="str">
        <f>IF(ISERROR(VLOOKUP($A1801&amp;" "&amp;E$6,D!$B:$H,7,FALSE))=TRUE,"",VLOOKUP($A1801&amp;" "&amp;E$6,D!$B:$H,7,FALSE))</f>
        <v/>
      </c>
      <c r="F1801" s="279" t="str">
        <f>IF(ISERROR(VLOOKUP($A1801&amp;" "&amp;F$6,D!$B:$H,7,FALSE))=TRUE,"",VLOOKUP($A1801&amp;" "&amp;F$6,D!$B:$H,7,FALSE))</f>
        <v/>
      </c>
      <c r="G1801" s="226">
        <f t="shared" si="86"/>
        <v>0</v>
      </c>
      <c r="H1801" s="279" t="str">
        <f>IF(ISERROR(VLOOKUP($A1801&amp;" "&amp;H$6,D!$B:$H,7,FALSE))=TRUE,"",VLOOKUP($A1801&amp;" "&amp;H$6,D!$B:$H,7,FALSE))</f>
        <v/>
      </c>
      <c r="I1801" s="223" t="str">
        <f>IF(D1801="","",VLOOKUP(A1801,D!A:H,7,FALSE))</f>
        <v/>
      </c>
      <c r="J1801" s="224" t="str">
        <f>IF(D1801="","",SUMIFS(リグ!H:H,リグ!F:F,"&lt;"&amp;C1801,リグ!G:G,"&gt;"&amp;C1801))</f>
        <v/>
      </c>
    </row>
    <row r="1802" spans="1:10">
      <c r="A1802" s="224" t="str">
        <f t="shared" si="87"/>
        <v>2026-03-01</v>
      </c>
      <c r="B1802" s="224" t="str">
        <f t="shared" si="85"/>
        <v>2026/03</v>
      </c>
      <c r="C1802" s="225">
        <v>46082</v>
      </c>
      <c r="D1802" s="279" t="str">
        <f>IF(ISERROR(VLOOKUP($A1802&amp;" "&amp;D$6,D!$B:$H,7,FALSE))=TRUE,"",VLOOKUP($A1802&amp;" "&amp;D$6,D!$B:$H,7,FALSE))</f>
        <v/>
      </c>
      <c r="E1802" s="279" t="str">
        <f>IF(ISERROR(VLOOKUP($A1802&amp;" "&amp;E$6,D!$B:$H,7,FALSE))=TRUE,"",VLOOKUP($A1802&amp;" "&amp;E$6,D!$B:$H,7,FALSE))</f>
        <v/>
      </c>
      <c r="F1802" s="279" t="str">
        <f>IF(ISERROR(VLOOKUP($A1802&amp;" "&amp;F$6,D!$B:$H,7,FALSE))=TRUE,"",VLOOKUP($A1802&amp;" "&amp;F$6,D!$B:$H,7,FALSE))</f>
        <v/>
      </c>
      <c r="G1802" s="226">
        <f t="shared" si="86"/>
        <v>0</v>
      </c>
      <c r="H1802" s="279" t="str">
        <f>IF(ISERROR(VLOOKUP($A1802&amp;" "&amp;H$6,D!$B:$H,7,FALSE))=TRUE,"",VLOOKUP($A1802&amp;" "&amp;H$6,D!$B:$H,7,FALSE))</f>
        <v/>
      </c>
      <c r="I1802" s="223" t="str">
        <f>IF(D1802="","",VLOOKUP(A1802,D!A:H,7,FALSE))</f>
        <v/>
      </c>
      <c r="J1802" s="224" t="str">
        <f>IF(D1802="","",SUMIFS(リグ!H:H,リグ!F:F,"&lt;"&amp;C1802,リグ!G:G,"&gt;"&amp;C1802))</f>
        <v/>
      </c>
    </row>
    <row r="1803" spans="1:10">
      <c r="A1803" s="224" t="str">
        <f t="shared" si="87"/>
        <v>2026-03-02</v>
      </c>
      <c r="B1803" s="224" t="str">
        <f t="shared" si="85"/>
        <v>2026/03</v>
      </c>
      <c r="C1803" s="225">
        <v>46083</v>
      </c>
      <c r="D1803" s="279" t="str">
        <f>IF(ISERROR(VLOOKUP($A1803&amp;" "&amp;D$6,D!$B:$H,7,FALSE))=TRUE,"",VLOOKUP($A1803&amp;" "&amp;D$6,D!$B:$H,7,FALSE))</f>
        <v/>
      </c>
      <c r="E1803" s="279" t="str">
        <f>IF(ISERROR(VLOOKUP($A1803&amp;" "&amp;E$6,D!$B:$H,7,FALSE))=TRUE,"",VLOOKUP($A1803&amp;" "&amp;E$6,D!$B:$H,7,FALSE))</f>
        <v/>
      </c>
      <c r="F1803" s="279" t="str">
        <f>IF(ISERROR(VLOOKUP($A1803&amp;" "&amp;F$6,D!$B:$H,7,FALSE))=TRUE,"",VLOOKUP($A1803&amp;" "&amp;F$6,D!$B:$H,7,FALSE))</f>
        <v/>
      </c>
      <c r="G1803" s="226">
        <f t="shared" si="86"/>
        <v>0</v>
      </c>
      <c r="H1803" s="279" t="str">
        <f>IF(ISERROR(VLOOKUP($A1803&amp;" "&amp;H$6,D!$B:$H,7,FALSE))=TRUE,"",VLOOKUP($A1803&amp;" "&amp;H$6,D!$B:$H,7,FALSE))</f>
        <v/>
      </c>
      <c r="I1803" s="223" t="str">
        <f>IF(D1803="","",VLOOKUP(A1803,D!A:H,7,FALSE))</f>
        <v/>
      </c>
      <c r="J1803" s="224" t="str">
        <f>IF(D1803="","",SUMIFS(リグ!H:H,リグ!F:F,"&lt;"&amp;C1803,リグ!G:G,"&gt;"&amp;C1803))</f>
        <v/>
      </c>
    </row>
    <row r="1804" spans="1:10">
      <c r="A1804" s="224" t="str">
        <f t="shared" si="87"/>
        <v>2026-03-03</v>
      </c>
      <c r="B1804" s="224" t="str">
        <f t="shared" si="85"/>
        <v>2026/03</v>
      </c>
      <c r="C1804" s="225">
        <v>46084</v>
      </c>
      <c r="D1804" s="279" t="str">
        <f>IF(ISERROR(VLOOKUP($A1804&amp;" "&amp;D$6,D!$B:$H,7,FALSE))=TRUE,"",VLOOKUP($A1804&amp;" "&amp;D$6,D!$B:$H,7,FALSE))</f>
        <v/>
      </c>
      <c r="E1804" s="279" t="str">
        <f>IF(ISERROR(VLOOKUP($A1804&amp;" "&amp;E$6,D!$B:$H,7,FALSE))=TRUE,"",VLOOKUP($A1804&amp;" "&amp;E$6,D!$B:$H,7,FALSE))</f>
        <v/>
      </c>
      <c r="F1804" s="279" t="str">
        <f>IF(ISERROR(VLOOKUP($A1804&amp;" "&amp;F$6,D!$B:$H,7,FALSE))=TRUE,"",VLOOKUP($A1804&amp;" "&amp;F$6,D!$B:$H,7,FALSE))</f>
        <v/>
      </c>
      <c r="G1804" s="226">
        <f t="shared" si="86"/>
        <v>0</v>
      </c>
      <c r="H1804" s="279" t="str">
        <f>IF(ISERROR(VLOOKUP($A1804&amp;" "&amp;H$6,D!$B:$H,7,FALSE))=TRUE,"",VLOOKUP($A1804&amp;" "&amp;H$6,D!$B:$H,7,FALSE))</f>
        <v/>
      </c>
      <c r="I1804" s="223" t="str">
        <f>IF(D1804="","",VLOOKUP(A1804,D!A:H,7,FALSE))</f>
        <v/>
      </c>
      <c r="J1804" s="224" t="str">
        <f>IF(D1804="","",SUMIFS(リグ!H:H,リグ!F:F,"&lt;"&amp;C1804,リグ!G:G,"&gt;"&amp;C1804))</f>
        <v/>
      </c>
    </row>
    <row r="1805" spans="1:10">
      <c r="A1805" s="224" t="str">
        <f t="shared" si="87"/>
        <v>2026-03-04</v>
      </c>
      <c r="B1805" s="224" t="str">
        <f t="shared" si="85"/>
        <v>2026/03</v>
      </c>
      <c r="C1805" s="225">
        <v>46085</v>
      </c>
      <c r="D1805" s="279" t="str">
        <f>IF(ISERROR(VLOOKUP($A1805&amp;" "&amp;D$6,D!$B:$H,7,FALSE))=TRUE,"",VLOOKUP($A1805&amp;" "&amp;D$6,D!$B:$H,7,FALSE))</f>
        <v/>
      </c>
      <c r="E1805" s="279" t="str">
        <f>IF(ISERROR(VLOOKUP($A1805&amp;" "&amp;E$6,D!$B:$H,7,FALSE))=TRUE,"",VLOOKUP($A1805&amp;" "&amp;E$6,D!$B:$H,7,FALSE))</f>
        <v/>
      </c>
      <c r="F1805" s="279" t="str">
        <f>IF(ISERROR(VLOOKUP($A1805&amp;" "&amp;F$6,D!$B:$H,7,FALSE))=TRUE,"",VLOOKUP($A1805&amp;" "&amp;F$6,D!$B:$H,7,FALSE))</f>
        <v/>
      </c>
      <c r="G1805" s="226">
        <f t="shared" si="86"/>
        <v>0</v>
      </c>
      <c r="H1805" s="279" t="str">
        <f>IF(ISERROR(VLOOKUP($A1805&amp;" "&amp;H$6,D!$B:$H,7,FALSE))=TRUE,"",VLOOKUP($A1805&amp;" "&amp;H$6,D!$B:$H,7,FALSE))</f>
        <v/>
      </c>
      <c r="I1805" s="223" t="str">
        <f>IF(D1805="","",VLOOKUP(A1805,D!A:H,7,FALSE))</f>
        <v/>
      </c>
      <c r="J1805" s="224" t="str">
        <f>IF(D1805="","",SUMIFS(リグ!H:H,リグ!F:F,"&lt;"&amp;C1805,リグ!G:G,"&gt;"&amp;C1805))</f>
        <v/>
      </c>
    </row>
    <row r="1806" spans="1:10">
      <c r="A1806" s="224" t="str">
        <f t="shared" si="87"/>
        <v>2026-03-05</v>
      </c>
      <c r="B1806" s="224" t="str">
        <f t="shared" si="85"/>
        <v>2026/03</v>
      </c>
      <c r="C1806" s="225">
        <v>46086</v>
      </c>
      <c r="D1806" s="279" t="str">
        <f>IF(ISERROR(VLOOKUP($A1806&amp;" "&amp;D$6,D!$B:$H,7,FALSE))=TRUE,"",VLOOKUP($A1806&amp;" "&amp;D$6,D!$B:$H,7,FALSE))</f>
        <v/>
      </c>
      <c r="E1806" s="279" t="str">
        <f>IF(ISERROR(VLOOKUP($A1806&amp;" "&amp;E$6,D!$B:$H,7,FALSE))=TRUE,"",VLOOKUP($A1806&amp;" "&amp;E$6,D!$B:$H,7,FALSE))</f>
        <v/>
      </c>
      <c r="F1806" s="279" t="str">
        <f>IF(ISERROR(VLOOKUP($A1806&amp;" "&amp;F$6,D!$B:$H,7,FALSE))=TRUE,"",VLOOKUP($A1806&amp;" "&amp;F$6,D!$B:$H,7,FALSE))</f>
        <v/>
      </c>
      <c r="G1806" s="226">
        <f t="shared" si="86"/>
        <v>0</v>
      </c>
      <c r="H1806" s="279" t="str">
        <f>IF(ISERROR(VLOOKUP($A1806&amp;" "&amp;H$6,D!$B:$H,7,FALSE))=TRUE,"",VLOOKUP($A1806&amp;" "&amp;H$6,D!$B:$H,7,FALSE))</f>
        <v/>
      </c>
      <c r="I1806" s="223" t="str">
        <f>IF(D1806="","",VLOOKUP(A1806,D!A:H,7,FALSE))</f>
        <v/>
      </c>
      <c r="J1806" s="224" t="str">
        <f>IF(D1806="","",SUMIFS(リグ!H:H,リグ!F:F,"&lt;"&amp;C1806,リグ!G:G,"&gt;"&amp;C1806))</f>
        <v/>
      </c>
    </row>
    <row r="1807" spans="1:10">
      <c r="A1807" s="224" t="str">
        <f t="shared" si="87"/>
        <v>2026-03-06</v>
      </c>
      <c r="B1807" s="224" t="str">
        <f t="shared" si="85"/>
        <v>2026/03</v>
      </c>
      <c r="C1807" s="225">
        <v>46087</v>
      </c>
      <c r="D1807" s="279" t="str">
        <f>IF(ISERROR(VLOOKUP($A1807&amp;" "&amp;D$6,D!$B:$H,7,FALSE))=TRUE,"",VLOOKUP($A1807&amp;" "&amp;D$6,D!$B:$H,7,FALSE))</f>
        <v/>
      </c>
      <c r="E1807" s="279" t="str">
        <f>IF(ISERROR(VLOOKUP($A1807&amp;" "&amp;E$6,D!$B:$H,7,FALSE))=TRUE,"",VLOOKUP($A1807&amp;" "&amp;E$6,D!$B:$H,7,FALSE))</f>
        <v/>
      </c>
      <c r="F1807" s="279" t="str">
        <f>IF(ISERROR(VLOOKUP($A1807&amp;" "&amp;F$6,D!$B:$H,7,FALSE))=TRUE,"",VLOOKUP($A1807&amp;" "&amp;F$6,D!$B:$H,7,FALSE))</f>
        <v/>
      </c>
      <c r="G1807" s="226">
        <f t="shared" si="86"/>
        <v>0</v>
      </c>
      <c r="H1807" s="279" t="str">
        <f>IF(ISERROR(VLOOKUP($A1807&amp;" "&amp;H$6,D!$B:$H,7,FALSE))=TRUE,"",VLOOKUP($A1807&amp;" "&amp;H$6,D!$B:$H,7,FALSE))</f>
        <v/>
      </c>
      <c r="I1807" s="223" t="str">
        <f>IF(D1807="","",VLOOKUP(A1807,D!A:H,7,FALSE))</f>
        <v/>
      </c>
      <c r="J1807" s="224" t="str">
        <f>IF(D1807="","",SUMIFS(リグ!H:H,リグ!F:F,"&lt;"&amp;C1807,リグ!G:G,"&gt;"&amp;C1807))</f>
        <v/>
      </c>
    </row>
    <row r="1808" spans="1:10">
      <c r="A1808" s="224" t="str">
        <f t="shared" si="87"/>
        <v>2026-03-07</v>
      </c>
      <c r="B1808" s="224" t="str">
        <f t="shared" si="85"/>
        <v>2026/03</v>
      </c>
      <c r="C1808" s="225">
        <v>46088</v>
      </c>
      <c r="D1808" s="279" t="str">
        <f>IF(ISERROR(VLOOKUP($A1808&amp;" "&amp;D$6,D!$B:$H,7,FALSE))=TRUE,"",VLOOKUP($A1808&amp;" "&amp;D$6,D!$B:$H,7,FALSE))</f>
        <v/>
      </c>
      <c r="E1808" s="279" t="str">
        <f>IF(ISERROR(VLOOKUP($A1808&amp;" "&amp;E$6,D!$B:$H,7,FALSE))=TRUE,"",VLOOKUP($A1808&amp;" "&amp;E$6,D!$B:$H,7,FALSE))</f>
        <v/>
      </c>
      <c r="F1808" s="279" t="str">
        <f>IF(ISERROR(VLOOKUP($A1808&amp;" "&amp;F$6,D!$B:$H,7,FALSE))=TRUE,"",VLOOKUP($A1808&amp;" "&amp;F$6,D!$B:$H,7,FALSE))</f>
        <v/>
      </c>
      <c r="G1808" s="226">
        <f t="shared" si="86"/>
        <v>0</v>
      </c>
      <c r="H1808" s="279" t="str">
        <f>IF(ISERROR(VLOOKUP($A1808&amp;" "&amp;H$6,D!$B:$H,7,FALSE))=TRUE,"",VLOOKUP($A1808&amp;" "&amp;H$6,D!$B:$H,7,FALSE))</f>
        <v/>
      </c>
      <c r="I1808" s="223" t="str">
        <f>IF(D1808="","",VLOOKUP(A1808,D!A:H,7,FALSE))</f>
        <v/>
      </c>
      <c r="J1808" s="224" t="str">
        <f>IF(D1808="","",SUMIFS(リグ!H:H,リグ!F:F,"&lt;"&amp;C1808,リグ!G:G,"&gt;"&amp;C1808))</f>
        <v/>
      </c>
    </row>
    <row r="1809" spans="1:10">
      <c r="A1809" s="224" t="str">
        <f t="shared" si="87"/>
        <v>2026-03-08</v>
      </c>
      <c r="B1809" s="224" t="str">
        <f t="shared" si="85"/>
        <v>2026/03</v>
      </c>
      <c r="C1809" s="225">
        <v>46089</v>
      </c>
      <c r="D1809" s="279" t="str">
        <f>IF(ISERROR(VLOOKUP($A1809&amp;" "&amp;D$6,D!$B:$H,7,FALSE))=TRUE,"",VLOOKUP($A1809&amp;" "&amp;D$6,D!$B:$H,7,FALSE))</f>
        <v/>
      </c>
      <c r="E1809" s="279" t="str">
        <f>IF(ISERROR(VLOOKUP($A1809&amp;" "&amp;E$6,D!$B:$H,7,FALSE))=TRUE,"",VLOOKUP($A1809&amp;" "&amp;E$6,D!$B:$H,7,FALSE))</f>
        <v/>
      </c>
      <c r="F1809" s="279" t="str">
        <f>IF(ISERROR(VLOOKUP($A1809&amp;" "&amp;F$6,D!$B:$H,7,FALSE))=TRUE,"",VLOOKUP($A1809&amp;" "&amp;F$6,D!$B:$H,7,FALSE))</f>
        <v/>
      </c>
      <c r="G1809" s="226">
        <f t="shared" si="86"/>
        <v>0</v>
      </c>
      <c r="H1809" s="279" t="str">
        <f>IF(ISERROR(VLOOKUP($A1809&amp;" "&amp;H$6,D!$B:$H,7,FALSE))=TRUE,"",VLOOKUP($A1809&amp;" "&amp;H$6,D!$B:$H,7,FALSE))</f>
        <v/>
      </c>
      <c r="I1809" s="223" t="str">
        <f>IF(D1809="","",VLOOKUP(A1809,D!A:H,7,FALSE))</f>
        <v/>
      </c>
      <c r="J1809" s="224" t="str">
        <f>IF(D1809="","",SUMIFS(リグ!H:H,リグ!F:F,"&lt;"&amp;C1809,リグ!G:G,"&gt;"&amp;C1809))</f>
        <v/>
      </c>
    </row>
    <row r="1810" spans="1:10">
      <c r="A1810" s="224" t="str">
        <f t="shared" si="87"/>
        <v>2026-03-09</v>
      </c>
      <c r="B1810" s="224" t="str">
        <f t="shared" si="85"/>
        <v>2026/03</v>
      </c>
      <c r="C1810" s="225">
        <v>46090</v>
      </c>
      <c r="D1810" s="279" t="str">
        <f>IF(ISERROR(VLOOKUP($A1810&amp;" "&amp;D$6,D!$B:$H,7,FALSE))=TRUE,"",VLOOKUP($A1810&amp;" "&amp;D$6,D!$B:$H,7,FALSE))</f>
        <v/>
      </c>
      <c r="E1810" s="279" t="str">
        <f>IF(ISERROR(VLOOKUP($A1810&amp;" "&amp;E$6,D!$B:$H,7,FALSE))=TRUE,"",VLOOKUP($A1810&amp;" "&amp;E$6,D!$B:$H,7,FALSE))</f>
        <v/>
      </c>
      <c r="F1810" s="279" t="str">
        <f>IF(ISERROR(VLOOKUP($A1810&amp;" "&amp;F$6,D!$B:$H,7,FALSE))=TRUE,"",VLOOKUP($A1810&amp;" "&amp;F$6,D!$B:$H,7,FALSE))</f>
        <v/>
      </c>
      <c r="G1810" s="226">
        <f t="shared" si="86"/>
        <v>0</v>
      </c>
      <c r="H1810" s="279" t="str">
        <f>IF(ISERROR(VLOOKUP($A1810&amp;" "&amp;H$6,D!$B:$H,7,FALSE))=TRUE,"",VLOOKUP($A1810&amp;" "&amp;H$6,D!$B:$H,7,FALSE))</f>
        <v/>
      </c>
      <c r="I1810" s="223" t="str">
        <f>IF(D1810="","",VLOOKUP(A1810,D!A:H,7,FALSE))</f>
        <v/>
      </c>
      <c r="J1810" s="224" t="str">
        <f>IF(D1810="","",SUMIFS(リグ!H:H,リグ!F:F,"&lt;"&amp;C1810,リグ!G:G,"&gt;"&amp;C1810))</f>
        <v/>
      </c>
    </row>
    <row r="1811" spans="1:10">
      <c r="A1811" s="224" t="str">
        <f t="shared" si="87"/>
        <v>2026-03-10</v>
      </c>
      <c r="B1811" s="224" t="str">
        <f t="shared" si="85"/>
        <v>2026/03</v>
      </c>
      <c r="C1811" s="225">
        <v>46091</v>
      </c>
      <c r="D1811" s="279" t="str">
        <f>IF(ISERROR(VLOOKUP($A1811&amp;" "&amp;D$6,D!$B:$H,7,FALSE))=TRUE,"",VLOOKUP($A1811&amp;" "&amp;D$6,D!$B:$H,7,FALSE))</f>
        <v/>
      </c>
      <c r="E1811" s="279" t="str">
        <f>IF(ISERROR(VLOOKUP($A1811&amp;" "&amp;E$6,D!$B:$H,7,FALSE))=TRUE,"",VLOOKUP($A1811&amp;" "&amp;E$6,D!$B:$H,7,FALSE))</f>
        <v/>
      </c>
      <c r="F1811" s="279" t="str">
        <f>IF(ISERROR(VLOOKUP($A1811&amp;" "&amp;F$6,D!$B:$H,7,FALSE))=TRUE,"",VLOOKUP($A1811&amp;" "&amp;F$6,D!$B:$H,7,FALSE))</f>
        <v/>
      </c>
      <c r="G1811" s="226">
        <f t="shared" si="86"/>
        <v>0</v>
      </c>
      <c r="H1811" s="279" t="str">
        <f>IF(ISERROR(VLOOKUP($A1811&amp;" "&amp;H$6,D!$B:$H,7,FALSE))=TRUE,"",VLOOKUP($A1811&amp;" "&amp;H$6,D!$B:$H,7,FALSE))</f>
        <v/>
      </c>
      <c r="I1811" s="223" t="str">
        <f>IF(D1811="","",VLOOKUP(A1811,D!A:H,7,FALSE))</f>
        <v/>
      </c>
      <c r="J1811" s="224" t="str">
        <f>IF(D1811="","",SUMIFS(リグ!H:H,リグ!F:F,"&lt;"&amp;C1811,リグ!G:G,"&gt;"&amp;C1811))</f>
        <v/>
      </c>
    </row>
    <row r="1812" spans="1:10">
      <c r="A1812" s="224" t="str">
        <f t="shared" si="87"/>
        <v>2026-03-11</v>
      </c>
      <c r="B1812" s="224" t="str">
        <f t="shared" si="85"/>
        <v>2026/03</v>
      </c>
      <c r="C1812" s="225">
        <v>46092</v>
      </c>
      <c r="D1812" s="279" t="str">
        <f>IF(ISERROR(VLOOKUP($A1812&amp;" "&amp;D$6,D!$B:$H,7,FALSE))=TRUE,"",VLOOKUP($A1812&amp;" "&amp;D$6,D!$B:$H,7,FALSE))</f>
        <v/>
      </c>
      <c r="E1812" s="279" t="str">
        <f>IF(ISERROR(VLOOKUP($A1812&amp;" "&amp;E$6,D!$B:$H,7,FALSE))=TRUE,"",VLOOKUP($A1812&amp;" "&amp;E$6,D!$B:$H,7,FALSE))</f>
        <v/>
      </c>
      <c r="F1812" s="279" t="str">
        <f>IF(ISERROR(VLOOKUP($A1812&amp;" "&amp;F$6,D!$B:$H,7,FALSE))=TRUE,"",VLOOKUP($A1812&amp;" "&amp;F$6,D!$B:$H,7,FALSE))</f>
        <v/>
      </c>
      <c r="G1812" s="226">
        <f t="shared" si="86"/>
        <v>0</v>
      </c>
      <c r="H1812" s="279" t="str">
        <f>IF(ISERROR(VLOOKUP($A1812&amp;" "&amp;H$6,D!$B:$H,7,FALSE))=TRUE,"",VLOOKUP($A1812&amp;" "&amp;H$6,D!$B:$H,7,FALSE))</f>
        <v/>
      </c>
      <c r="I1812" s="223" t="str">
        <f>IF(D1812="","",VLOOKUP(A1812,D!A:H,7,FALSE))</f>
        <v/>
      </c>
      <c r="J1812" s="224" t="str">
        <f>IF(D1812="","",SUMIFS(リグ!H:H,リグ!F:F,"&lt;"&amp;C1812,リグ!G:G,"&gt;"&amp;C1812))</f>
        <v/>
      </c>
    </row>
    <row r="1813" spans="1:10">
      <c r="A1813" s="224" t="str">
        <f t="shared" si="87"/>
        <v>2026-03-12</v>
      </c>
      <c r="B1813" s="224" t="str">
        <f t="shared" si="85"/>
        <v>2026/03</v>
      </c>
      <c r="C1813" s="225">
        <v>46093</v>
      </c>
      <c r="D1813" s="279" t="str">
        <f>IF(ISERROR(VLOOKUP($A1813&amp;" "&amp;D$6,D!$B:$H,7,FALSE))=TRUE,"",VLOOKUP($A1813&amp;" "&amp;D$6,D!$B:$H,7,FALSE))</f>
        <v/>
      </c>
      <c r="E1813" s="279" t="str">
        <f>IF(ISERROR(VLOOKUP($A1813&amp;" "&amp;E$6,D!$B:$H,7,FALSE))=TRUE,"",VLOOKUP($A1813&amp;" "&amp;E$6,D!$B:$H,7,FALSE))</f>
        <v/>
      </c>
      <c r="F1813" s="279" t="str">
        <f>IF(ISERROR(VLOOKUP($A1813&amp;" "&amp;F$6,D!$B:$H,7,FALSE))=TRUE,"",VLOOKUP($A1813&amp;" "&amp;F$6,D!$B:$H,7,FALSE))</f>
        <v/>
      </c>
      <c r="G1813" s="226">
        <f t="shared" si="86"/>
        <v>0</v>
      </c>
      <c r="H1813" s="279" t="str">
        <f>IF(ISERROR(VLOOKUP($A1813&amp;" "&amp;H$6,D!$B:$H,7,FALSE))=TRUE,"",VLOOKUP($A1813&amp;" "&amp;H$6,D!$B:$H,7,FALSE))</f>
        <v/>
      </c>
      <c r="I1813" s="223" t="str">
        <f>IF(D1813="","",VLOOKUP(A1813,D!A:H,7,FALSE))</f>
        <v/>
      </c>
      <c r="J1813" s="224" t="str">
        <f>IF(D1813="","",SUMIFS(リグ!H:H,リグ!F:F,"&lt;"&amp;C1813,リグ!G:G,"&gt;"&amp;C1813))</f>
        <v/>
      </c>
    </row>
    <row r="1814" spans="1:10">
      <c r="A1814" s="224" t="str">
        <f t="shared" si="87"/>
        <v>2026-03-13</v>
      </c>
      <c r="B1814" s="224" t="str">
        <f t="shared" si="85"/>
        <v>2026/03</v>
      </c>
      <c r="C1814" s="225">
        <v>46094</v>
      </c>
      <c r="D1814" s="279" t="str">
        <f>IF(ISERROR(VLOOKUP($A1814&amp;" "&amp;D$6,D!$B:$H,7,FALSE))=TRUE,"",VLOOKUP($A1814&amp;" "&amp;D$6,D!$B:$H,7,FALSE))</f>
        <v/>
      </c>
      <c r="E1814" s="279" t="str">
        <f>IF(ISERROR(VLOOKUP($A1814&amp;" "&amp;E$6,D!$B:$H,7,FALSE))=TRUE,"",VLOOKUP($A1814&amp;" "&amp;E$6,D!$B:$H,7,FALSE))</f>
        <v/>
      </c>
      <c r="F1814" s="279" t="str">
        <f>IF(ISERROR(VLOOKUP($A1814&amp;" "&amp;F$6,D!$B:$H,7,FALSE))=TRUE,"",VLOOKUP($A1814&amp;" "&amp;F$6,D!$B:$H,7,FALSE))</f>
        <v/>
      </c>
      <c r="G1814" s="226">
        <f t="shared" si="86"/>
        <v>0</v>
      </c>
      <c r="H1814" s="279" t="str">
        <f>IF(ISERROR(VLOOKUP($A1814&amp;" "&amp;H$6,D!$B:$H,7,FALSE))=TRUE,"",VLOOKUP($A1814&amp;" "&amp;H$6,D!$B:$H,7,FALSE))</f>
        <v/>
      </c>
      <c r="I1814" s="223" t="str">
        <f>IF(D1814="","",VLOOKUP(A1814,D!A:H,7,FALSE))</f>
        <v/>
      </c>
      <c r="J1814" s="224" t="str">
        <f>IF(D1814="","",SUMIFS(リグ!H:H,リグ!F:F,"&lt;"&amp;C1814,リグ!G:G,"&gt;"&amp;C1814))</f>
        <v/>
      </c>
    </row>
    <row r="1815" spans="1:10">
      <c r="A1815" s="224" t="str">
        <f t="shared" si="87"/>
        <v>2026-03-14</v>
      </c>
      <c r="B1815" s="224" t="str">
        <f t="shared" si="85"/>
        <v>2026/03</v>
      </c>
      <c r="C1815" s="225">
        <v>46095</v>
      </c>
      <c r="D1815" s="279" t="str">
        <f>IF(ISERROR(VLOOKUP($A1815&amp;" "&amp;D$6,D!$B:$H,7,FALSE))=TRUE,"",VLOOKUP($A1815&amp;" "&amp;D$6,D!$B:$H,7,FALSE))</f>
        <v/>
      </c>
      <c r="E1815" s="279" t="str">
        <f>IF(ISERROR(VLOOKUP($A1815&amp;" "&amp;E$6,D!$B:$H,7,FALSE))=TRUE,"",VLOOKUP($A1815&amp;" "&amp;E$6,D!$B:$H,7,FALSE))</f>
        <v/>
      </c>
      <c r="F1815" s="279" t="str">
        <f>IF(ISERROR(VLOOKUP($A1815&amp;" "&amp;F$6,D!$B:$H,7,FALSE))=TRUE,"",VLOOKUP($A1815&amp;" "&amp;F$6,D!$B:$H,7,FALSE))</f>
        <v/>
      </c>
      <c r="G1815" s="226">
        <f t="shared" si="86"/>
        <v>0</v>
      </c>
      <c r="H1815" s="279" t="str">
        <f>IF(ISERROR(VLOOKUP($A1815&amp;" "&amp;H$6,D!$B:$H,7,FALSE))=TRUE,"",VLOOKUP($A1815&amp;" "&amp;H$6,D!$B:$H,7,FALSE))</f>
        <v/>
      </c>
      <c r="I1815" s="223" t="str">
        <f>IF(D1815="","",VLOOKUP(A1815,D!A:H,7,FALSE))</f>
        <v/>
      </c>
      <c r="J1815" s="224" t="str">
        <f>IF(D1815="","",SUMIFS(リグ!H:H,リグ!F:F,"&lt;"&amp;C1815,リグ!G:G,"&gt;"&amp;C1815))</f>
        <v/>
      </c>
    </row>
    <row r="1816" spans="1:10">
      <c r="A1816" s="224" t="str">
        <f t="shared" si="87"/>
        <v>2026-03-15</v>
      </c>
      <c r="B1816" s="224" t="str">
        <f t="shared" si="85"/>
        <v>2026/03</v>
      </c>
      <c r="C1816" s="225">
        <v>46096</v>
      </c>
      <c r="D1816" s="279" t="str">
        <f>IF(ISERROR(VLOOKUP($A1816&amp;" "&amp;D$6,D!$B:$H,7,FALSE))=TRUE,"",VLOOKUP($A1816&amp;" "&amp;D$6,D!$B:$H,7,FALSE))</f>
        <v/>
      </c>
      <c r="E1816" s="279" t="str">
        <f>IF(ISERROR(VLOOKUP($A1816&amp;" "&amp;E$6,D!$B:$H,7,FALSE))=TRUE,"",VLOOKUP($A1816&amp;" "&amp;E$6,D!$B:$H,7,FALSE))</f>
        <v/>
      </c>
      <c r="F1816" s="279" t="str">
        <f>IF(ISERROR(VLOOKUP($A1816&amp;" "&amp;F$6,D!$B:$H,7,FALSE))=TRUE,"",VLOOKUP($A1816&amp;" "&amp;F$6,D!$B:$H,7,FALSE))</f>
        <v/>
      </c>
      <c r="G1816" s="226">
        <f t="shared" si="86"/>
        <v>0</v>
      </c>
      <c r="H1816" s="279" t="str">
        <f>IF(ISERROR(VLOOKUP($A1816&amp;" "&amp;H$6,D!$B:$H,7,FALSE))=TRUE,"",VLOOKUP($A1816&amp;" "&amp;H$6,D!$B:$H,7,FALSE))</f>
        <v/>
      </c>
      <c r="I1816" s="223" t="str">
        <f>IF(D1816="","",VLOOKUP(A1816,D!A:H,7,FALSE))</f>
        <v/>
      </c>
      <c r="J1816" s="224" t="str">
        <f>IF(D1816="","",SUMIFS(リグ!H:H,リグ!F:F,"&lt;"&amp;C1816,リグ!G:G,"&gt;"&amp;C1816))</f>
        <v/>
      </c>
    </row>
    <row r="1817" spans="1:10">
      <c r="A1817" s="224" t="str">
        <f t="shared" si="87"/>
        <v>2026-03-16</v>
      </c>
      <c r="B1817" s="224" t="str">
        <f t="shared" si="85"/>
        <v>2026/03</v>
      </c>
      <c r="C1817" s="225">
        <v>46097</v>
      </c>
      <c r="D1817" s="279" t="str">
        <f>IF(ISERROR(VLOOKUP($A1817&amp;" "&amp;D$6,D!$B:$H,7,FALSE))=TRUE,"",VLOOKUP($A1817&amp;" "&amp;D$6,D!$B:$H,7,FALSE))</f>
        <v/>
      </c>
      <c r="E1817" s="279" t="str">
        <f>IF(ISERROR(VLOOKUP($A1817&amp;" "&amp;E$6,D!$B:$H,7,FALSE))=TRUE,"",VLOOKUP($A1817&amp;" "&amp;E$6,D!$B:$H,7,FALSE))</f>
        <v/>
      </c>
      <c r="F1817" s="279" t="str">
        <f>IF(ISERROR(VLOOKUP($A1817&amp;" "&amp;F$6,D!$B:$H,7,FALSE))=TRUE,"",VLOOKUP($A1817&amp;" "&amp;F$6,D!$B:$H,7,FALSE))</f>
        <v/>
      </c>
      <c r="G1817" s="226">
        <f t="shared" si="86"/>
        <v>0</v>
      </c>
      <c r="H1817" s="279" t="str">
        <f>IF(ISERROR(VLOOKUP($A1817&amp;" "&amp;H$6,D!$B:$H,7,FALSE))=TRUE,"",VLOOKUP($A1817&amp;" "&amp;H$6,D!$B:$H,7,FALSE))</f>
        <v/>
      </c>
      <c r="I1817" s="223" t="str">
        <f>IF(D1817="","",VLOOKUP(A1817,D!A:H,7,FALSE))</f>
        <v/>
      </c>
      <c r="J1817" s="224" t="str">
        <f>IF(D1817="","",SUMIFS(リグ!H:H,リグ!F:F,"&lt;"&amp;C1817,リグ!G:G,"&gt;"&amp;C1817))</f>
        <v/>
      </c>
    </row>
    <row r="1818" spans="1:10">
      <c r="A1818" s="224" t="str">
        <f t="shared" si="87"/>
        <v>2026-03-17</v>
      </c>
      <c r="B1818" s="224" t="str">
        <f t="shared" si="85"/>
        <v>2026/03</v>
      </c>
      <c r="C1818" s="225">
        <v>46098</v>
      </c>
      <c r="D1818" s="279" t="str">
        <f>IF(ISERROR(VLOOKUP($A1818&amp;" "&amp;D$6,D!$B:$H,7,FALSE))=TRUE,"",VLOOKUP($A1818&amp;" "&amp;D$6,D!$B:$H,7,FALSE))</f>
        <v/>
      </c>
      <c r="E1818" s="279" t="str">
        <f>IF(ISERROR(VLOOKUP($A1818&amp;" "&amp;E$6,D!$B:$H,7,FALSE))=TRUE,"",VLOOKUP($A1818&amp;" "&amp;E$6,D!$B:$H,7,FALSE))</f>
        <v/>
      </c>
      <c r="F1818" s="279" t="str">
        <f>IF(ISERROR(VLOOKUP($A1818&amp;" "&amp;F$6,D!$B:$H,7,FALSE))=TRUE,"",VLOOKUP($A1818&amp;" "&amp;F$6,D!$B:$H,7,FALSE))</f>
        <v/>
      </c>
      <c r="G1818" s="226">
        <f t="shared" si="86"/>
        <v>0</v>
      </c>
      <c r="H1818" s="279" t="str">
        <f>IF(ISERROR(VLOOKUP($A1818&amp;" "&amp;H$6,D!$B:$H,7,FALSE))=TRUE,"",VLOOKUP($A1818&amp;" "&amp;H$6,D!$B:$H,7,FALSE))</f>
        <v/>
      </c>
      <c r="I1818" s="223" t="str">
        <f>IF(D1818="","",VLOOKUP(A1818,D!A:H,7,FALSE))</f>
        <v/>
      </c>
      <c r="J1818" s="224" t="str">
        <f>IF(D1818="","",SUMIFS(リグ!H:H,リグ!F:F,"&lt;"&amp;C1818,リグ!G:G,"&gt;"&amp;C1818))</f>
        <v/>
      </c>
    </row>
    <row r="1819" spans="1:10">
      <c r="A1819" s="224" t="str">
        <f t="shared" si="87"/>
        <v>2026-03-18</v>
      </c>
      <c r="B1819" s="224" t="str">
        <f t="shared" si="85"/>
        <v>2026/03</v>
      </c>
      <c r="C1819" s="225">
        <v>46099</v>
      </c>
      <c r="D1819" s="279" t="str">
        <f>IF(ISERROR(VLOOKUP($A1819&amp;" "&amp;D$6,D!$B:$H,7,FALSE))=TRUE,"",VLOOKUP($A1819&amp;" "&amp;D$6,D!$B:$H,7,FALSE))</f>
        <v/>
      </c>
      <c r="E1819" s="279" t="str">
        <f>IF(ISERROR(VLOOKUP($A1819&amp;" "&amp;E$6,D!$B:$H,7,FALSE))=TRUE,"",VLOOKUP($A1819&amp;" "&amp;E$6,D!$B:$H,7,FALSE))</f>
        <v/>
      </c>
      <c r="F1819" s="279" t="str">
        <f>IF(ISERROR(VLOOKUP($A1819&amp;" "&amp;F$6,D!$B:$H,7,FALSE))=TRUE,"",VLOOKUP($A1819&amp;" "&amp;F$6,D!$B:$H,7,FALSE))</f>
        <v/>
      </c>
      <c r="G1819" s="226">
        <f t="shared" si="86"/>
        <v>0</v>
      </c>
      <c r="H1819" s="279" t="str">
        <f>IF(ISERROR(VLOOKUP($A1819&amp;" "&amp;H$6,D!$B:$H,7,FALSE))=TRUE,"",VLOOKUP($A1819&amp;" "&amp;H$6,D!$B:$H,7,FALSE))</f>
        <v/>
      </c>
      <c r="I1819" s="223" t="str">
        <f>IF(D1819="","",VLOOKUP(A1819,D!A:H,7,FALSE))</f>
        <v/>
      </c>
      <c r="J1819" s="224" t="str">
        <f>IF(D1819="","",SUMIFS(リグ!H:H,リグ!F:F,"&lt;"&amp;C1819,リグ!G:G,"&gt;"&amp;C1819))</f>
        <v/>
      </c>
    </row>
    <row r="1820" spans="1:10">
      <c r="A1820" s="224" t="str">
        <f t="shared" si="87"/>
        <v>2026-03-19</v>
      </c>
      <c r="B1820" s="224" t="str">
        <f t="shared" si="85"/>
        <v>2026/03</v>
      </c>
      <c r="C1820" s="225">
        <v>46100</v>
      </c>
      <c r="D1820" s="279" t="str">
        <f>IF(ISERROR(VLOOKUP($A1820&amp;" "&amp;D$6,D!$B:$H,7,FALSE))=TRUE,"",VLOOKUP($A1820&amp;" "&amp;D$6,D!$B:$H,7,FALSE))</f>
        <v/>
      </c>
      <c r="E1820" s="279" t="str">
        <f>IF(ISERROR(VLOOKUP($A1820&amp;" "&amp;E$6,D!$B:$H,7,FALSE))=TRUE,"",VLOOKUP($A1820&amp;" "&amp;E$6,D!$B:$H,7,FALSE))</f>
        <v/>
      </c>
      <c r="F1820" s="279" t="str">
        <f>IF(ISERROR(VLOOKUP($A1820&amp;" "&amp;F$6,D!$B:$H,7,FALSE))=TRUE,"",VLOOKUP($A1820&amp;" "&amp;F$6,D!$B:$H,7,FALSE))</f>
        <v/>
      </c>
      <c r="G1820" s="226">
        <f t="shared" si="86"/>
        <v>0</v>
      </c>
      <c r="H1820" s="279" t="str">
        <f>IF(ISERROR(VLOOKUP($A1820&amp;" "&amp;H$6,D!$B:$H,7,FALSE))=TRUE,"",VLOOKUP($A1820&amp;" "&amp;H$6,D!$B:$H,7,FALSE))</f>
        <v/>
      </c>
      <c r="I1820" s="223" t="str">
        <f>IF(D1820="","",VLOOKUP(A1820,D!A:H,7,FALSE))</f>
        <v/>
      </c>
      <c r="J1820" s="224" t="str">
        <f>IF(D1820="","",SUMIFS(リグ!H:H,リグ!F:F,"&lt;"&amp;C1820,リグ!G:G,"&gt;"&amp;C1820))</f>
        <v/>
      </c>
    </row>
    <row r="1821" spans="1:10">
      <c r="A1821" s="224" t="str">
        <f t="shared" si="87"/>
        <v>2026-03-20</v>
      </c>
      <c r="B1821" s="224" t="str">
        <f t="shared" si="85"/>
        <v>2026/03</v>
      </c>
      <c r="C1821" s="225">
        <v>46101</v>
      </c>
      <c r="D1821" s="279" t="str">
        <f>IF(ISERROR(VLOOKUP($A1821&amp;" "&amp;D$6,D!$B:$H,7,FALSE))=TRUE,"",VLOOKUP($A1821&amp;" "&amp;D$6,D!$B:$H,7,FALSE))</f>
        <v/>
      </c>
      <c r="E1821" s="279" t="str">
        <f>IF(ISERROR(VLOOKUP($A1821&amp;" "&amp;E$6,D!$B:$H,7,FALSE))=TRUE,"",VLOOKUP($A1821&amp;" "&amp;E$6,D!$B:$H,7,FALSE))</f>
        <v/>
      </c>
      <c r="F1821" s="279" t="str">
        <f>IF(ISERROR(VLOOKUP($A1821&amp;" "&amp;F$6,D!$B:$H,7,FALSE))=TRUE,"",VLOOKUP($A1821&amp;" "&amp;F$6,D!$B:$H,7,FALSE))</f>
        <v/>
      </c>
      <c r="G1821" s="226">
        <f t="shared" si="86"/>
        <v>0</v>
      </c>
      <c r="H1821" s="279" t="str">
        <f>IF(ISERROR(VLOOKUP($A1821&amp;" "&amp;H$6,D!$B:$H,7,FALSE))=TRUE,"",VLOOKUP($A1821&amp;" "&amp;H$6,D!$B:$H,7,FALSE))</f>
        <v/>
      </c>
      <c r="I1821" s="223" t="str">
        <f>IF(D1821="","",VLOOKUP(A1821,D!A:H,7,FALSE))</f>
        <v/>
      </c>
      <c r="J1821" s="224" t="str">
        <f>IF(D1821="","",SUMIFS(リグ!H:H,リグ!F:F,"&lt;"&amp;C1821,リグ!G:G,"&gt;"&amp;C1821))</f>
        <v/>
      </c>
    </row>
    <row r="1822" spans="1:10">
      <c r="A1822" s="224" t="str">
        <f t="shared" si="87"/>
        <v>2026-03-21</v>
      </c>
      <c r="B1822" s="224" t="str">
        <f t="shared" si="85"/>
        <v>2026/03</v>
      </c>
      <c r="C1822" s="225">
        <v>46102</v>
      </c>
      <c r="D1822" s="279" t="str">
        <f>IF(ISERROR(VLOOKUP($A1822&amp;" "&amp;D$6,D!$B:$H,7,FALSE))=TRUE,"",VLOOKUP($A1822&amp;" "&amp;D$6,D!$B:$H,7,FALSE))</f>
        <v/>
      </c>
      <c r="E1822" s="279" t="str">
        <f>IF(ISERROR(VLOOKUP($A1822&amp;" "&amp;E$6,D!$B:$H,7,FALSE))=TRUE,"",VLOOKUP($A1822&amp;" "&amp;E$6,D!$B:$H,7,FALSE))</f>
        <v/>
      </c>
      <c r="F1822" s="279" t="str">
        <f>IF(ISERROR(VLOOKUP($A1822&amp;" "&amp;F$6,D!$B:$H,7,FALSE))=TRUE,"",VLOOKUP($A1822&amp;" "&amp;F$6,D!$B:$H,7,FALSE))</f>
        <v/>
      </c>
      <c r="G1822" s="226">
        <f t="shared" si="86"/>
        <v>0</v>
      </c>
      <c r="H1822" s="279" t="str">
        <f>IF(ISERROR(VLOOKUP($A1822&amp;" "&amp;H$6,D!$B:$H,7,FALSE))=TRUE,"",VLOOKUP($A1822&amp;" "&amp;H$6,D!$B:$H,7,FALSE))</f>
        <v/>
      </c>
      <c r="I1822" s="223" t="str">
        <f>IF(D1822="","",VLOOKUP(A1822,D!A:H,7,FALSE))</f>
        <v/>
      </c>
      <c r="J1822" s="224" t="str">
        <f>IF(D1822="","",SUMIFS(リグ!H:H,リグ!F:F,"&lt;"&amp;C1822,リグ!G:G,"&gt;"&amp;C1822))</f>
        <v/>
      </c>
    </row>
    <row r="1823" spans="1:10">
      <c r="A1823" s="224" t="str">
        <f t="shared" si="87"/>
        <v>2026-03-22</v>
      </c>
      <c r="B1823" s="224" t="str">
        <f t="shared" si="85"/>
        <v>2026/03</v>
      </c>
      <c r="C1823" s="225">
        <v>46103</v>
      </c>
      <c r="D1823" s="279" t="str">
        <f>IF(ISERROR(VLOOKUP($A1823&amp;" "&amp;D$6,D!$B:$H,7,FALSE))=TRUE,"",VLOOKUP($A1823&amp;" "&amp;D$6,D!$B:$H,7,FALSE))</f>
        <v/>
      </c>
      <c r="E1823" s="279" t="str">
        <f>IF(ISERROR(VLOOKUP($A1823&amp;" "&amp;E$6,D!$B:$H,7,FALSE))=TRUE,"",VLOOKUP($A1823&amp;" "&amp;E$6,D!$B:$H,7,FALSE))</f>
        <v/>
      </c>
      <c r="F1823" s="279" t="str">
        <f>IF(ISERROR(VLOOKUP($A1823&amp;" "&amp;F$6,D!$B:$H,7,FALSE))=TRUE,"",VLOOKUP($A1823&amp;" "&amp;F$6,D!$B:$H,7,FALSE))</f>
        <v/>
      </c>
      <c r="G1823" s="226">
        <f t="shared" si="86"/>
        <v>0</v>
      </c>
      <c r="H1823" s="279" t="str">
        <f>IF(ISERROR(VLOOKUP($A1823&amp;" "&amp;H$6,D!$B:$H,7,FALSE))=TRUE,"",VLOOKUP($A1823&amp;" "&amp;H$6,D!$B:$H,7,FALSE))</f>
        <v/>
      </c>
      <c r="I1823" s="223" t="str">
        <f>IF(D1823="","",VLOOKUP(A1823,D!A:H,7,FALSE))</f>
        <v/>
      </c>
      <c r="J1823" s="224" t="str">
        <f>IF(D1823="","",SUMIFS(リグ!H:H,リグ!F:F,"&lt;"&amp;C1823,リグ!G:G,"&gt;"&amp;C1823))</f>
        <v/>
      </c>
    </row>
    <row r="1824" spans="1:10">
      <c r="A1824" s="224" t="str">
        <f t="shared" si="87"/>
        <v>2026-03-23</v>
      </c>
      <c r="B1824" s="224" t="str">
        <f t="shared" si="85"/>
        <v>2026/03</v>
      </c>
      <c r="C1824" s="225">
        <v>46104</v>
      </c>
      <c r="D1824" s="279" t="str">
        <f>IF(ISERROR(VLOOKUP($A1824&amp;" "&amp;D$6,D!$B:$H,7,FALSE))=TRUE,"",VLOOKUP($A1824&amp;" "&amp;D$6,D!$B:$H,7,FALSE))</f>
        <v/>
      </c>
      <c r="E1824" s="279" t="str">
        <f>IF(ISERROR(VLOOKUP($A1824&amp;" "&amp;E$6,D!$B:$H,7,FALSE))=TRUE,"",VLOOKUP($A1824&amp;" "&amp;E$6,D!$B:$H,7,FALSE))</f>
        <v/>
      </c>
      <c r="F1824" s="279" t="str">
        <f>IF(ISERROR(VLOOKUP($A1824&amp;" "&amp;F$6,D!$B:$H,7,FALSE))=TRUE,"",VLOOKUP($A1824&amp;" "&amp;F$6,D!$B:$H,7,FALSE))</f>
        <v/>
      </c>
      <c r="G1824" s="226">
        <f t="shared" si="86"/>
        <v>0</v>
      </c>
      <c r="H1824" s="279" t="str">
        <f>IF(ISERROR(VLOOKUP($A1824&amp;" "&amp;H$6,D!$B:$H,7,FALSE))=TRUE,"",VLOOKUP($A1824&amp;" "&amp;H$6,D!$B:$H,7,FALSE))</f>
        <v/>
      </c>
      <c r="I1824" s="223" t="str">
        <f>IF(D1824="","",VLOOKUP(A1824,D!A:H,7,FALSE))</f>
        <v/>
      </c>
      <c r="J1824" s="224" t="str">
        <f>IF(D1824="","",SUMIFS(リグ!H:H,リグ!F:F,"&lt;"&amp;C1824,リグ!G:G,"&gt;"&amp;C1824))</f>
        <v/>
      </c>
    </row>
    <row r="1825" spans="1:10">
      <c r="A1825" s="224" t="str">
        <f t="shared" si="87"/>
        <v>2026-03-24</v>
      </c>
      <c r="B1825" s="224" t="str">
        <f t="shared" si="85"/>
        <v>2026/03</v>
      </c>
      <c r="C1825" s="225">
        <v>46105</v>
      </c>
      <c r="D1825" s="279" t="str">
        <f>IF(ISERROR(VLOOKUP($A1825&amp;" "&amp;D$6,D!$B:$H,7,FALSE))=TRUE,"",VLOOKUP($A1825&amp;" "&amp;D$6,D!$B:$H,7,FALSE))</f>
        <v/>
      </c>
      <c r="E1825" s="279" t="str">
        <f>IF(ISERROR(VLOOKUP($A1825&amp;" "&amp;E$6,D!$B:$H,7,FALSE))=TRUE,"",VLOOKUP($A1825&amp;" "&amp;E$6,D!$B:$H,7,FALSE))</f>
        <v/>
      </c>
      <c r="F1825" s="279" t="str">
        <f>IF(ISERROR(VLOOKUP($A1825&amp;" "&amp;F$6,D!$B:$H,7,FALSE))=TRUE,"",VLOOKUP($A1825&amp;" "&amp;F$6,D!$B:$H,7,FALSE))</f>
        <v/>
      </c>
      <c r="G1825" s="226">
        <f t="shared" si="86"/>
        <v>0</v>
      </c>
      <c r="H1825" s="279" t="str">
        <f>IF(ISERROR(VLOOKUP($A1825&amp;" "&amp;H$6,D!$B:$H,7,FALSE))=TRUE,"",VLOOKUP($A1825&amp;" "&amp;H$6,D!$B:$H,7,FALSE))</f>
        <v/>
      </c>
      <c r="I1825" s="223" t="str">
        <f>IF(D1825="","",VLOOKUP(A1825,D!A:H,7,FALSE))</f>
        <v/>
      </c>
      <c r="J1825" s="224" t="str">
        <f>IF(D1825="","",SUMIFS(リグ!H:H,リグ!F:F,"&lt;"&amp;C1825,リグ!G:G,"&gt;"&amp;C1825))</f>
        <v/>
      </c>
    </row>
    <row r="1826" spans="1:10">
      <c r="A1826" s="224" t="str">
        <f t="shared" si="87"/>
        <v>2026-03-25</v>
      </c>
      <c r="B1826" s="224" t="str">
        <f t="shared" si="85"/>
        <v>2026/03</v>
      </c>
      <c r="C1826" s="225">
        <v>46106</v>
      </c>
      <c r="D1826" s="279" t="str">
        <f>IF(ISERROR(VLOOKUP($A1826&amp;" "&amp;D$6,D!$B:$H,7,FALSE))=TRUE,"",VLOOKUP($A1826&amp;" "&amp;D$6,D!$B:$H,7,FALSE))</f>
        <v/>
      </c>
      <c r="E1826" s="279" t="str">
        <f>IF(ISERROR(VLOOKUP($A1826&amp;" "&amp;E$6,D!$B:$H,7,FALSE))=TRUE,"",VLOOKUP($A1826&amp;" "&amp;E$6,D!$B:$H,7,FALSE))</f>
        <v/>
      </c>
      <c r="F1826" s="279" t="str">
        <f>IF(ISERROR(VLOOKUP($A1826&amp;" "&amp;F$6,D!$B:$H,7,FALSE))=TRUE,"",VLOOKUP($A1826&amp;" "&amp;F$6,D!$B:$H,7,FALSE))</f>
        <v/>
      </c>
      <c r="G1826" s="226">
        <f t="shared" si="86"/>
        <v>0</v>
      </c>
      <c r="H1826" s="279" t="str">
        <f>IF(ISERROR(VLOOKUP($A1826&amp;" "&amp;H$6,D!$B:$H,7,FALSE))=TRUE,"",VLOOKUP($A1826&amp;" "&amp;H$6,D!$B:$H,7,FALSE))</f>
        <v/>
      </c>
      <c r="I1826" s="223" t="str">
        <f>IF(D1826="","",VLOOKUP(A1826,D!A:H,7,FALSE))</f>
        <v/>
      </c>
      <c r="J1826" s="224" t="str">
        <f>IF(D1826="","",SUMIFS(リグ!H:H,リグ!F:F,"&lt;"&amp;C1826,リグ!G:G,"&gt;"&amp;C1826))</f>
        <v/>
      </c>
    </row>
    <row r="1827" spans="1:10">
      <c r="A1827" s="224" t="str">
        <f t="shared" si="87"/>
        <v>2026-03-26</v>
      </c>
      <c r="B1827" s="224" t="str">
        <f t="shared" si="85"/>
        <v>2026/03</v>
      </c>
      <c r="C1827" s="225">
        <v>46107</v>
      </c>
      <c r="D1827" s="279" t="str">
        <f>IF(ISERROR(VLOOKUP($A1827&amp;" "&amp;D$6,D!$B:$H,7,FALSE))=TRUE,"",VLOOKUP($A1827&amp;" "&amp;D$6,D!$B:$H,7,FALSE))</f>
        <v/>
      </c>
      <c r="E1827" s="279" t="str">
        <f>IF(ISERROR(VLOOKUP($A1827&amp;" "&amp;E$6,D!$B:$H,7,FALSE))=TRUE,"",VLOOKUP($A1827&amp;" "&amp;E$6,D!$B:$H,7,FALSE))</f>
        <v/>
      </c>
      <c r="F1827" s="279" t="str">
        <f>IF(ISERROR(VLOOKUP($A1827&amp;" "&amp;F$6,D!$B:$H,7,FALSE))=TRUE,"",VLOOKUP($A1827&amp;" "&amp;F$6,D!$B:$H,7,FALSE))</f>
        <v/>
      </c>
      <c r="G1827" s="226">
        <f t="shared" si="86"/>
        <v>0</v>
      </c>
      <c r="H1827" s="279" t="str">
        <f>IF(ISERROR(VLOOKUP($A1827&amp;" "&amp;H$6,D!$B:$H,7,FALSE))=TRUE,"",VLOOKUP($A1827&amp;" "&amp;H$6,D!$B:$H,7,FALSE))</f>
        <v/>
      </c>
      <c r="I1827" s="223" t="str">
        <f>IF(D1827="","",VLOOKUP(A1827,D!A:H,7,FALSE))</f>
        <v/>
      </c>
      <c r="J1827" s="224" t="str">
        <f>IF(D1827="","",SUMIFS(リグ!H:H,リグ!F:F,"&lt;"&amp;C1827,リグ!G:G,"&gt;"&amp;C1827))</f>
        <v/>
      </c>
    </row>
    <row r="1828" spans="1:10">
      <c r="A1828" s="224" t="str">
        <f t="shared" si="87"/>
        <v>2026-03-27</v>
      </c>
      <c r="B1828" s="224" t="str">
        <f t="shared" si="85"/>
        <v>2026/03</v>
      </c>
      <c r="C1828" s="225">
        <v>46108</v>
      </c>
      <c r="D1828" s="279" t="str">
        <f>IF(ISERROR(VLOOKUP($A1828&amp;" "&amp;D$6,D!$B:$H,7,FALSE))=TRUE,"",VLOOKUP($A1828&amp;" "&amp;D$6,D!$B:$H,7,FALSE))</f>
        <v/>
      </c>
      <c r="E1828" s="279" t="str">
        <f>IF(ISERROR(VLOOKUP($A1828&amp;" "&amp;E$6,D!$B:$H,7,FALSE))=TRUE,"",VLOOKUP($A1828&amp;" "&amp;E$6,D!$B:$H,7,FALSE))</f>
        <v/>
      </c>
      <c r="F1828" s="279" t="str">
        <f>IF(ISERROR(VLOOKUP($A1828&amp;" "&amp;F$6,D!$B:$H,7,FALSE))=TRUE,"",VLOOKUP($A1828&amp;" "&amp;F$6,D!$B:$H,7,FALSE))</f>
        <v/>
      </c>
      <c r="G1828" s="226">
        <f t="shared" si="86"/>
        <v>0</v>
      </c>
      <c r="H1828" s="279" t="str">
        <f>IF(ISERROR(VLOOKUP($A1828&amp;" "&amp;H$6,D!$B:$H,7,FALSE))=TRUE,"",VLOOKUP($A1828&amp;" "&amp;H$6,D!$B:$H,7,FALSE))</f>
        <v/>
      </c>
      <c r="I1828" s="223" t="str">
        <f>IF(D1828="","",VLOOKUP(A1828,D!A:H,7,FALSE))</f>
        <v/>
      </c>
      <c r="J1828" s="224" t="str">
        <f>IF(D1828="","",SUMIFS(リグ!H:H,リグ!F:F,"&lt;"&amp;C1828,リグ!G:G,"&gt;"&amp;C1828))</f>
        <v/>
      </c>
    </row>
    <row r="1829" spans="1:10">
      <c r="A1829" s="224" t="str">
        <f t="shared" si="87"/>
        <v>2026-03-28</v>
      </c>
      <c r="B1829" s="224" t="str">
        <f t="shared" si="85"/>
        <v>2026/03</v>
      </c>
      <c r="C1829" s="225">
        <v>46109</v>
      </c>
      <c r="D1829" s="279" t="str">
        <f>IF(ISERROR(VLOOKUP($A1829&amp;" "&amp;D$6,D!$B:$H,7,FALSE))=TRUE,"",VLOOKUP($A1829&amp;" "&amp;D$6,D!$B:$H,7,FALSE))</f>
        <v/>
      </c>
      <c r="E1829" s="279" t="str">
        <f>IF(ISERROR(VLOOKUP($A1829&amp;" "&amp;E$6,D!$B:$H,7,FALSE))=TRUE,"",VLOOKUP($A1829&amp;" "&amp;E$6,D!$B:$H,7,FALSE))</f>
        <v/>
      </c>
      <c r="F1829" s="279" t="str">
        <f>IF(ISERROR(VLOOKUP($A1829&amp;" "&amp;F$6,D!$B:$H,7,FALSE))=TRUE,"",VLOOKUP($A1829&amp;" "&amp;F$6,D!$B:$H,7,FALSE))</f>
        <v/>
      </c>
      <c r="G1829" s="226">
        <f t="shared" si="86"/>
        <v>0</v>
      </c>
      <c r="H1829" s="279" t="str">
        <f>IF(ISERROR(VLOOKUP($A1829&amp;" "&amp;H$6,D!$B:$H,7,FALSE))=TRUE,"",VLOOKUP($A1829&amp;" "&amp;H$6,D!$B:$H,7,FALSE))</f>
        <v/>
      </c>
      <c r="I1829" s="223" t="str">
        <f>IF(D1829="","",VLOOKUP(A1829,D!A:H,7,FALSE))</f>
        <v/>
      </c>
      <c r="J1829" s="224" t="str">
        <f>IF(D1829="","",SUMIFS(リグ!H:H,リグ!F:F,"&lt;"&amp;C1829,リグ!G:G,"&gt;"&amp;C1829))</f>
        <v/>
      </c>
    </row>
    <row r="1830" spans="1:10">
      <c r="A1830" s="224" t="str">
        <f t="shared" si="87"/>
        <v>2026-03-29</v>
      </c>
      <c r="B1830" s="224" t="str">
        <f t="shared" si="85"/>
        <v>2026/03</v>
      </c>
      <c r="C1830" s="225">
        <v>46110</v>
      </c>
      <c r="D1830" s="279" t="str">
        <f>IF(ISERROR(VLOOKUP($A1830&amp;" "&amp;D$6,D!$B:$H,7,FALSE))=TRUE,"",VLOOKUP($A1830&amp;" "&amp;D$6,D!$B:$H,7,FALSE))</f>
        <v/>
      </c>
      <c r="E1830" s="279" t="str">
        <f>IF(ISERROR(VLOOKUP($A1830&amp;" "&amp;E$6,D!$B:$H,7,FALSE))=TRUE,"",VLOOKUP($A1830&amp;" "&amp;E$6,D!$B:$H,7,FALSE))</f>
        <v/>
      </c>
      <c r="F1830" s="279" t="str">
        <f>IF(ISERROR(VLOOKUP($A1830&amp;" "&amp;F$6,D!$B:$H,7,FALSE))=TRUE,"",VLOOKUP($A1830&amp;" "&amp;F$6,D!$B:$H,7,FALSE))</f>
        <v/>
      </c>
      <c r="G1830" s="226">
        <f t="shared" si="86"/>
        <v>0</v>
      </c>
      <c r="H1830" s="279" t="str">
        <f>IF(ISERROR(VLOOKUP($A1830&amp;" "&amp;H$6,D!$B:$H,7,FALSE))=TRUE,"",VLOOKUP($A1830&amp;" "&amp;H$6,D!$B:$H,7,FALSE))</f>
        <v/>
      </c>
      <c r="I1830" s="223" t="str">
        <f>IF(D1830="","",VLOOKUP(A1830,D!A:H,7,FALSE))</f>
        <v/>
      </c>
      <c r="J1830" s="224" t="str">
        <f>IF(D1830="","",SUMIFS(リグ!H:H,リグ!F:F,"&lt;"&amp;C1830,リグ!G:G,"&gt;"&amp;C1830))</f>
        <v/>
      </c>
    </row>
    <row r="1831" spans="1:10">
      <c r="A1831" s="224" t="str">
        <f t="shared" si="87"/>
        <v>2026-03-30</v>
      </c>
      <c r="B1831" s="224" t="str">
        <f t="shared" si="85"/>
        <v>2026/03</v>
      </c>
      <c r="C1831" s="225">
        <v>46111</v>
      </c>
      <c r="D1831" s="279" t="str">
        <f>IF(ISERROR(VLOOKUP($A1831&amp;" "&amp;D$6,D!$B:$H,7,FALSE))=TRUE,"",VLOOKUP($A1831&amp;" "&amp;D$6,D!$B:$H,7,FALSE))</f>
        <v/>
      </c>
      <c r="E1831" s="279" t="str">
        <f>IF(ISERROR(VLOOKUP($A1831&amp;" "&amp;E$6,D!$B:$H,7,FALSE))=TRUE,"",VLOOKUP($A1831&amp;" "&amp;E$6,D!$B:$H,7,FALSE))</f>
        <v/>
      </c>
      <c r="F1831" s="279" t="str">
        <f>IF(ISERROR(VLOOKUP($A1831&amp;" "&amp;F$6,D!$B:$H,7,FALSE))=TRUE,"",VLOOKUP($A1831&amp;" "&amp;F$6,D!$B:$H,7,FALSE))</f>
        <v/>
      </c>
      <c r="G1831" s="226">
        <f t="shared" si="86"/>
        <v>0</v>
      </c>
      <c r="H1831" s="279" t="str">
        <f>IF(ISERROR(VLOOKUP($A1831&amp;" "&amp;H$6,D!$B:$H,7,FALSE))=TRUE,"",VLOOKUP($A1831&amp;" "&amp;H$6,D!$B:$H,7,FALSE))</f>
        <v/>
      </c>
      <c r="I1831" s="223" t="str">
        <f>IF(D1831="","",VLOOKUP(A1831,D!A:H,7,FALSE))</f>
        <v/>
      </c>
      <c r="J1831" s="224" t="str">
        <f>IF(D1831="","",SUMIFS(リグ!H:H,リグ!F:F,"&lt;"&amp;C1831,リグ!G:G,"&gt;"&amp;C1831))</f>
        <v/>
      </c>
    </row>
    <row r="1832" spans="1:10">
      <c r="A1832" s="224" t="str">
        <f t="shared" si="87"/>
        <v>2026-03-31</v>
      </c>
      <c r="B1832" s="224" t="str">
        <f t="shared" si="85"/>
        <v>2026/03</v>
      </c>
      <c r="C1832" s="225">
        <v>46112</v>
      </c>
      <c r="D1832" s="279" t="str">
        <f>IF(ISERROR(VLOOKUP($A1832&amp;" "&amp;D$6,D!$B:$H,7,FALSE))=TRUE,"",VLOOKUP($A1832&amp;" "&amp;D$6,D!$B:$H,7,FALSE))</f>
        <v/>
      </c>
      <c r="E1832" s="279" t="str">
        <f>IF(ISERROR(VLOOKUP($A1832&amp;" "&amp;E$6,D!$B:$H,7,FALSE))=TRUE,"",VLOOKUP($A1832&amp;" "&amp;E$6,D!$B:$H,7,FALSE))</f>
        <v/>
      </c>
      <c r="F1832" s="279" t="str">
        <f>IF(ISERROR(VLOOKUP($A1832&amp;" "&amp;F$6,D!$B:$H,7,FALSE))=TRUE,"",VLOOKUP($A1832&amp;" "&amp;F$6,D!$B:$H,7,FALSE))</f>
        <v/>
      </c>
      <c r="G1832" s="226">
        <f t="shared" si="86"/>
        <v>0</v>
      </c>
      <c r="H1832" s="279" t="str">
        <f>IF(ISERROR(VLOOKUP($A1832&amp;" "&amp;H$6,D!$B:$H,7,FALSE))=TRUE,"",VLOOKUP($A1832&amp;" "&amp;H$6,D!$B:$H,7,FALSE))</f>
        <v/>
      </c>
      <c r="I1832" s="223" t="str">
        <f>IF(D1832="","",VLOOKUP(A1832,D!A:H,7,FALSE))</f>
        <v/>
      </c>
      <c r="J1832" s="224" t="str">
        <f>IF(D1832="","",SUMIFS(リグ!H:H,リグ!F:F,"&lt;"&amp;C1832,リグ!G:G,"&gt;"&amp;C1832))</f>
        <v/>
      </c>
    </row>
    <row r="1833" spans="1:10">
      <c r="A1833" s="224" t="str">
        <f t="shared" si="87"/>
        <v>2026-04-01</v>
      </c>
      <c r="B1833" s="224" t="str">
        <f t="shared" si="85"/>
        <v>2026/04</v>
      </c>
      <c r="C1833" s="225">
        <v>46113</v>
      </c>
      <c r="D1833" s="279" t="str">
        <f>IF(ISERROR(VLOOKUP($A1833&amp;" "&amp;D$6,D!$B:$H,7,FALSE))=TRUE,"",VLOOKUP($A1833&amp;" "&amp;D$6,D!$B:$H,7,FALSE))</f>
        <v/>
      </c>
      <c r="E1833" s="279" t="str">
        <f>IF(ISERROR(VLOOKUP($A1833&amp;" "&amp;E$6,D!$B:$H,7,FALSE))=TRUE,"",VLOOKUP($A1833&amp;" "&amp;E$6,D!$B:$H,7,FALSE))</f>
        <v/>
      </c>
      <c r="F1833" s="279" t="str">
        <f>IF(ISERROR(VLOOKUP($A1833&amp;" "&amp;F$6,D!$B:$H,7,FALSE))=TRUE,"",VLOOKUP($A1833&amp;" "&amp;F$6,D!$B:$H,7,FALSE))</f>
        <v/>
      </c>
      <c r="G1833" s="226">
        <f t="shared" si="86"/>
        <v>0</v>
      </c>
      <c r="H1833" s="279" t="str">
        <f>IF(ISERROR(VLOOKUP($A1833&amp;" "&amp;H$6,D!$B:$H,7,FALSE))=TRUE,"",VLOOKUP($A1833&amp;" "&amp;H$6,D!$B:$H,7,FALSE))</f>
        <v/>
      </c>
      <c r="I1833" s="223" t="str">
        <f>IF(D1833="","",VLOOKUP(A1833,D!A:H,7,FALSE))</f>
        <v/>
      </c>
      <c r="J1833" s="224" t="str">
        <f>IF(D1833="","",SUMIFS(リグ!H:H,リグ!F:F,"&lt;"&amp;C1833,リグ!G:G,"&gt;"&amp;C1833))</f>
        <v/>
      </c>
    </row>
    <row r="1834" spans="1:10">
      <c r="A1834" s="224" t="str">
        <f t="shared" si="87"/>
        <v>2026-04-02</v>
      </c>
      <c r="B1834" s="224" t="str">
        <f t="shared" si="85"/>
        <v>2026/04</v>
      </c>
      <c r="C1834" s="225">
        <v>46114</v>
      </c>
      <c r="D1834" s="279" t="str">
        <f>IF(ISERROR(VLOOKUP($A1834&amp;" "&amp;D$6,D!$B:$H,7,FALSE))=TRUE,"",VLOOKUP($A1834&amp;" "&amp;D$6,D!$B:$H,7,FALSE))</f>
        <v/>
      </c>
      <c r="E1834" s="279" t="str">
        <f>IF(ISERROR(VLOOKUP($A1834&amp;" "&amp;E$6,D!$B:$H,7,FALSE))=TRUE,"",VLOOKUP($A1834&amp;" "&amp;E$6,D!$B:$H,7,FALSE))</f>
        <v/>
      </c>
      <c r="F1834" s="279" t="str">
        <f>IF(ISERROR(VLOOKUP($A1834&amp;" "&amp;F$6,D!$B:$H,7,FALSE))=TRUE,"",VLOOKUP($A1834&amp;" "&amp;F$6,D!$B:$H,7,FALSE))</f>
        <v/>
      </c>
      <c r="G1834" s="226">
        <f t="shared" si="86"/>
        <v>0</v>
      </c>
      <c r="H1834" s="279" t="str">
        <f>IF(ISERROR(VLOOKUP($A1834&amp;" "&amp;H$6,D!$B:$H,7,FALSE))=TRUE,"",VLOOKUP($A1834&amp;" "&amp;H$6,D!$B:$H,7,FALSE))</f>
        <v/>
      </c>
      <c r="I1834" s="223" t="str">
        <f>IF(D1834="","",VLOOKUP(A1834,D!A:H,7,FALSE))</f>
        <v/>
      </c>
      <c r="J1834" s="224" t="str">
        <f>IF(D1834="","",SUMIFS(リグ!H:H,リグ!F:F,"&lt;"&amp;C1834,リグ!G:G,"&gt;"&amp;C1834))</f>
        <v/>
      </c>
    </row>
    <row r="1835" spans="1:10">
      <c r="A1835" s="224" t="str">
        <f t="shared" si="87"/>
        <v>2026-04-03</v>
      </c>
      <c r="B1835" s="224" t="str">
        <f t="shared" si="85"/>
        <v>2026/04</v>
      </c>
      <c r="C1835" s="225">
        <v>46115</v>
      </c>
      <c r="D1835" s="279" t="str">
        <f>IF(ISERROR(VLOOKUP($A1835&amp;" "&amp;D$6,D!$B:$H,7,FALSE))=TRUE,"",VLOOKUP($A1835&amp;" "&amp;D$6,D!$B:$H,7,FALSE))</f>
        <v/>
      </c>
      <c r="E1835" s="279" t="str">
        <f>IF(ISERROR(VLOOKUP($A1835&amp;" "&amp;E$6,D!$B:$H,7,FALSE))=TRUE,"",VLOOKUP($A1835&amp;" "&amp;E$6,D!$B:$H,7,FALSE))</f>
        <v/>
      </c>
      <c r="F1835" s="279" t="str">
        <f>IF(ISERROR(VLOOKUP($A1835&amp;" "&amp;F$6,D!$B:$H,7,FALSE))=TRUE,"",VLOOKUP($A1835&amp;" "&amp;F$6,D!$B:$H,7,FALSE))</f>
        <v/>
      </c>
      <c r="G1835" s="226">
        <f t="shared" si="86"/>
        <v>0</v>
      </c>
      <c r="H1835" s="279" t="str">
        <f>IF(ISERROR(VLOOKUP($A1835&amp;" "&amp;H$6,D!$B:$H,7,FALSE))=TRUE,"",VLOOKUP($A1835&amp;" "&amp;H$6,D!$B:$H,7,FALSE))</f>
        <v/>
      </c>
      <c r="I1835" s="223" t="str">
        <f>IF(D1835="","",VLOOKUP(A1835,D!A:H,7,FALSE))</f>
        <v/>
      </c>
      <c r="J1835" s="224" t="str">
        <f>IF(D1835="","",SUMIFS(リグ!H:H,リグ!F:F,"&lt;"&amp;C1835,リグ!G:G,"&gt;"&amp;C1835))</f>
        <v/>
      </c>
    </row>
    <row r="1836" spans="1:10">
      <c r="A1836" s="224" t="str">
        <f t="shared" si="87"/>
        <v>2026-04-04</v>
      </c>
      <c r="B1836" s="224" t="str">
        <f t="shared" si="85"/>
        <v>2026/04</v>
      </c>
      <c r="C1836" s="225">
        <v>46116</v>
      </c>
      <c r="D1836" s="279" t="str">
        <f>IF(ISERROR(VLOOKUP($A1836&amp;" "&amp;D$6,D!$B:$H,7,FALSE))=TRUE,"",VLOOKUP($A1836&amp;" "&amp;D$6,D!$B:$H,7,FALSE))</f>
        <v/>
      </c>
      <c r="E1836" s="279" t="str">
        <f>IF(ISERROR(VLOOKUP($A1836&amp;" "&amp;E$6,D!$B:$H,7,FALSE))=TRUE,"",VLOOKUP($A1836&amp;" "&amp;E$6,D!$B:$H,7,FALSE))</f>
        <v/>
      </c>
      <c r="F1836" s="279" t="str">
        <f>IF(ISERROR(VLOOKUP($A1836&amp;" "&amp;F$6,D!$B:$H,7,FALSE))=TRUE,"",VLOOKUP($A1836&amp;" "&amp;F$6,D!$B:$H,7,FALSE))</f>
        <v/>
      </c>
      <c r="G1836" s="226">
        <f t="shared" si="86"/>
        <v>0</v>
      </c>
      <c r="H1836" s="279" t="str">
        <f>IF(ISERROR(VLOOKUP($A1836&amp;" "&amp;H$6,D!$B:$H,7,FALSE))=TRUE,"",VLOOKUP($A1836&amp;" "&amp;H$6,D!$B:$H,7,FALSE))</f>
        <v/>
      </c>
      <c r="I1836" s="223" t="str">
        <f>IF(D1836="","",VLOOKUP(A1836,D!A:H,7,FALSE))</f>
        <v/>
      </c>
      <c r="J1836" s="224" t="str">
        <f>IF(D1836="","",SUMIFS(リグ!H:H,リグ!F:F,"&lt;"&amp;C1836,リグ!G:G,"&gt;"&amp;C1836))</f>
        <v/>
      </c>
    </row>
    <row r="1837" spans="1:10">
      <c r="A1837" s="224" t="str">
        <f t="shared" si="87"/>
        <v>2026-04-05</v>
      </c>
      <c r="B1837" s="224" t="str">
        <f t="shared" si="85"/>
        <v>2026/04</v>
      </c>
      <c r="C1837" s="225">
        <v>46117</v>
      </c>
      <c r="D1837" s="279" t="str">
        <f>IF(ISERROR(VLOOKUP($A1837&amp;" "&amp;D$6,D!$B:$H,7,FALSE))=TRUE,"",VLOOKUP($A1837&amp;" "&amp;D$6,D!$B:$H,7,FALSE))</f>
        <v/>
      </c>
      <c r="E1837" s="279" t="str">
        <f>IF(ISERROR(VLOOKUP($A1837&amp;" "&amp;E$6,D!$B:$H,7,FALSE))=TRUE,"",VLOOKUP($A1837&amp;" "&amp;E$6,D!$B:$H,7,FALSE))</f>
        <v/>
      </c>
      <c r="F1837" s="279" t="str">
        <f>IF(ISERROR(VLOOKUP($A1837&amp;" "&amp;F$6,D!$B:$H,7,FALSE))=TRUE,"",VLOOKUP($A1837&amp;" "&amp;F$6,D!$B:$H,7,FALSE))</f>
        <v/>
      </c>
      <c r="G1837" s="226">
        <f t="shared" si="86"/>
        <v>0</v>
      </c>
      <c r="H1837" s="279" t="str">
        <f>IF(ISERROR(VLOOKUP($A1837&amp;" "&amp;H$6,D!$B:$H,7,FALSE))=TRUE,"",VLOOKUP($A1837&amp;" "&amp;H$6,D!$B:$H,7,FALSE))</f>
        <v/>
      </c>
      <c r="I1837" s="223" t="str">
        <f>IF(D1837="","",VLOOKUP(A1837,D!A:H,7,FALSE))</f>
        <v/>
      </c>
      <c r="J1837" s="224" t="str">
        <f>IF(D1837="","",SUMIFS(リグ!H:H,リグ!F:F,"&lt;"&amp;C1837,リグ!G:G,"&gt;"&amp;C1837))</f>
        <v/>
      </c>
    </row>
    <row r="1838" spans="1:10">
      <c r="A1838" s="224" t="str">
        <f t="shared" si="87"/>
        <v>2026-04-06</v>
      </c>
      <c r="B1838" s="224" t="str">
        <f t="shared" si="85"/>
        <v>2026/04</v>
      </c>
      <c r="C1838" s="225">
        <v>46118</v>
      </c>
      <c r="D1838" s="279" t="str">
        <f>IF(ISERROR(VLOOKUP($A1838&amp;" "&amp;D$6,D!$B:$H,7,FALSE))=TRUE,"",VLOOKUP($A1838&amp;" "&amp;D$6,D!$B:$H,7,FALSE))</f>
        <v/>
      </c>
      <c r="E1838" s="279" t="str">
        <f>IF(ISERROR(VLOOKUP($A1838&amp;" "&amp;E$6,D!$B:$H,7,FALSE))=TRUE,"",VLOOKUP($A1838&amp;" "&amp;E$6,D!$B:$H,7,FALSE))</f>
        <v/>
      </c>
      <c r="F1838" s="279" t="str">
        <f>IF(ISERROR(VLOOKUP($A1838&amp;" "&amp;F$6,D!$B:$H,7,FALSE))=TRUE,"",VLOOKUP($A1838&amp;" "&amp;F$6,D!$B:$H,7,FALSE))</f>
        <v/>
      </c>
      <c r="G1838" s="226">
        <f t="shared" si="86"/>
        <v>0</v>
      </c>
      <c r="H1838" s="279" t="str">
        <f>IF(ISERROR(VLOOKUP($A1838&amp;" "&amp;H$6,D!$B:$H,7,FALSE))=TRUE,"",VLOOKUP($A1838&amp;" "&amp;H$6,D!$B:$H,7,FALSE))</f>
        <v/>
      </c>
      <c r="I1838" s="223" t="str">
        <f>IF(D1838="","",VLOOKUP(A1838,D!A:H,7,FALSE))</f>
        <v/>
      </c>
      <c r="J1838" s="224" t="str">
        <f>IF(D1838="","",SUMIFS(リグ!H:H,リグ!F:F,"&lt;"&amp;C1838,リグ!G:G,"&gt;"&amp;C1838))</f>
        <v/>
      </c>
    </row>
    <row r="1839" spans="1:10">
      <c r="A1839" s="224" t="str">
        <f t="shared" si="87"/>
        <v>2026-04-07</v>
      </c>
      <c r="B1839" s="224" t="str">
        <f t="shared" si="85"/>
        <v>2026/04</v>
      </c>
      <c r="C1839" s="225">
        <v>46119</v>
      </c>
      <c r="D1839" s="279" t="str">
        <f>IF(ISERROR(VLOOKUP($A1839&amp;" "&amp;D$6,D!$B:$H,7,FALSE))=TRUE,"",VLOOKUP($A1839&amp;" "&amp;D$6,D!$B:$H,7,FALSE))</f>
        <v/>
      </c>
      <c r="E1839" s="279" t="str">
        <f>IF(ISERROR(VLOOKUP($A1839&amp;" "&amp;E$6,D!$B:$H,7,FALSE))=TRUE,"",VLOOKUP($A1839&amp;" "&amp;E$6,D!$B:$H,7,FALSE))</f>
        <v/>
      </c>
      <c r="F1839" s="279" t="str">
        <f>IF(ISERROR(VLOOKUP($A1839&amp;" "&amp;F$6,D!$B:$H,7,FALSE))=TRUE,"",VLOOKUP($A1839&amp;" "&amp;F$6,D!$B:$H,7,FALSE))</f>
        <v/>
      </c>
      <c r="G1839" s="226">
        <f t="shared" si="86"/>
        <v>0</v>
      </c>
      <c r="H1839" s="279" t="str">
        <f>IF(ISERROR(VLOOKUP($A1839&amp;" "&amp;H$6,D!$B:$H,7,FALSE))=TRUE,"",VLOOKUP($A1839&amp;" "&amp;H$6,D!$B:$H,7,FALSE))</f>
        <v/>
      </c>
      <c r="I1839" s="223" t="str">
        <f>IF(D1839="","",VLOOKUP(A1839,D!A:H,7,FALSE))</f>
        <v/>
      </c>
      <c r="J1839" s="224" t="str">
        <f>IF(D1839="","",SUMIFS(リグ!H:H,リグ!F:F,"&lt;"&amp;C1839,リグ!G:G,"&gt;"&amp;C1839))</f>
        <v/>
      </c>
    </row>
    <row r="1840" spans="1:10">
      <c r="A1840" s="224" t="str">
        <f t="shared" si="87"/>
        <v>2026-04-08</v>
      </c>
      <c r="B1840" s="224" t="str">
        <f t="shared" si="85"/>
        <v>2026/04</v>
      </c>
      <c r="C1840" s="225">
        <v>46120</v>
      </c>
      <c r="D1840" s="279" t="str">
        <f>IF(ISERROR(VLOOKUP($A1840&amp;" "&amp;D$6,D!$B:$H,7,FALSE))=TRUE,"",VLOOKUP($A1840&amp;" "&amp;D$6,D!$B:$H,7,FALSE))</f>
        <v/>
      </c>
      <c r="E1840" s="279" t="str">
        <f>IF(ISERROR(VLOOKUP($A1840&amp;" "&amp;E$6,D!$B:$H,7,FALSE))=TRUE,"",VLOOKUP($A1840&amp;" "&amp;E$6,D!$B:$H,7,FALSE))</f>
        <v/>
      </c>
      <c r="F1840" s="279" t="str">
        <f>IF(ISERROR(VLOOKUP($A1840&amp;" "&amp;F$6,D!$B:$H,7,FALSE))=TRUE,"",VLOOKUP($A1840&amp;" "&amp;F$6,D!$B:$H,7,FALSE))</f>
        <v/>
      </c>
      <c r="G1840" s="226">
        <f t="shared" si="86"/>
        <v>0</v>
      </c>
      <c r="H1840" s="279" t="str">
        <f>IF(ISERROR(VLOOKUP($A1840&amp;" "&amp;H$6,D!$B:$H,7,FALSE))=TRUE,"",VLOOKUP($A1840&amp;" "&amp;H$6,D!$B:$H,7,FALSE))</f>
        <v/>
      </c>
      <c r="I1840" s="223" t="str">
        <f>IF(D1840="","",VLOOKUP(A1840,D!A:H,7,FALSE))</f>
        <v/>
      </c>
      <c r="J1840" s="224" t="str">
        <f>IF(D1840="","",SUMIFS(リグ!H:H,リグ!F:F,"&lt;"&amp;C1840,リグ!G:G,"&gt;"&amp;C1840))</f>
        <v/>
      </c>
    </row>
    <row r="1841" spans="1:10">
      <c r="A1841" s="224" t="str">
        <f t="shared" si="87"/>
        <v>2026-04-09</v>
      </c>
      <c r="B1841" s="224" t="str">
        <f t="shared" si="85"/>
        <v>2026/04</v>
      </c>
      <c r="C1841" s="225">
        <v>46121</v>
      </c>
      <c r="D1841" s="279" t="str">
        <f>IF(ISERROR(VLOOKUP($A1841&amp;" "&amp;D$6,D!$B:$H,7,FALSE))=TRUE,"",VLOOKUP($A1841&amp;" "&amp;D$6,D!$B:$H,7,FALSE))</f>
        <v/>
      </c>
      <c r="E1841" s="279" t="str">
        <f>IF(ISERROR(VLOOKUP($A1841&amp;" "&amp;E$6,D!$B:$H,7,FALSE))=TRUE,"",VLOOKUP($A1841&amp;" "&amp;E$6,D!$B:$H,7,FALSE))</f>
        <v/>
      </c>
      <c r="F1841" s="279" t="str">
        <f>IF(ISERROR(VLOOKUP($A1841&amp;" "&amp;F$6,D!$B:$H,7,FALSE))=TRUE,"",VLOOKUP($A1841&amp;" "&amp;F$6,D!$B:$H,7,FALSE))</f>
        <v/>
      </c>
      <c r="G1841" s="226">
        <f t="shared" si="86"/>
        <v>0</v>
      </c>
      <c r="H1841" s="279" t="str">
        <f>IF(ISERROR(VLOOKUP($A1841&amp;" "&amp;H$6,D!$B:$H,7,FALSE))=TRUE,"",VLOOKUP($A1841&amp;" "&amp;H$6,D!$B:$H,7,FALSE))</f>
        <v/>
      </c>
      <c r="I1841" s="223" t="str">
        <f>IF(D1841="","",VLOOKUP(A1841,D!A:H,7,FALSE))</f>
        <v/>
      </c>
      <c r="J1841" s="224" t="str">
        <f>IF(D1841="","",SUMIFS(リグ!H:H,リグ!F:F,"&lt;"&amp;C1841,リグ!G:G,"&gt;"&amp;C1841))</f>
        <v/>
      </c>
    </row>
    <row r="1842" spans="1:10">
      <c r="A1842" s="224" t="str">
        <f t="shared" si="87"/>
        <v>2026-04-10</v>
      </c>
      <c r="B1842" s="224" t="str">
        <f t="shared" si="85"/>
        <v>2026/04</v>
      </c>
      <c r="C1842" s="225">
        <v>46122</v>
      </c>
      <c r="D1842" s="279" t="str">
        <f>IF(ISERROR(VLOOKUP($A1842&amp;" "&amp;D$6,D!$B:$H,7,FALSE))=TRUE,"",VLOOKUP($A1842&amp;" "&amp;D$6,D!$B:$H,7,FALSE))</f>
        <v/>
      </c>
      <c r="E1842" s="279" t="str">
        <f>IF(ISERROR(VLOOKUP($A1842&amp;" "&amp;E$6,D!$B:$H,7,FALSE))=TRUE,"",VLOOKUP($A1842&amp;" "&amp;E$6,D!$B:$H,7,FALSE))</f>
        <v/>
      </c>
      <c r="F1842" s="279" t="str">
        <f>IF(ISERROR(VLOOKUP($A1842&amp;" "&amp;F$6,D!$B:$H,7,FALSE))=TRUE,"",VLOOKUP($A1842&amp;" "&amp;F$6,D!$B:$H,7,FALSE))</f>
        <v/>
      </c>
      <c r="G1842" s="226">
        <f t="shared" si="86"/>
        <v>0</v>
      </c>
      <c r="H1842" s="279" t="str">
        <f>IF(ISERROR(VLOOKUP($A1842&amp;" "&amp;H$6,D!$B:$H,7,FALSE))=TRUE,"",VLOOKUP($A1842&amp;" "&amp;H$6,D!$B:$H,7,FALSE))</f>
        <v/>
      </c>
      <c r="I1842" s="223" t="str">
        <f>IF(D1842="","",VLOOKUP(A1842,D!A:H,7,FALSE))</f>
        <v/>
      </c>
      <c r="J1842" s="224" t="str">
        <f>IF(D1842="","",SUMIFS(リグ!H:H,リグ!F:F,"&lt;"&amp;C1842,リグ!G:G,"&gt;"&amp;C1842))</f>
        <v/>
      </c>
    </row>
    <row r="1843" spans="1:10">
      <c r="A1843" s="224" t="str">
        <f t="shared" si="87"/>
        <v>2026-04-11</v>
      </c>
      <c r="B1843" s="224" t="str">
        <f t="shared" si="85"/>
        <v>2026/04</v>
      </c>
      <c r="C1843" s="225">
        <v>46123</v>
      </c>
      <c r="D1843" s="279" t="str">
        <f>IF(ISERROR(VLOOKUP($A1843&amp;" "&amp;D$6,D!$B:$H,7,FALSE))=TRUE,"",VLOOKUP($A1843&amp;" "&amp;D$6,D!$B:$H,7,FALSE))</f>
        <v/>
      </c>
      <c r="E1843" s="279" t="str">
        <f>IF(ISERROR(VLOOKUP($A1843&amp;" "&amp;E$6,D!$B:$H,7,FALSE))=TRUE,"",VLOOKUP($A1843&amp;" "&amp;E$6,D!$B:$H,7,FALSE))</f>
        <v/>
      </c>
      <c r="F1843" s="279" t="str">
        <f>IF(ISERROR(VLOOKUP($A1843&amp;" "&amp;F$6,D!$B:$H,7,FALSE))=TRUE,"",VLOOKUP($A1843&amp;" "&amp;F$6,D!$B:$H,7,FALSE))</f>
        <v/>
      </c>
      <c r="G1843" s="226">
        <f t="shared" si="86"/>
        <v>0</v>
      </c>
      <c r="H1843" s="279" t="str">
        <f>IF(ISERROR(VLOOKUP($A1843&amp;" "&amp;H$6,D!$B:$H,7,FALSE))=TRUE,"",VLOOKUP($A1843&amp;" "&amp;H$6,D!$B:$H,7,FALSE))</f>
        <v/>
      </c>
      <c r="I1843" s="223" t="str">
        <f>IF(D1843="","",VLOOKUP(A1843,D!A:H,7,FALSE))</f>
        <v/>
      </c>
      <c r="J1843" s="224" t="str">
        <f>IF(D1843="","",SUMIFS(リグ!H:H,リグ!F:F,"&lt;"&amp;C1843,リグ!G:G,"&gt;"&amp;C1843))</f>
        <v/>
      </c>
    </row>
    <row r="1844" spans="1:10">
      <c r="A1844" s="224" t="str">
        <f t="shared" si="87"/>
        <v>2026-04-12</v>
      </c>
      <c r="B1844" s="224" t="str">
        <f t="shared" si="85"/>
        <v>2026/04</v>
      </c>
      <c r="C1844" s="225">
        <v>46124</v>
      </c>
      <c r="D1844" s="279" t="str">
        <f>IF(ISERROR(VLOOKUP($A1844&amp;" "&amp;D$6,D!$B:$H,7,FALSE))=TRUE,"",VLOOKUP($A1844&amp;" "&amp;D$6,D!$B:$H,7,FALSE))</f>
        <v/>
      </c>
      <c r="E1844" s="279" t="str">
        <f>IF(ISERROR(VLOOKUP($A1844&amp;" "&amp;E$6,D!$B:$H,7,FALSE))=TRUE,"",VLOOKUP($A1844&amp;" "&amp;E$6,D!$B:$H,7,FALSE))</f>
        <v/>
      </c>
      <c r="F1844" s="279" t="str">
        <f>IF(ISERROR(VLOOKUP($A1844&amp;" "&amp;F$6,D!$B:$H,7,FALSE))=TRUE,"",VLOOKUP($A1844&amp;" "&amp;F$6,D!$B:$H,7,FALSE))</f>
        <v/>
      </c>
      <c r="G1844" s="226">
        <f t="shared" si="86"/>
        <v>0</v>
      </c>
      <c r="H1844" s="279" t="str">
        <f>IF(ISERROR(VLOOKUP($A1844&amp;" "&amp;H$6,D!$B:$H,7,FALSE))=TRUE,"",VLOOKUP($A1844&amp;" "&amp;H$6,D!$B:$H,7,FALSE))</f>
        <v/>
      </c>
      <c r="I1844" s="223" t="str">
        <f>IF(D1844="","",VLOOKUP(A1844,D!A:H,7,FALSE))</f>
        <v/>
      </c>
      <c r="J1844" s="224" t="str">
        <f>IF(D1844="","",SUMIFS(リグ!H:H,リグ!F:F,"&lt;"&amp;C1844,リグ!G:G,"&gt;"&amp;C1844))</f>
        <v/>
      </c>
    </row>
    <row r="1845" spans="1:10">
      <c r="A1845" s="224" t="str">
        <f t="shared" si="87"/>
        <v>2026-04-13</v>
      </c>
      <c r="B1845" s="224" t="str">
        <f t="shared" ref="B1845:B1908" si="88">TEXT(C1845,"yyyy/mm")</f>
        <v>2026/04</v>
      </c>
      <c r="C1845" s="225">
        <v>46125</v>
      </c>
      <c r="D1845" s="279" t="str">
        <f>IF(ISERROR(VLOOKUP($A1845&amp;" "&amp;D$6,D!$B:$H,7,FALSE))=TRUE,"",VLOOKUP($A1845&amp;" "&amp;D$6,D!$B:$H,7,FALSE))</f>
        <v/>
      </c>
      <c r="E1845" s="279" t="str">
        <f>IF(ISERROR(VLOOKUP($A1845&amp;" "&amp;E$6,D!$B:$H,7,FALSE))=TRUE,"",VLOOKUP($A1845&amp;" "&amp;E$6,D!$B:$H,7,FALSE))</f>
        <v/>
      </c>
      <c r="F1845" s="279" t="str">
        <f>IF(ISERROR(VLOOKUP($A1845&amp;" "&amp;F$6,D!$B:$H,7,FALSE))=TRUE,"",VLOOKUP($A1845&amp;" "&amp;F$6,D!$B:$H,7,FALSE))</f>
        <v/>
      </c>
      <c r="G1845" s="226">
        <f t="shared" si="86"/>
        <v>0</v>
      </c>
      <c r="H1845" s="279" t="str">
        <f>IF(ISERROR(VLOOKUP($A1845&amp;" "&amp;H$6,D!$B:$H,7,FALSE))=TRUE,"",VLOOKUP($A1845&amp;" "&amp;H$6,D!$B:$H,7,FALSE))</f>
        <v/>
      </c>
      <c r="I1845" s="223" t="str">
        <f>IF(D1845="","",VLOOKUP(A1845,D!A:H,7,FALSE))</f>
        <v/>
      </c>
      <c r="J1845" s="224" t="str">
        <f>IF(D1845="","",SUMIFS(リグ!H:H,リグ!F:F,"&lt;"&amp;C1845,リグ!G:G,"&gt;"&amp;C1845))</f>
        <v/>
      </c>
    </row>
    <row r="1846" spans="1:10">
      <c r="A1846" s="224" t="str">
        <f t="shared" si="87"/>
        <v>2026-04-14</v>
      </c>
      <c r="B1846" s="224" t="str">
        <f t="shared" si="88"/>
        <v>2026/04</v>
      </c>
      <c r="C1846" s="225">
        <v>46126</v>
      </c>
      <c r="D1846" s="279" t="str">
        <f>IF(ISERROR(VLOOKUP($A1846&amp;" "&amp;D$6,D!$B:$H,7,FALSE))=TRUE,"",VLOOKUP($A1846&amp;" "&amp;D$6,D!$B:$H,7,FALSE))</f>
        <v/>
      </c>
      <c r="E1846" s="279" t="str">
        <f>IF(ISERROR(VLOOKUP($A1846&amp;" "&amp;E$6,D!$B:$H,7,FALSE))=TRUE,"",VLOOKUP($A1846&amp;" "&amp;E$6,D!$B:$H,7,FALSE))</f>
        <v/>
      </c>
      <c r="F1846" s="279" t="str">
        <f>IF(ISERROR(VLOOKUP($A1846&amp;" "&amp;F$6,D!$B:$H,7,FALSE))=TRUE,"",VLOOKUP($A1846&amp;" "&amp;F$6,D!$B:$H,7,FALSE))</f>
        <v/>
      </c>
      <c r="G1846" s="226">
        <f t="shared" si="86"/>
        <v>0</v>
      </c>
      <c r="H1846" s="279" t="str">
        <f>IF(ISERROR(VLOOKUP($A1846&amp;" "&amp;H$6,D!$B:$H,7,FALSE))=TRUE,"",VLOOKUP($A1846&amp;" "&amp;H$6,D!$B:$H,7,FALSE))</f>
        <v/>
      </c>
      <c r="I1846" s="223" t="str">
        <f>IF(D1846="","",VLOOKUP(A1846,D!A:H,7,FALSE))</f>
        <v/>
      </c>
      <c r="J1846" s="224" t="str">
        <f>IF(D1846="","",SUMIFS(リグ!H:H,リグ!F:F,"&lt;"&amp;C1846,リグ!G:G,"&gt;"&amp;C1846))</f>
        <v/>
      </c>
    </row>
    <row r="1847" spans="1:10">
      <c r="A1847" s="224" t="str">
        <f t="shared" si="87"/>
        <v>2026-04-15</v>
      </c>
      <c r="B1847" s="224" t="str">
        <f t="shared" si="88"/>
        <v>2026/04</v>
      </c>
      <c r="C1847" s="225">
        <v>46127</v>
      </c>
      <c r="D1847" s="279" t="str">
        <f>IF(ISERROR(VLOOKUP($A1847&amp;" "&amp;D$6,D!$B:$H,7,FALSE))=TRUE,"",VLOOKUP($A1847&amp;" "&amp;D$6,D!$B:$H,7,FALSE))</f>
        <v/>
      </c>
      <c r="E1847" s="279" t="str">
        <f>IF(ISERROR(VLOOKUP($A1847&amp;" "&amp;E$6,D!$B:$H,7,FALSE))=TRUE,"",VLOOKUP($A1847&amp;" "&amp;E$6,D!$B:$H,7,FALSE))</f>
        <v/>
      </c>
      <c r="F1847" s="279" t="str">
        <f>IF(ISERROR(VLOOKUP($A1847&amp;" "&amp;F$6,D!$B:$H,7,FALSE))=TRUE,"",VLOOKUP($A1847&amp;" "&amp;F$6,D!$B:$H,7,FALSE))</f>
        <v/>
      </c>
      <c r="G1847" s="226">
        <f t="shared" si="86"/>
        <v>0</v>
      </c>
      <c r="H1847" s="279" t="str">
        <f>IF(ISERROR(VLOOKUP($A1847&amp;" "&amp;H$6,D!$B:$H,7,FALSE))=TRUE,"",VLOOKUP($A1847&amp;" "&amp;H$6,D!$B:$H,7,FALSE))</f>
        <v/>
      </c>
      <c r="I1847" s="223" t="str">
        <f>IF(D1847="","",VLOOKUP(A1847,D!A:H,7,FALSE))</f>
        <v/>
      </c>
      <c r="J1847" s="224" t="str">
        <f>IF(D1847="","",SUMIFS(リグ!H:H,リグ!F:F,"&lt;"&amp;C1847,リグ!G:G,"&gt;"&amp;C1847))</f>
        <v/>
      </c>
    </row>
    <row r="1848" spans="1:10">
      <c r="A1848" s="224" t="str">
        <f t="shared" si="87"/>
        <v>2026-04-16</v>
      </c>
      <c r="B1848" s="224" t="str">
        <f t="shared" si="88"/>
        <v>2026/04</v>
      </c>
      <c r="C1848" s="225">
        <v>46128</v>
      </c>
      <c r="D1848" s="279" t="str">
        <f>IF(ISERROR(VLOOKUP($A1848&amp;" "&amp;D$6,D!$B:$H,7,FALSE))=TRUE,"",VLOOKUP($A1848&amp;" "&amp;D$6,D!$B:$H,7,FALSE))</f>
        <v/>
      </c>
      <c r="E1848" s="279" t="str">
        <f>IF(ISERROR(VLOOKUP($A1848&amp;" "&amp;E$6,D!$B:$H,7,FALSE))=TRUE,"",VLOOKUP($A1848&amp;" "&amp;E$6,D!$B:$H,7,FALSE))</f>
        <v/>
      </c>
      <c r="F1848" s="279" t="str">
        <f>IF(ISERROR(VLOOKUP($A1848&amp;" "&amp;F$6,D!$B:$H,7,FALSE))=TRUE,"",VLOOKUP($A1848&amp;" "&amp;F$6,D!$B:$H,7,FALSE))</f>
        <v/>
      </c>
      <c r="G1848" s="226">
        <f t="shared" si="86"/>
        <v>0</v>
      </c>
      <c r="H1848" s="279" t="str">
        <f>IF(ISERROR(VLOOKUP($A1848&amp;" "&amp;H$6,D!$B:$H,7,FALSE))=TRUE,"",VLOOKUP($A1848&amp;" "&amp;H$6,D!$B:$H,7,FALSE))</f>
        <v/>
      </c>
      <c r="I1848" s="223" t="str">
        <f>IF(D1848="","",VLOOKUP(A1848,D!A:H,7,FALSE))</f>
        <v/>
      </c>
      <c r="J1848" s="224" t="str">
        <f>IF(D1848="","",SUMIFS(リグ!H:H,リグ!F:F,"&lt;"&amp;C1848,リグ!G:G,"&gt;"&amp;C1848))</f>
        <v/>
      </c>
    </row>
    <row r="1849" spans="1:10">
      <c r="A1849" s="224" t="str">
        <f t="shared" si="87"/>
        <v>2026-04-17</v>
      </c>
      <c r="B1849" s="224" t="str">
        <f t="shared" si="88"/>
        <v>2026/04</v>
      </c>
      <c r="C1849" s="225">
        <v>46129</v>
      </c>
      <c r="D1849" s="279" t="str">
        <f>IF(ISERROR(VLOOKUP($A1849&amp;" "&amp;D$6,D!$B:$H,7,FALSE))=TRUE,"",VLOOKUP($A1849&amp;" "&amp;D$6,D!$B:$H,7,FALSE))</f>
        <v/>
      </c>
      <c r="E1849" s="279" t="str">
        <f>IF(ISERROR(VLOOKUP($A1849&amp;" "&amp;E$6,D!$B:$H,7,FALSE))=TRUE,"",VLOOKUP($A1849&amp;" "&amp;E$6,D!$B:$H,7,FALSE))</f>
        <v/>
      </c>
      <c r="F1849" s="279" t="str">
        <f>IF(ISERROR(VLOOKUP($A1849&amp;" "&amp;F$6,D!$B:$H,7,FALSE))=TRUE,"",VLOOKUP($A1849&amp;" "&amp;F$6,D!$B:$H,7,FALSE))</f>
        <v/>
      </c>
      <c r="G1849" s="226">
        <f t="shared" si="86"/>
        <v>0</v>
      </c>
      <c r="H1849" s="279" t="str">
        <f>IF(ISERROR(VLOOKUP($A1849&amp;" "&amp;H$6,D!$B:$H,7,FALSE))=TRUE,"",VLOOKUP($A1849&amp;" "&amp;H$6,D!$B:$H,7,FALSE))</f>
        <v/>
      </c>
      <c r="I1849" s="223" t="str">
        <f>IF(D1849="","",VLOOKUP(A1849,D!A:H,7,FALSE))</f>
        <v/>
      </c>
      <c r="J1849" s="224" t="str">
        <f>IF(D1849="","",SUMIFS(リグ!H:H,リグ!F:F,"&lt;"&amp;C1849,リグ!G:G,"&gt;"&amp;C1849))</f>
        <v/>
      </c>
    </row>
    <row r="1850" spans="1:10">
      <c r="A1850" s="224" t="str">
        <f t="shared" si="87"/>
        <v>2026-04-18</v>
      </c>
      <c r="B1850" s="224" t="str">
        <f t="shared" si="88"/>
        <v>2026/04</v>
      </c>
      <c r="C1850" s="225">
        <v>46130</v>
      </c>
      <c r="D1850" s="279" t="str">
        <f>IF(ISERROR(VLOOKUP($A1850&amp;" "&amp;D$6,D!$B:$H,7,FALSE))=TRUE,"",VLOOKUP($A1850&amp;" "&amp;D$6,D!$B:$H,7,FALSE))</f>
        <v/>
      </c>
      <c r="E1850" s="279" t="str">
        <f>IF(ISERROR(VLOOKUP($A1850&amp;" "&amp;E$6,D!$B:$H,7,FALSE))=TRUE,"",VLOOKUP($A1850&amp;" "&amp;E$6,D!$B:$H,7,FALSE))</f>
        <v/>
      </c>
      <c r="F1850" s="279" t="str">
        <f>IF(ISERROR(VLOOKUP($A1850&amp;" "&amp;F$6,D!$B:$H,7,FALSE))=TRUE,"",VLOOKUP($A1850&amp;" "&amp;F$6,D!$B:$H,7,FALSE))</f>
        <v/>
      </c>
      <c r="G1850" s="226">
        <f t="shared" si="86"/>
        <v>0</v>
      </c>
      <c r="H1850" s="279" t="str">
        <f>IF(ISERROR(VLOOKUP($A1850&amp;" "&amp;H$6,D!$B:$H,7,FALSE))=TRUE,"",VLOOKUP($A1850&amp;" "&amp;H$6,D!$B:$H,7,FALSE))</f>
        <v/>
      </c>
      <c r="I1850" s="223" t="str">
        <f>IF(D1850="","",VLOOKUP(A1850,D!A:H,7,FALSE))</f>
        <v/>
      </c>
      <c r="J1850" s="224" t="str">
        <f>IF(D1850="","",SUMIFS(リグ!H:H,リグ!F:F,"&lt;"&amp;C1850,リグ!G:G,"&gt;"&amp;C1850))</f>
        <v/>
      </c>
    </row>
    <row r="1851" spans="1:10">
      <c r="A1851" s="224" t="str">
        <f t="shared" si="87"/>
        <v>2026-04-19</v>
      </c>
      <c r="B1851" s="224" t="str">
        <f t="shared" si="88"/>
        <v>2026/04</v>
      </c>
      <c r="C1851" s="225">
        <v>46131</v>
      </c>
      <c r="D1851" s="279" t="str">
        <f>IF(ISERROR(VLOOKUP($A1851&amp;" "&amp;D$6,D!$B:$H,7,FALSE))=TRUE,"",VLOOKUP($A1851&amp;" "&amp;D$6,D!$B:$H,7,FALSE))</f>
        <v/>
      </c>
      <c r="E1851" s="279" t="str">
        <f>IF(ISERROR(VLOOKUP($A1851&amp;" "&amp;E$6,D!$B:$H,7,FALSE))=TRUE,"",VLOOKUP($A1851&amp;" "&amp;E$6,D!$B:$H,7,FALSE))</f>
        <v/>
      </c>
      <c r="F1851" s="279" t="str">
        <f>IF(ISERROR(VLOOKUP($A1851&amp;" "&amp;F$6,D!$B:$H,7,FALSE))=TRUE,"",VLOOKUP($A1851&amp;" "&amp;F$6,D!$B:$H,7,FALSE))</f>
        <v/>
      </c>
      <c r="G1851" s="226">
        <f t="shared" si="86"/>
        <v>0</v>
      </c>
      <c r="H1851" s="279" t="str">
        <f>IF(ISERROR(VLOOKUP($A1851&amp;" "&amp;H$6,D!$B:$H,7,FALSE))=TRUE,"",VLOOKUP($A1851&amp;" "&amp;H$6,D!$B:$H,7,FALSE))</f>
        <v/>
      </c>
      <c r="I1851" s="223" t="str">
        <f>IF(D1851="","",VLOOKUP(A1851,D!A:H,7,FALSE))</f>
        <v/>
      </c>
      <c r="J1851" s="224" t="str">
        <f>IF(D1851="","",SUMIFS(リグ!H:H,リグ!F:F,"&lt;"&amp;C1851,リグ!G:G,"&gt;"&amp;C1851))</f>
        <v/>
      </c>
    </row>
    <row r="1852" spans="1:10">
      <c r="A1852" s="224" t="str">
        <f t="shared" si="87"/>
        <v>2026-04-20</v>
      </c>
      <c r="B1852" s="224" t="str">
        <f t="shared" si="88"/>
        <v>2026/04</v>
      </c>
      <c r="C1852" s="225">
        <v>46132</v>
      </c>
      <c r="D1852" s="279" t="str">
        <f>IF(ISERROR(VLOOKUP($A1852&amp;" "&amp;D$6,D!$B:$H,7,FALSE))=TRUE,"",VLOOKUP($A1852&amp;" "&amp;D$6,D!$B:$H,7,FALSE))</f>
        <v/>
      </c>
      <c r="E1852" s="279" t="str">
        <f>IF(ISERROR(VLOOKUP($A1852&amp;" "&amp;E$6,D!$B:$H,7,FALSE))=TRUE,"",VLOOKUP($A1852&amp;" "&amp;E$6,D!$B:$H,7,FALSE))</f>
        <v/>
      </c>
      <c r="F1852" s="279" t="str">
        <f>IF(ISERROR(VLOOKUP($A1852&amp;" "&amp;F$6,D!$B:$H,7,FALSE))=TRUE,"",VLOOKUP($A1852&amp;" "&amp;F$6,D!$B:$H,7,FALSE))</f>
        <v/>
      </c>
      <c r="G1852" s="226">
        <f t="shared" si="86"/>
        <v>0</v>
      </c>
      <c r="H1852" s="279" t="str">
        <f>IF(ISERROR(VLOOKUP($A1852&amp;" "&amp;H$6,D!$B:$H,7,FALSE))=TRUE,"",VLOOKUP($A1852&amp;" "&amp;H$6,D!$B:$H,7,FALSE))</f>
        <v/>
      </c>
      <c r="I1852" s="223" t="str">
        <f>IF(D1852="","",VLOOKUP(A1852,D!A:H,7,FALSE))</f>
        <v/>
      </c>
      <c r="J1852" s="224" t="str">
        <f>IF(D1852="","",SUMIFS(リグ!H:H,リグ!F:F,"&lt;"&amp;C1852,リグ!G:G,"&gt;"&amp;C1852))</f>
        <v/>
      </c>
    </row>
    <row r="1853" spans="1:10">
      <c r="A1853" s="224" t="str">
        <f t="shared" si="87"/>
        <v>2026-04-21</v>
      </c>
      <c r="B1853" s="224" t="str">
        <f t="shared" si="88"/>
        <v>2026/04</v>
      </c>
      <c r="C1853" s="225">
        <v>46133</v>
      </c>
      <c r="D1853" s="279" t="str">
        <f>IF(ISERROR(VLOOKUP($A1853&amp;" "&amp;D$6,D!$B:$H,7,FALSE))=TRUE,"",VLOOKUP($A1853&amp;" "&amp;D$6,D!$B:$H,7,FALSE))</f>
        <v/>
      </c>
      <c r="E1853" s="279" t="str">
        <f>IF(ISERROR(VLOOKUP($A1853&amp;" "&amp;E$6,D!$B:$H,7,FALSE))=TRUE,"",VLOOKUP($A1853&amp;" "&amp;E$6,D!$B:$H,7,FALSE))</f>
        <v/>
      </c>
      <c r="F1853" s="279" t="str">
        <f>IF(ISERROR(VLOOKUP($A1853&amp;" "&amp;F$6,D!$B:$H,7,FALSE))=TRUE,"",VLOOKUP($A1853&amp;" "&amp;F$6,D!$B:$H,7,FALSE))</f>
        <v/>
      </c>
      <c r="G1853" s="226">
        <f t="shared" si="86"/>
        <v>0</v>
      </c>
      <c r="H1853" s="279" t="str">
        <f>IF(ISERROR(VLOOKUP($A1853&amp;" "&amp;H$6,D!$B:$H,7,FALSE))=TRUE,"",VLOOKUP($A1853&amp;" "&amp;H$6,D!$B:$H,7,FALSE))</f>
        <v/>
      </c>
      <c r="I1853" s="223" t="str">
        <f>IF(D1853="","",VLOOKUP(A1853,D!A:H,7,FALSE))</f>
        <v/>
      </c>
      <c r="J1853" s="224" t="str">
        <f>IF(D1853="","",SUMIFS(リグ!H:H,リグ!F:F,"&lt;"&amp;C1853,リグ!G:G,"&gt;"&amp;C1853))</f>
        <v/>
      </c>
    </row>
    <row r="1854" spans="1:10">
      <c r="A1854" s="224" t="str">
        <f t="shared" si="87"/>
        <v>2026-04-22</v>
      </c>
      <c r="B1854" s="224" t="str">
        <f t="shared" si="88"/>
        <v>2026/04</v>
      </c>
      <c r="C1854" s="225">
        <v>46134</v>
      </c>
      <c r="D1854" s="279" t="str">
        <f>IF(ISERROR(VLOOKUP($A1854&amp;" "&amp;D$6,D!$B:$H,7,FALSE))=TRUE,"",VLOOKUP($A1854&amp;" "&amp;D$6,D!$B:$H,7,FALSE))</f>
        <v/>
      </c>
      <c r="E1854" s="279" t="str">
        <f>IF(ISERROR(VLOOKUP($A1854&amp;" "&amp;E$6,D!$B:$H,7,FALSE))=TRUE,"",VLOOKUP($A1854&amp;" "&amp;E$6,D!$B:$H,7,FALSE))</f>
        <v/>
      </c>
      <c r="F1854" s="279" t="str">
        <f>IF(ISERROR(VLOOKUP($A1854&amp;" "&amp;F$6,D!$B:$H,7,FALSE))=TRUE,"",VLOOKUP($A1854&amp;" "&amp;F$6,D!$B:$H,7,FALSE))</f>
        <v/>
      </c>
      <c r="G1854" s="226">
        <f t="shared" si="86"/>
        <v>0</v>
      </c>
      <c r="H1854" s="279" t="str">
        <f>IF(ISERROR(VLOOKUP($A1854&amp;" "&amp;H$6,D!$B:$H,7,FALSE))=TRUE,"",VLOOKUP($A1854&amp;" "&amp;H$6,D!$B:$H,7,FALSE))</f>
        <v/>
      </c>
      <c r="I1854" s="223" t="str">
        <f>IF(D1854="","",VLOOKUP(A1854,D!A:H,7,FALSE))</f>
        <v/>
      </c>
      <c r="J1854" s="224" t="str">
        <f>IF(D1854="","",SUMIFS(リグ!H:H,リグ!F:F,"&lt;"&amp;C1854,リグ!G:G,"&gt;"&amp;C1854))</f>
        <v/>
      </c>
    </row>
    <row r="1855" spans="1:10">
      <c r="A1855" s="224" t="str">
        <f t="shared" si="87"/>
        <v>2026-04-23</v>
      </c>
      <c r="B1855" s="224" t="str">
        <f t="shared" si="88"/>
        <v>2026/04</v>
      </c>
      <c r="C1855" s="225">
        <v>46135</v>
      </c>
      <c r="D1855" s="279" t="str">
        <f>IF(ISERROR(VLOOKUP($A1855&amp;" "&amp;D$6,D!$B:$H,7,FALSE))=TRUE,"",VLOOKUP($A1855&amp;" "&amp;D$6,D!$B:$H,7,FALSE))</f>
        <v/>
      </c>
      <c r="E1855" s="279" t="str">
        <f>IF(ISERROR(VLOOKUP($A1855&amp;" "&amp;E$6,D!$B:$H,7,FALSE))=TRUE,"",VLOOKUP($A1855&amp;" "&amp;E$6,D!$B:$H,7,FALSE))</f>
        <v/>
      </c>
      <c r="F1855" s="279" t="str">
        <f>IF(ISERROR(VLOOKUP($A1855&amp;" "&amp;F$6,D!$B:$H,7,FALSE))=TRUE,"",VLOOKUP($A1855&amp;" "&amp;F$6,D!$B:$H,7,FALSE))</f>
        <v/>
      </c>
      <c r="G1855" s="226">
        <f t="shared" si="86"/>
        <v>0</v>
      </c>
      <c r="H1855" s="279" t="str">
        <f>IF(ISERROR(VLOOKUP($A1855&amp;" "&amp;H$6,D!$B:$H,7,FALSE))=TRUE,"",VLOOKUP($A1855&amp;" "&amp;H$6,D!$B:$H,7,FALSE))</f>
        <v/>
      </c>
      <c r="I1855" s="223" t="str">
        <f>IF(D1855="","",VLOOKUP(A1855,D!A:H,7,FALSE))</f>
        <v/>
      </c>
      <c r="J1855" s="224" t="str">
        <f>IF(D1855="","",SUMIFS(リグ!H:H,リグ!F:F,"&lt;"&amp;C1855,リグ!G:G,"&gt;"&amp;C1855))</f>
        <v/>
      </c>
    </row>
    <row r="1856" spans="1:10">
      <c r="A1856" s="224" t="str">
        <f t="shared" si="87"/>
        <v>2026-04-24</v>
      </c>
      <c r="B1856" s="224" t="str">
        <f t="shared" si="88"/>
        <v>2026/04</v>
      </c>
      <c r="C1856" s="225">
        <v>46136</v>
      </c>
      <c r="D1856" s="279" t="str">
        <f>IF(ISERROR(VLOOKUP($A1856&amp;" "&amp;D$6,D!$B:$H,7,FALSE))=TRUE,"",VLOOKUP($A1856&amp;" "&amp;D$6,D!$B:$H,7,FALSE))</f>
        <v/>
      </c>
      <c r="E1856" s="279" t="str">
        <f>IF(ISERROR(VLOOKUP($A1856&amp;" "&amp;E$6,D!$B:$H,7,FALSE))=TRUE,"",VLOOKUP($A1856&amp;" "&amp;E$6,D!$B:$H,7,FALSE))</f>
        <v/>
      </c>
      <c r="F1856" s="279" t="str">
        <f>IF(ISERROR(VLOOKUP($A1856&amp;" "&amp;F$6,D!$B:$H,7,FALSE))=TRUE,"",VLOOKUP($A1856&amp;" "&amp;F$6,D!$B:$H,7,FALSE))</f>
        <v/>
      </c>
      <c r="G1856" s="226">
        <f t="shared" si="86"/>
        <v>0</v>
      </c>
      <c r="H1856" s="279" t="str">
        <f>IF(ISERROR(VLOOKUP($A1856&amp;" "&amp;H$6,D!$B:$H,7,FALSE))=TRUE,"",VLOOKUP($A1856&amp;" "&amp;H$6,D!$B:$H,7,FALSE))</f>
        <v/>
      </c>
      <c r="I1856" s="223" t="str">
        <f>IF(D1856="","",VLOOKUP(A1856,D!A:H,7,FALSE))</f>
        <v/>
      </c>
      <c r="J1856" s="224" t="str">
        <f>IF(D1856="","",SUMIFS(リグ!H:H,リグ!F:F,"&lt;"&amp;C1856,リグ!G:G,"&gt;"&amp;C1856))</f>
        <v/>
      </c>
    </row>
    <row r="1857" spans="1:10">
      <c r="A1857" s="224" t="str">
        <f t="shared" si="87"/>
        <v>2026-04-25</v>
      </c>
      <c r="B1857" s="224" t="str">
        <f t="shared" si="88"/>
        <v>2026/04</v>
      </c>
      <c r="C1857" s="225">
        <v>46137</v>
      </c>
      <c r="D1857" s="279" t="str">
        <f>IF(ISERROR(VLOOKUP($A1857&amp;" "&amp;D$6,D!$B:$H,7,FALSE))=TRUE,"",VLOOKUP($A1857&amp;" "&amp;D$6,D!$B:$H,7,FALSE))</f>
        <v/>
      </c>
      <c r="E1857" s="279" t="str">
        <f>IF(ISERROR(VLOOKUP($A1857&amp;" "&amp;E$6,D!$B:$H,7,FALSE))=TRUE,"",VLOOKUP($A1857&amp;" "&amp;E$6,D!$B:$H,7,FALSE))</f>
        <v/>
      </c>
      <c r="F1857" s="279" t="str">
        <f>IF(ISERROR(VLOOKUP($A1857&amp;" "&amp;F$6,D!$B:$H,7,FALSE))=TRUE,"",VLOOKUP($A1857&amp;" "&amp;F$6,D!$B:$H,7,FALSE))</f>
        <v/>
      </c>
      <c r="G1857" s="226">
        <f t="shared" si="86"/>
        <v>0</v>
      </c>
      <c r="H1857" s="279" t="str">
        <f>IF(ISERROR(VLOOKUP($A1857&amp;" "&amp;H$6,D!$B:$H,7,FALSE))=TRUE,"",VLOOKUP($A1857&amp;" "&amp;H$6,D!$B:$H,7,FALSE))</f>
        <v/>
      </c>
      <c r="I1857" s="223" t="str">
        <f>IF(D1857="","",VLOOKUP(A1857,D!A:H,7,FALSE))</f>
        <v/>
      </c>
      <c r="J1857" s="224" t="str">
        <f>IF(D1857="","",SUMIFS(リグ!H:H,リグ!F:F,"&lt;"&amp;C1857,リグ!G:G,"&gt;"&amp;C1857))</f>
        <v/>
      </c>
    </row>
    <row r="1858" spans="1:10">
      <c r="A1858" s="224" t="str">
        <f t="shared" si="87"/>
        <v>2026-04-26</v>
      </c>
      <c r="B1858" s="224" t="str">
        <f t="shared" si="88"/>
        <v>2026/04</v>
      </c>
      <c r="C1858" s="225">
        <v>46138</v>
      </c>
      <c r="D1858" s="279" t="str">
        <f>IF(ISERROR(VLOOKUP($A1858&amp;" "&amp;D$6,D!$B:$H,7,FALSE))=TRUE,"",VLOOKUP($A1858&amp;" "&amp;D$6,D!$B:$H,7,FALSE))</f>
        <v/>
      </c>
      <c r="E1858" s="279" t="str">
        <f>IF(ISERROR(VLOOKUP($A1858&amp;" "&amp;E$6,D!$B:$H,7,FALSE))=TRUE,"",VLOOKUP($A1858&amp;" "&amp;E$6,D!$B:$H,7,FALSE))</f>
        <v/>
      </c>
      <c r="F1858" s="279" t="str">
        <f>IF(ISERROR(VLOOKUP($A1858&amp;" "&amp;F$6,D!$B:$H,7,FALSE))=TRUE,"",VLOOKUP($A1858&amp;" "&amp;F$6,D!$B:$H,7,FALSE))</f>
        <v/>
      </c>
      <c r="G1858" s="226">
        <f t="shared" si="86"/>
        <v>0</v>
      </c>
      <c r="H1858" s="279" t="str">
        <f>IF(ISERROR(VLOOKUP($A1858&amp;" "&amp;H$6,D!$B:$H,7,FALSE))=TRUE,"",VLOOKUP($A1858&amp;" "&amp;H$6,D!$B:$H,7,FALSE))</f>
        <v/>
      </c>
      <c r="I1858" s="223" t="str">
        <f>IF(D1858="","",VLOOKUP(A1858,D!A:H,7,FALSE))</f>
        <v/>
      </c>
      <c r="J1858" s="224" t="str">
        <f>IF(D1858="","",SUMIFS(リグ!H:H,リグ!F:F,"&lt;"&amp;C1858,リグ!G:G,"&gt;"&amp;C1858))</f>
        <v/>
      </c>
    </row>
    <row r="1859" spans="1:10">
      <c r="A1859" s="224" t="str">
        <f t="shared" si="87"/>
        <v>2026-04-27</v>
      </c>
      <c r="B1859" s="224" t="str">
        <f t="shared" si="88"/>
        <v>2026/04</v>
      </c>
      <c r="C1859" s="225">
        <v>46139</v>
      </c>
      <c r="D1859" s="279" t="str">
        <f>IF(ISERROR(VLOOKUP($A1859&amp;" "&amp;D$6,D!$B:$H,7,FALSE))=TRUE,"",VLOOKUP($A1859&amp;" "&amp;D$6,D!$B:$H,7,FALSE))</f>
        <v/>
      </c>
      <c r="E1859" s="279" t="str">
        <f>IF(ISERROR(VLOOKUP($A1859&amp;" "&amp;E$6,D!$B:$H,7,FALSE))=TRUE,"",VLOOKUP($A1859&amp;" "&amp;E$6,D!$B:$H,7,FALSE))</f>
        <v/>
      </c>
      <c r="F1859" s="279" t="str">
        <f>IF(ISERROR(VLOOKUP($A1859&amp;" "&amp;F$6,D!$B:$H,7,FALSE))=TRUE,"",VLOOKUP($A1859&amp;" "&amp;F$6,D!$B:$H,7,FALSE))</f>
        <v/>
      </c>
      <c r="G1859" s="226">
        <f t="shared" si="86"/>
        <v>0</v>
      </c>
      <c r="H1859" s="279" t="str">
        <f>IF(ISERROR(VLOOKUP($A1859&amp;" "&amp;H$6,D!$B:$H,7,FALSE))=TRUE,"",VLOOKUP($A1859&amp;" "&amp;H$6,D!$B:$H,7,FALSE))</f>
        <v/>
      </c>
      <c r="I1859" s="223" t="str">
        <f>IF(D1859="","",VLOOKUP(A1859,D!A:H,7,FALSE))</f>
        <v/>
      </c>
      <c r="J1859" s="224" t="str">
        <f>IF(D1859="","",SUMIFS(リグ!H:H,リグ!F:F,"&lt;"&amp;C1859,リグ!G:G,"&gt;"&amp;C1859))</f>
        <v/>
      </c>
    </row>
    <row r="1860" spans="1:10">
      <c r="A1860" s="224" t="str">
        <f t="shared" si="87"/>
        <v>2026-04-28</v>
      </c>
      <c r="B1860" s="224" t="str">
        <f t="shared" si="88"/>
        <v>2026/04</v>
      </c>
      <c r="C1860" s="225">
        <v>46140</v>
      </c>
      <c r="D1860" s="279" t="str">
        <f>IF(ISERROR(VLOOKUP($A1860&amp;" "&amp;D$6,D!$B:$H,7,FALSE))=TRUE,"",VLOOKUP($A1860&amp;" "&amp;D$6,D!$B:$H,7,FALSE))</f>
        <v/>
      </c>
      <c r="E1860" s="279" t="str">
        <f>IF(ISERROR(VLOOKUP($A1860&amp;" "&amp;E$6,D!$B:$H,7,FALSE))=TRUE,"",VLOOKUP($A1860&amp;" "&amp;E$6,D!$B:$H,7,FALSE))</f>
        <v/>
      </c>
      <c r="F1860" s="279" t="str">
        <f>IF(ISERROR(VLOOKUP($A1860&amp;" "&amp;F$6,D!$B:$H,7,FALSE))=TRUE,"",VLOOKUP($A1860&amp;" "&amp;F$6,D!$B:$H,7,FALSE))</f>
        <v/>
      </c>
      <c r="G1860" s="226">
        <f t="shared" ref="G1860:G1923" si="89">SUM(D1860:F1860)</f>
        <v>0</v>
      </c>
      <c r="H1860" s="279" t="str">
        <f>IF(ISERROR(VLOOKUP($A1860&amp;" "&amp;H$6,D!$B:$H,7,FALSE))=TRUE,"",VLOOKUP($A1860&amp;" "&amp;H$6,D!$B:$H,7,FALSE))</f>
        <v/>
      </c>
      <c r="I1860" s="223" t="str">
        <f>IF(D1860="","",VLOOKUP(A1860,D!A:H,7,FALSE))</f>
        <v/>
      </c>
      <c r="J1860" s="224" t="str">
        <f>IF(D1860="","",SUMIFS(リグ!H:H,リグ!F:F,"&lt;"&amp;C1860,リグ!G:G,"&gt;"&amp;C1860))</f>
        <v/>
      </c>
    </row>
    <row r="1861" spans="1:10">
      <c r="A1861" s="224" t="str">
        <f t="shared" si="87"/>
        <v>2026-04-29</v>
      </c>
      <c r="B1861" s="224" t="str">
        <f t="shared" si="88"/>
        <v>2026/04</v>
      </c>
      <c r="C1861" s="225">
        <v>46141</v>
      </c>
      <c r="D1861" s="279" t="str">
        <f>IF(ISERROR(VLOOKUP($A1861&amp;" "&amp;D$6,D!$B:$H,7,FALSE))=TRUE,"",VLOOKUP($A1861&amp;" "&amp;D$6,D!$B:$H,7,FALSE))</f>
        <v/>
      </c>
      <c r="E1861" s="279" t="str">
        <f>IF(ISERROR(VLOOKUP($A1861&amp;" "&amp;E$6,D!$B:$H,7,FALSE))=TRUE,"",VLOOKUP($A1861&amp;" "&amp;E$6,D!$B:$H,7,FALSE))</f>
        <v/>
      </c>
      <c r="F1861" s="279" t="str">
        <f>IF(ISERROR(VLOOKUP($A1861&amp;" "&amp;F$6,D!$B:$H,7,FALSE))=TRUE,"",VLOOKUP($A1861&amp;" "&amp;F$6,D!$B:$H,7,FALSE))</f>
        <v/>
      </c>
      <c r="G1861" s="226">
        <f t="shared" si="89"/>
        <v>0</v>
      </c>
      <c r="H1861" s="279" t="str">
        <f>IF(ISERROR(VLOOKUP($A1861&amp;" "&amp;H$6,D!$B:$H,7,FALSE))=TRUE,"",VLOOKUP($A1861&amp;" "&amp;H$6,D!$B:$H,7,FALSE))</f>
        <v/>
      </c>
      <c r="I1861" s="223" t="str">
        <f>IF(D1861="","",VLOOKUP(A1861,D!A:H,7,FALSE))</f>
        <v/>
      </c>
      <c r="J1861" s="224" t="str">
        <f>IF(D1861="","",SUMIFS(リグ!H:H,リグ!F:F,"&lt;"&amp;C1861,リグ!G:G,"&gt;"&amp;C1861))</f>
        <v/>
      </c>
    </row>
    <row r="1862" spans="1:10">
      <c r="A1862" s="224" t="str">
        <f t="shared" si="87"/>
        <v>2026-04-30</v>
      </c>
      <c r="B1862" s="224" t="str">
        <f t="shared" si="88"/>
        <v>2026/04</v>
      </c>
      <c r="C1862" s="225">
        <v>46142</v>
      </c>
      <c r="D1862" s="279" t="str">
        <f>IF(ISERROR(VLOOKUP($A1862&amp;" "&amp;D$6,D!$B:$H,7,FALSE))=TRUE,"",VLOOKUP($A1862&amp;" "&amp;D$6,D!$B:$H,7,FALSE))</f>
        <v/>
      </c>
      <c r="E1862" s="279" t="str">
        <f>IF(ISERROR(VLOOKUP($A1862&amp;" "&amp;E$6,D!$B:$H,7,FALSE))=TRUE,"",VLOOKUP($A1862&amp;" "&amp;E$6,D!$B:$H,7,FALSE))</f>
        <v/>
      </c>
      <c r="F1862" s="279" t="str">
        <f>IF(ISERROR(VLOOKUP($A1862&amp;" "&amp;F$6,D!$B:$H,7,FALSE))=TRUE,"",VLOOKUP($A1862&amp;" "&amp;F$6,D!$B:$H,7,FALSE))</f>
        <v/>
      </c>
      <c r="G1862" s="226">
        <f t="shared" si="89"/>
        <v>0</v>
      </c>
      <c r="H1862" s="279" t="str">
        <f>IF(ISERROR(VLOOKUP($A1862&amp;" "&amp;H$6,D!$B:$H,7,FALSE))=TRUE,"",VLOOKUP($A1862&amp;" "&amp;H$6,D!$B:$H,7,FALSE))</f>
        <v/>
      </c>
      <c r="I1862" s="223" t="str">
        <f>IF(D1862="","",VLOOKUP(A1862,D!A:H,7,FALSE))</f>
        <v/>
      </c>
      <c r="J1862" s="224" t="str">
        <f>IF(D1862="","",SUMIFS(リグ!H:H,リグ!F:F,"&lt;"&amp;C1862,リグ!G:G,"&gt;"&amp;C1862))</f>
        <v/>
      </c>
    </row>
    <row r="1863" spans="1:10">
      <c r="A1863" s="224" t="str">
        <f t="shared" si="87"/>
        <v>2026-05-01</v>
      </c>
      <c r="B1863" s="224" t="str">
        <f t="shared" si="88"/>
        <v>2026/05</v>
      </c>
      <c r="C1863" s="225">
        <v>46143</v>
      </c>
      <c r="D1863" s="279" t="str">
        <f>IF(ISERROR(VLOOKUP($A1863&amp;" "&amp;D$6,D!$B:$H,7,FALSE))=TRUE,"",VLOOKUP($A1863&amp;" "&amp;D$6,D!$B:$H,7,FALSE))</f>
        <v/>
      </c>
      <c r="E1863" s="279" t="str">
        <f>IF(ISERROR(VLOOKUP($A1863&amp;" "&amp;E$6,D!$B:$H,7,FALSE))=TRUE,"",VLOOKUP($A1863&amp;" "&amp;E$6,D!$B:$H,7,FALSE))</f>
        <v/>
      </c>
      <c r="F1863" s="279" t="str">
        <f>IF(ISERROR(VLOOKUP($A1863&amp;" "&amp;F$6,D!$B:$H,7,FALSE))=TRUE,"",VLOOKUP($A1863&amp;" "&amp;F$6,D!$B:$H,7,FALSE))</f>
        <v/>
      </c>
      <c r="G1863" s="226">
        <f t="shared" si="89"/>
        <v>0</v>
      </c>
      <c r="H1863" s="279" t="str">
        <f>IF(ISERROR(VLOOKUP($A1863&amp;" "&amp;H$6,D!$B:$H,7,FALSE))=TRUE,"",VLOOKUP($A1863&amp;" "&amp;H$6,D!$B:$H,7,FALSE))</f>
        <v/>
      </c>
      <c r="I1863" s="223" t="str">
        <f>IF(D1863="","",VLOOKUP(A1863,D!A:H,7,FALSE))</f>
        <v/>
      </c>
      <c r="J1863" s="224" t="str">
        <f>IF(D1863="","",SUMIFS(リグ!H:H,リグ!F:F,"&lt;"&amp;C1863,リグ!G:G,"&gt;"&amp;C1863))</f>
        <v/>
      </c>
    </row>
    <row r="1864" spans="1:10">
      <c r="A1864" s="224" t="str">
        <f t="shared" si="87"/>
        <v>2026-05-02</v>
      </c>
      <c r="B1864" s="224" t="str">
        <f t="shared" si="88"/>
        <v>2026/05</v>
      </c>
      <c r="C1864" s="225">
        <v>46144</v>
      </c>
      <c r="D1864" s="279" t="str">
        <f>IF(ISERROR(VLOOKUP($A1864&amp;" "&amp;D$6,D!$B:$H,7,FALSE))=TRUE,"",VLOOKUP($A1864&amp;" "&amp;D$6,D!$B:$H,7,FALSE))</f>
        <v/>
      </c>
      <c r="E1864" s="279" t="str">
        <f>IF(ISERROR(VLOOKUP($A1864&amp;" "&amp;E$6,D!$B:$H,7,FALSE))=TRUE,"",VLOOKUP($A1864&amp;" "&amp;E$6,D!$B:$H,7,FALSE))</f>
        <v/>
      </c>
      <c r="F1864" s="279" t="str">
        <f>IF(ISERROR(VLOOKUP($A1864&amp;" "&amp;F$6,D!$B:$H,7,FALSE))=TRUE,"",VLOOKUP($A1864&amp;" "&amp;F$6,D!$B:$H,7,FALSE))</f>
        <v/>
      </c>
      <c r="G1864" s="226">
        <f t="shared" si="89"/>
        <v>0</v>
      </c>
      <c r="H1864" s="279" t="str">
        <f>IF(ISERROR(VLOOKUP($A1864&amp;" "&amp;H$6,D!$B:$H,7,FALSE))=TRUE,"",VLOOKUP($A1864&amp;" "&amp;H$6,D!$B:$H,7,FALSE))</f>
        <v/>
      </c>
      <c r="I1864" s="223" t="str">
        <f>IF(D1864="","",VLOOKUP(A1864,D!A:H,7,FALSE))</f>
        <v/>
      </c>
      <c r="J1864" s="224" t="str">
        <f>IF(D1864="","",SUMIFS(リグ!H:H,リグ!F:F,"&lt;"&amp;C1864,リグ!G:G,"&gt;"&amp;C1864))</f>
        <v/>
      </c>
    </row>
    <row r="1865" spans="1:10">
      <c r="A1865" s="224" t="str">
        <f t="shared" ref="A1865:A1928" si="90">TEXT(C1865,"yyyy-mm-dd")</f>
        <v>2026-05-03</v>
      </c>
      <c r="B1865" s="224" t="str">
        <f t="shared" si="88"/>
        <v>2026/05</v>
      </c>
      <c r="C1865" s="225">
        <v>46145</v>
      </c>
      <c r="D1865" s="279" t="str">
        <f>IF(ISERROR(VLOOKUP($A1865&amp;" "&amp;D$6,D!$B:$H,7,FALSE))=TRUE,"",VLOOKUP($A1865&amp;" "&amp;D$6,D!$B:$H,7,FALSE))</f>
        <v/>
      </c>
      <c r="E1865" s="279" t="str">
        <f>IF(ISERROR(VLOOKUP($A1865&amp;" "&amp;E$6,D!$B:$H,7,FALSE))=TRUE,"",VLOOKUP($A1865&amp;" "&amp;E$6,D!$B:$H,7,FALSE))</f>
        <v/>
      </c>
      <c r="F1865" s="279" t="str">
        <f>IF(ISERROR(VLOOKUP($A1865&amp;" "&amp;F$6,D!$B:$H,7,FALSE))=TRUE,"",VLOOKUP($A1865&amp;" "&amp;F$6,D!$B:$H,7,FALSE))</f>
        <v/>
      </c>
      <c r="G1865" s="226">
        <f t="shared" si="89"/>
        <v>0</v>
      </c>
      <c r="H1865" s="279" t="str">
        <f>IF(ISERROR(VLOOKUP($A1865&amp;" "&amp;H$6,D!$B:$H,7,FALSE))=TRUE,"",VLOOKUP($A1865&amp;" "&amp;H$6,D!$B:$H,7,FALSE))</f>
        <v/>
      </c>
      <c r="I1865" s="223" t="str">
        <f>IF(D1865="","",VLOOKUP(A1865,D!A:H,7,FALSE))</f>
        <v/>
      </c>
      <c r="J1865" s="224" t="str">
        <f>IF(D1865="","",SUMIFS(リグ!H:H,リグ!F:F,"&lt;"&amp;C1865,リグ!G:G,"&gt;"&amp;C1865))</f>
        <v/>
      </c>
    </row>
    <row r="1866" spans="1:10">
      <c r="A1866" s="224" t="str">
        <f t="shared" si="90"/>
        <v>2026-05-04</v>
      </c>
      <c r="B1866" s="224" t="str">
        <f t="shared" si="88"/>
        <v>2026/05</v>
      </c>
      <c r="C1866" s="225">
        <v>46146</v>
      </c>
      <c r="D1866" s="279" t="str">
        <f>IF(ISERROR(VLOOKUP($A1866&amp;" "&amp;D$6,D!$B:$H,7,FALSE))=TRUE,"",VLOOKUP($A1866&amp;" "&amp;D$6,D!$B:$H,7,FALSE))</f>
        <v/>
      </c>
      <c r="E1866" s="279" t="str">
        <f>IF(ISERROR(VLOOKUP($A1866&amp;" "&amp;E$6,D!$B:$H,7,FALSE))=TRUE,"",VLOOKUP($A1866&amp;" "&amp;E$6,D!$B:$H,7,FALSE))</f>
        <v/>
      </c>
      <c r="F1866" s="279" t="str">
        <f>IF(ISERROR(VLOOKUP($A1866&amp;" "&amp;F$6,D!$B:$H,7,FALSE))=TRUE,"",VLOOKUP($A1866&amp;" "&amp;F$6,D!$B:$H,7,FALSE))</f>
        <v/>
      </c>
      <c r="G1866" s="226">
        <f t="shared" si="89"/>
        <v>0</v>
      </c>
      <c r="H1866" s="279" t="str">
        <f>IF(ISERROR(VLOOKUP($A1866&amp;" "&amp;H$6,D!$B:$H,7,FALSE))=TRUE,"",VLOOKUP($A1866&amp;" "&amp;H$6,D!$B:$H,7,FALSE))</f>
        <v/>
      </c>
      <c r="I1866" s="223" t="str">
        <f>IF(D1866="","",VLOOKUP(A1866,D!A:H,7,FALSE))</f>
        <v/>
      </c>
      <c r="J1866" s="224" t="str">
        <f>IF(D1866="","",SUMIFS(リグ!H:H,リグ!F:F,"&lt;"&amp;C1866,リグ!G:G,"&gt;"&amp;C1866))</f>
        <v/>
      </c>
    </row>
    <row r="1867" spans="1:10">
      <c r="A1867" s="224" t="str">
        <f t="shared" si="90"/>
        <v>2026-05-05</v>
      </c>
      <c r="B1867" s="224" t="str">
        <f t="shared" si="88"/>
        <v>2026/05</v>
      </c>
      <c r="C1867" s="225">
        <v>46147</v>
      </c>
      <c r="D1867" s="279" t="str">
        <f>IF(ISERROR(VLOOKUP($A1867&amp;" "&amp;D$6,D!$B:$H,7,FALSE))=TRUE,"",VLOOKUP($A1867&amp;" "&amp;D$6,D!$B:$H,7,FALSE))</f>
        <v/>
      </c>
      <c r="E1867" s="279" t="str">
        <f>IF(ISERROR(VLOOKUP($A1867&amp;" "&amp;E$6,D!$B:$H,7,FALSE))=TRUE,"",VLOOKUP($A1867&amp;" "&amp;E$6,D!$B:$H,7,FALSE))</f>
        <v/>
      </c>
      <c r="F1867" s="279" t="str">
        <f>IF(ISERROR(VLOOKUP($A1867&amp;" "&amp;F$6,D!$B:$H,7,FALSE))=TRUE,"",VLOOKUP($A1867&amp;" "&amp;F$6,D!$B:$H,7,FALSE))</f>
        <v/>
      </c>
      <c r="G1867" s="226">
        <f t="shared" si="89"/>
        <v>0</v>
      </c>
      <c r="H1867" s="279" t="str">
        <f>IF(ISERROR(VLOOKUP($A1867&amp;" "&amp;H$6,D!$B:$H,7,FALSE))=TRUE,"",VLOOKUP($A1867&amp;" "&amp;H$6,D!$B:$H,7,FALSE))</f>
        <v/>
      </c>
      <c r="I1867" s="223" t="str">
        <f>IF(D1867="","",VLOOKUP(A1867,D!A:H,7,FALSE))</f>
        <v/>
      </c>
      <c r="J1867" s="224" t="str">
        <f>IF(D1867="","",SUMIFS(リグ!H:H,リグ!F:F,"&lt;"&amp;C1867,リグ!G:G,"&gt;"&amp;C1867))</f>
        <v/>
      </c>
    </row>
    <row r="1868" spans="1:10">
      <c r="A1868" s="224" t="str">
        <f t="shared" si="90"/>
        <v>2026-05-06</v>
      </c>
      <c r="B1868" s="224" t="str">
        <f t="shared" si="88"/>
        <v>2026/05</v>
      </c>
      <c r="C1868" s="225">
        <v>46148</v>
      </c>
      <c r="D1868" s="279" t="str">
        <f>IF(ISERROR(VLOOKUP($A1868&amp;" "&amp;D$6,D!$B:$H,7,FALSE))=TRUE,"",VLOOKUP($A1868&amp;" "&amp;D$6,D!$B:$H,7,FALSE))</f>
        <v/>
      </c>
      <c r="E1868" s="279" t="str">
        <f>IF(ISERROR(VLOOKUP($A1868&amp;" "&amp;E$6,D!$B:$H,7,FALSE))=TRUE,"",VLOOKUP($A1868&amp;" "&amp;E$6,D!$B:$H,7,FALSE))</f>
        <v/>
      </c>
      <c r="F1868" s="279" t="str">
        <f>IF(ISERROR(VLOOKUP($A1868&amp;" "&amp;F$6,D!$B:$H,7,FALSE))=TRUE,"",VLOOKUP($A1868&amp;" "&amp;F$6,D!$B:$H,7,FALSE))</f>
        <v/>
      </c>
      <c r="G1868" s="226">
        <f t="shared" si="89"/>
        <v>0</v>
      </c>
      <c r="H1868" s="279" t="str">
        <f>IF(ISERROR(VLOOKUP($A1868&amp;" "&amp;H$6,D!$B:$H,7,FALSE))=TRUE,"",VLOOKUP($A1868&amp;" "&amp;H$6,D!$B:$H,7,FALSE))</f>
        <v/>
      </c>
      <c r="I1868" s="223" t="str">
        <f>IF(D1868="","",VLOOKUP(A1868,D!A:H,7,FALSE))</f>
        <v/>
      </c>
      <c r="J1868" s="224" t="str">
        <f>IF(D1868="","",SUMIFS(リグ!H:H,リグ!F:F,"&lt;"&amp;C1868,リグ!G:G,"&gt;"&amp;C1868))</f>
        <v/>
      </c>
    </row>
    <row r="1869" spans="1:10">
      <c r="A1869" s="224" t="str">
        <f t="shared" si="90"/>
        <v>2026-05-07</v>
      </c>
      <c r="B1869" s="224" t="str">
        <f t="shared" si="88"/>
        <v>2026/05</v>
      </c>
      <c r="C1869" s="225">
        <v>46149</v>
      </c>
      <c r="D1869" s="279" t="str">
        <f>IF(ISERROR(VLOOKUP($A1869&amp;" "&amp;D$6,D!$B:$H,7,FALSE))=TRUE,"",VLOOKUP($A1869&amp;" "&amp;D$6,D!$B:$H,7,FALSE))</f>
        <v/>
      </c>
      <c r="E1869" s="279" t="str">
        <f>IF(ISERROR(VLOOKUP($A1869&amp;" "&amp;E$6,D!$B:$H,7,FALSE))=TRUE,"",VLOOKUP($A1869&amp;" "&amp;E$6,D!$B:$H,7,FALSE))</f>
        <v/>
      </c>
      <c r="F1869" s="279" t="str">
        <f>IF(ISERROR(VLOOKUP($A1869&amp;" "&amp;F$6,D!$B:$H,7,FALSE))=TRUE,"",VLOOKUP($A1869&amp;" "&amp;F$6,D!$B:$H,7,FALSE))</f>
        <v/>
      </c>
      <c r="G1869" s="226">
        <f t="shared" si="89"/>
        <v>0</v>
      </c>
      <c r="H1869" s="279" t="str">
        <f>IF(ISERROR(VLOOKUP($A1869&amp;" "&amp;H$6,D!$B:$H,7,FALSE))=TRUE,"",VLOOKUP($A1869&amp;" "&amp;H$6,D!$B:$H,7,FALSE))</f>
        <v/>
      </c>
      <c r="I1869" s="223" t="str">
        <f>IF(D1869="","",VLOOKUP(A1869,D!A:H,7,FALSE))</f>
        <v/>
      </c>
      <c r="J1869" s="224" t="str">
        <f>IF(D1869="","",SUMIFS(リグ!H:H,リグ!F:F,"&lt;"&amp;C1869,リグ!G:G,"&gt;"&amp;C1869))</f>
        <v/>
      </c>
    </row>
    <row r="1870" spans="1:10">
      <c r="A1870" s="224" t="str">
        <f t="shared" si="90"/>
        <v>2026-05-08</v>
      </c>
      <c r="B1870" s="224" t="str">
        <f t="shared" si="88"/>
        <v>2026/05</v>
      </c>
      <c r="C1870" s="225">
        <v>46150</v>
      </c>
      <c r="D1870" s="279" t="str">
        <f>IF(ISERROR(VLOOKUP($A1870&amp;" "&amp;D$6,D!$B:$H,7,FALSE))=TRUE,"",VLOOKUP($A1870&amp;" "&amp;D$6,D!$B:$H,7,FALSE))</f>
        <v/>
      </c>
      <c r="E1870" s="279" t="str">
        <f>IF(ISERROR(VLOOKUP($A1870&amp;" "&amp;E$6,D!$B:$H,7,FALSE))=TRUE,"",VLOOKUP($A1870&amp;" "&amp;E$6,D!$B:$H,7,FALSE))</f>
        <v/>
      </c>
      <c r="F1870" s="279" t="str">
        <f>IF(ISERROR(VLOOKUP($A1870&amp;" "&amp;F$6,D!$B:$H,7,FALSE))=TRUE,"",VLOOKUP($A1870&amp;" "&amp;F$6,D!$B:$H,7,FALSE))</f>
        <v/>
      </c>
      <c r="G1870" s="226">
        <f t="shared" si="89"/>
        <v>0</v>
      </c>
      <c r="H1870" s="279" t="str">
        <f>IF(ISERROR(VLOOKUP($A1870&amp;" "&amp;H$6,D!$B:$H,7,FALSE))=TRUE,"",VLOOKUP($A1870&amp;" "&amp;H$6,D!$B:$H,7,FALSE))</f>
        <v/>
      </c>
      <c r="I1870" s="223" t="str">
        <f>IF(D1870="","",VLOOKUP(A1870,D!A:H,7,FALSE))</f>
        <v/>
      </c>
      <c r="J1870" s="224" t="str">
        <f>IF(D1870="","",SUMIFS(リグ!H:H,リグ!F:F,"&lt;"&amp;C1870,リグ!G:G,"&gt;"&amp;C1870))</f>
        <v/>
      </c>
    </row>
    <row r="1871" spans="1:10">
      <c r="A1871" s="224" t="str">
        <f t="shared" si="90"/>
        <v>2026-05-09</v>
      </c>
      <c r="B1871" s="224" t="str">
        <f t="shared" si="88"/>
        <v>2026/05</v>
      </c>
      <c r="C1871" s="225">
        <v>46151</v>
      </c>
      <c r="D1871" s="279" t="str">
        <f>IF(ISERROR(VLOOKUP($A1871&amp;" "&amp;D$6,D!$B:$H,7,FALSE))=TRUE,"",VLOOKUP($A1871&amp;" "&amp;D$6,D!$B:$H,7,FALSE))</f>
        <v/>
      </c>
      <c r="E1871" s="279" t="str">
        <f>IF(ISERROR(VLOOKUP($A1871&amp;" "&amp;E$6,D!$B:$H,7,FALSE))=TRUE,"",VLOOKUP($A1871&amp;" "&amp;E$6,D!$B:$H,7,FALSE))</f>
        <v/>
      </c>
      <c r="F1871" s="279" t="str">
        <f>IF(ISERROR(VLOOKUP($A1871&amp;" "&amp;F$6,D!$B:$H,7,FALSE))=TRUE,"",VLOOKUP($A1871&amp;" "&amp;F$6,D!$B:$H,7,FALSE))</f>
        <v/>
      </c>
      <c r="G1871" s="226">
        <f t="shared" si="89"/>
        <v>0</v>
      </c>
      <c r="H1871" s="279" t="str">
        <f>IF(ISERROR(VLOOKUP($A1871&amp;" "&amp;H$6,D!$B:$H,7,FALSE))=TRUE,"",VLOOKUP($A1871&amp;" "&amp;H$6,D!$B:$H,7,FALSE))</f>
        <v/>
      </c>
      <c r="I1871" s="223" t="str">
        <f>IF(D1871="","",VLOOKUP(A1871,D!A:H,7,FALSE))</f>
        <v/>
      </c>
      <c r="J1871" s="224" t="str">
        <f>IF(D1871="","",SUMIFS(リグ!H:H,リグ!F:F,"&lt;"&amp;C1871,リグ!G:G,"&gt;"&amp;C1871))</f>
        <v/>
      </c>
    </row>
    <row r="1872" spans="1:10">
      <c r="A1872" s="224" t="str">
        <f t="shared" si="90"/>
        <v>2026-05-10</v>
      </c>
      <c r="B1872" s="224" t="str">
        <f t="shared" si="88"/>
        <v>2026/05</v>
      </c>
      <c r="C1872" s="225">
        <v>46152</v>
      </c>
      <c r="D1872" s="279" t="str">
        <f>IF(ISERROR(VLOOKUP($A1872&amp;" "&amp;D$6,D!$B:$H,7,FALSE))=TRUE,"",VLOOKUP($A1872&amp;" "&amp;D$6,D!$B:$H,7,FALSE))</f>
        <v/>
      </c>
      <c r="E1872" s="279" t="str">
        <f>IF(ISERROR(VLOOKUP($A1872&amp;" "&amp;E$6,D!$B:$H,7,FALSE))=TRUE,"",VLOOKUP($A1872&amp;" "&amp;E$6,D!$B:$H,7,FALSE))</f>
        <v/>
      </c>
      <c r="F1872" s="279" t="str">
        <f>IF(ISERROR(VLOOKUP($A1872&amp;" "&amp;F$6,D!$B:$H,7,FALSE))=TRUE,"",VLOOKUP($A1872&amp;" "&amp;F$6,D!$B:$H,7,FALSE))</f>
        <v/>
      </c>
      <c r="G1872" s="226">
        <f t="shared" si="89"/>
        <v>0</v>
      </c>
      <c r="H1872" s="279" t="str">
        <f>IF(ISERROR(VLOOKUP($A1872&amp;" "&amp;H$6,D!$B:$H,7,FALSE))=TRUE,"",VLOOKUP($A1872&amp;" "&amp;H$6,D!$B:$H,7,FALSE))</f>
        <v/>
      </c>
      <c r="I1872" s="223" t="str">
        <f>IF(D1872="","",VLOOKUP(A1872,D!A:H,7,FALSE))</f>
        <v/>
      </c>
      <c r="J1872" s="224" t="str">
        <f>IF(D1872="","",SUMIFS(リグ!H:H,リグ!F:F,"&lt;"&amp;C1872,リグ!G:G,"&gt;"&amp;C1872))</f>
        <v/>
      </c>
    </row>
    <row r="1873" spans="1:10">
      <c r="A1873" s="224" t="str">
        <f t="shared" si="90"/>
        <v>2026-05-11</v>
      </c>
      <c r="B1873" s="224" t="str">
        <f t="shared" si="88"/>
        <v>2026/05</v>
      </c>
      <c r="C1873" s="225">
        <v>46153</v>
      </c>
      <c r="D1873" s="279" t="str">
        <f>IF(ISERROR(VLOOKUP($A1873&amp;" "&amp;D$6,D!$B:$H,7,FALSE))=TRUE,"",VLOOKUP($A1873&amp;" "&amp;D$6,D!$B:$H,7,FALSE))</f>
        <v/>
      </c>
      <c r="E1873" s="279" t="str">
        <f>IF(ISERROR(VLOOKUP($A1873&amp;" "&amp;E$6,D!$B:$H,7,FALSE))=TRUE,"",VLOOKUP($A1873&amp;" "&amp;E$6,D!$B:$H,7,FALSE))</f>
        <v/>
      </c>
      <c r="F1873" s="279" t="str">
        <f>IF(ISERROR(VLOOKUP($A1873&amp;" "&amp;F$6,D!$B:$H,7,FALSE))=TRUE,"",VLOOKUP($A1873&amp;" "&amp;F$6,D!$B:$H,7,FALSE))</f>
        <v/>
      </c>
      <c r="G1873" s="226">
        <f t="shared" si="89"/>
        <v>0</v>
      </c>
      <c r="H1873" s="279" t="str">
        <f>IF(ISERROR(VLOOKUP($A1873&amp;" "&amp;H$6,D!$B:$H,7,FALSE))=TRUE,"",VLOOKUP($A1873&amp;" "&amp;H$6,D!$B:$H,7,FALSE))</f>
        <v/>
      </c>
      <c r="I1873" s="223" t="str">
        <f>IF(D1873="","",VLOOKUP(A1873,D!A:H,7,FALSE))</f>
        <v/>
      </c>
      <c r="J1873" s="224" t="str">
        <f>IF(D1873="","",SUMIFS(リグ!H:H,リグ!F:F,"&lt;"&amp;C1873,リグ!G:G,"&gt;"&amp;C1873))</f>
        <v/>
      </c>
    </row>
    <row r="1874" spans="1:10">
      <c r="A1874" s="224" t="str">
        <f t="shared" si="90"/>
        <v>2026-05-12</v>
      </c>
      <c r="B1874" s="224" t="str">
        <f t="shared" si="88"/>
        <v>2026/05</v>
      </c>
      <c r="C1874" s="225">
        <v>46154</v>
      </c>
      <c r="D1874" s="279" t="str">
        <f>IF(ISERROR(VLOOKUP($A1874&amp;" "&amp;D$6,D!$B:$H,7,FALSE))=TRUE,"",VLOOKUP($A1874&amp;" "&amp;D$6,D!$B:$H,7,FALSE))</f>
        <v/>
      </c>
      <c r="E1874" s="279" t="str">
        <f>IF(ISERROR(VLOOKUP($A1874&amp;" "&amp;E$6,D!$B:$H,7,FALSE))=TRUE,"",VLOOKUP($A1874&amp;" "&amp;E$6,D!$B:$H,7,FALSE))</f>
        <v/>
      </c>
      <c r="F1874" s="279" t="str">
        <f>IF(ISERROR(VLOOKUP($A1874&amp;" "&amp;F$6,D!$B:$H,7,FALSE))=TRUE,"",VLOOKUP($A1874&amp;" "&amp;F$6,D!$B:$H,7,FALSE))</f>
        <v/>
      </c>
      <c r="G1874" s="226">
        <f t="shared" si="89"/>
        <v>0</v>
      </c>
      <c r="H1874" s="279" t="str">
        <f>IF(ISERROR(VLOOKUP($A1874&amp;" "&amp;H$6,D!$B:$H,7,FALSE))=TRUE,"",VLOOKUP($A1874&amp;" "&amp;H$6,D!$B:$H,7,FALSE))</f>
        <v/>
      </c>
      <c r="I1874" s="223" t="str">
        <f>IF(D1874="","",VLOOKUP(A1874,D!A:H,7,FALSE))</f>
        <v/>
      </c>
      <c r="J1874" s="224" t="str">
        <f>IF(D1874="","",SUMIFS(リグ!H:H,リグ!F:F,"&lt;"&amp;C1874,リグ!G:G,"&gt;"&amp;C1874))</f>
        <v/>
      </c>
    </row>
    <row r="1875" spans="1:10">
      <c r="A1875" s="224" t="str">
        <f t="shared" si="90"/>
        <v>2026-05-13</v>
      </c>
      <c r="B1875" s="224" t="str">
        <f t="shared" si="88"/>
        <v>2026/05</v>
      </c>
      <c r="C1875" s="225">
        <v>46155</v>
      </c>
      <c r="D1875" s="279" t="str">
        <f>IF(ISERROR(VLOOKUP($A1875&amp;" "&amp;D$6,D!$B:$H,7,FALSE))=TRUE,"",VLOOKUP($A1875&amp;" "&amp;D$6,D!$B:$H,7,FALSE))</f>
        <v/>
      </c>
      <c r="E1875" s="279" t="str">
        <f>IF(ISERROR(VLOOKUP($A1875&amp;" "&amp;E$6,D!$B:$H,7,FALSE))=TRUE,"",VLOOKUP($A1875&amp;" "&amp;E$6,D!$B:$H,7,FALSE))</f>
        <v/>
      </c>
      <c r="F1875" s="279" t="str">
        <f>IF(ISERROR(VLOOKUP($A1875&amp;" "&amp;F$6,D!$B:$H,7,FALSE))=TRUE,"",VLOOKUP($A1875&amp;" "&amp;F$6,D!$B:$H,7,FALSE))</f>
        <v/>
      </c>
      <c r="G1875" s="226">
        <f t="shared" si="89"/>
        <v>0</v>
      </c>
      <c r="H1875" s="279" t="str">
        <f>IF(ISERROR(VLOOKUP($A1875&amp;" "&amp;H$6,D!$B:$H,7,FALSE))=TRUE,"",VLOOKUP($A1875&amp;" "&amp;H$6,D!$B:$H,7,FALSE))</f>
        <v/>
      </c>
      <c r="I1875" s="223" t="str">
        <f>IF(D1875="","",VLOOKUP(A1875,D!A:H,7,FALSE))</f>
        <v/>
      </c>
      <c r="J1875" s="224" t="str">
        <f>IF(D1875="","",SUMIFS(リグ!H:H,リグ!F:F,"&lt;"&amp;C1875,リグ!G:G,"&gt;"&amp;C1875))</f>
        <v/>
      </c>
    </row>
    <row r="1876" spans="1:10">
      <c r="A1876" s="224" t="str">
        <f t="shared" si="90"/>
        <v>2026-05-14</v>
      </c>
      <c r="B1876" s="224" t="str">
        <f t="shared" si="88"/>
        <v>2026/05</v>
      </c>
      <c r="C1876" s="225">
        <v>46156</v>
      </c>
      <c r="D1876" s="279" t="str">
        <f>IF(ISERROR(VLOOKUP($A1876&amp;" "&amp;D$6,D!$B:$H,7,FALSE))=TRUE,"",VLOOKUP($A1876&amp;" "&amp;D$6,D!$B:$H,7,FALSE))</f>
        <v/>
      </c>
      <c r="E1876" s="279" t="str">
        <f>IF(ISERROR(VLOOKUP($A1876&amp;" "&amp;E$6,D!$B:$H,7,FALSE))=TRUE,"",VLOOKUP($A1876&amp;" "&amp;E$6,D!$B:$H,7,FALSE))</f>
        <v/>
      </c>
      <c r="F1876" s="279" t="str">
        <f>IF(ISERROR(VLOOKUP($A1876&amp;" "&amp;F$6,D!$B:$H,7,FALSE))=TRUE,"",VLOOKUP($A1876&amp;" "&amp;F$6,D!$B:$H,7,FALSE))</f>
        <v/>
      </c>
      <c r="G1876" s="226">
        <f t="shared" si="89"/>
        <v>0</v>
      </c>
      <c r="H1876" s="279" t="str">
        <f>IF(ISERROR(VLOOKUP($A1876&amp;" "&amp;H$6,D!$B:$H,7,FALSE))=TRUE,"",VLOOKUP($A1876&amp;" "&amp;H$6,D!$B:$H,7,FALSE))</f>
        <v/>
      </c>
      <c r="I1876" s="223" t="str">
        <f>IF(D1876="","",VLOOKUP(A1876,D!A:H,7,FALSE))</f>
        <v/>
      </c>
      <c r="J1876" s="224" t="str">
        <f>IF(D1876="","",SUMIFS(リグ!H:H,リグ!F:F,"&lt;"&amp;C1876,リグ!G:G,"&gt;"&amp;C1876))</f>
        <v/>
      </c>
    </row>
    <row r="1877" spans="1:10">
      <c r="A1877" s="224" t="str">
        <f t="shared" si="90"/>
        <v>2026-05-15</v>
      </c>
      <c r="B1877" s="224" t="str">
        <f t="shared" si="88"/>
        <v>2026/05</v>
      </c>
      <c r="C1877" s="225">
        <v>46157</v>
      </c>
      <c r="D1877" s="279" t="str">
        <f>IF(ISERROR(VLOOKUP($A1877&amp;" "&amp;D$6,D!$B:$H,7,FALSE))=TRUE,"",VLOOKUP($A1877&amp;" "&amp;D$6,D!$B:$H,7,FALSE))</f>
        <v/>
      </c>
      <c r="E1877" s="279" t="str">
        <f>IF(ISERROR(VLOOKUP($A1877&amp;" "&amp;E$6,D!$B:$H,7,FALSE))=TRUE,"",VLOOKUP($A1877&amp;" "&amp;E$6,D!$B:$H,7,FALSE))</f>
        <v/>
      </c>
      <c r="F1877" s="279" t="str">
        <f>IF(ISERROR(VLOOKUP($A1877&amp;" "&amp;F$6,D!$B:$H,7,FALSE))=TRUE,"",VLOOKUP($A1877&amp;" "&amp;F$6,D!$B:$H,7,FALSE))</f>
        <v/>
      </c>
      <c r="G1877" s="226">
        <f t="shared" si="89"/>
        <v>0</v>
      </c>
      <c r="H1877" s="279" t="str">
        <f>IF(ISERROR(VLOOKUP($A1877&amp;" "&amp;H$6,D!$B:$H,7,FALSE))=TRUE,"",VLOOKUP($A1877&amp;" "&amp;H$6,D!$B:$H,7,FALSE))</f>
        <v/>
      </c>
      <c r="I1877" s="223" t="str">
        <f>IF(D1877="","",VLOOKUP(A1877,D!A:H,7,FALSE))</f>
        <v/>
      </c>
      <c r="J1877" s="224" t="str">
        <f>IF(D1877="","",SUMIFS(リグ!H:H,リグ!F:F,"&lt;"&amp;C1877,リグ!G:G,"&gt;"&amp;C1877))</f>
        <v/>
      </c>
    </row>
    <row r="1878" spans="1:10">
      <c r="A1878" s="224" t="str">
        <f t="shared" si="90"/>
        <v>2026-05-16</v>
      </c>
      <c r="B1878" s="224" t="str">
        <f t="shared" si="88"/>
        <v>2026/05</v>
      </c>
      <c r="C1878" s="225">
        <v>46158</v>
      </c>
      <c r="D1878" s="279" t="str">
        <f>IF(ISERROR(VLOOKUP($A1878&amp;" "&amp;D$6,D!$B:$H,7,FALSE))=TRUE,"",VLOOKUP($A1878&amp;" "&amp;D$6,D!$B:$H,7,FALSE))</f>
        <v/>
      </c>
      <c r="E1878" s="279" t="str">
        <f>IF(ISERROR(VLOOKUP($A1878&amp;" "&amp;E$6,D!$B:$H,7,FALSE))=TRUE,"",VLOOKUP($A1878&amp;" "&amp;E$6,D!$B:$H,7,FALSE))</f>
        <v/>
      </c>
      <c r="F1878" s="279" t="str">
        <f>IF(ISERROR(VLOOKUP($A1878&amp;" "&amp;F$6,D!$B:$H,7,FALSE))=TRUE,"",VLOOKUP($A1878&amp;" "&amp;F$6,D!$B:$H,7,FALSE))</f>
        <v/>
      </c>
      <c r="G1878" s="226">
        <f t="shared" si="89"/>
        <v>0</v>
      </c>
      <c r="H1878" s="279" t="str">
        <f>IF(ISERROR(VLOOKUP($A1878&amp;" "&amp;H$6,D!$B:$H,7,FALSE))=TRUE,"",VLOOKUP($A1878&amp;" "&amp;H$6,D!$B:$H,7,FALSE))</f>
        <v/>
      </c>
      <c r="I1878" s="223" t="str">
        <f>IF(D1878="","",VLOOKUP(A1878,D!A:H,7,FALSE))</f>
        <v/>
      </c>
      <c r="J1878" s="224" t="str">
        <f>IF(D1878="","",SUMIFS(リグ!H:H,リグ!F:F,"&lt;"&amp;C1878,リグ!G:G,"&gt;"&amp;C1878))</f>
        <v/>
      </c>
    </row>
    <row r="1879" spans="1:10">
      <c r="A1879" s="224" t="str">
        <f t="shared" si="90"/>
        <v>2026-05-17</v>
      </c>
      <c r="B1879" s="224" t="str">
        <f t="shared" si="88"/>
        <v>2026/05</v>
      </c>
      <c r="C1879" s="225">
        <v>46159</v>
      </c>
      <c r="D1879" s="279" t="str">
        <f>IF(ISERROR(VLOOKUP($A1879&amp;" "&amp;D$6,D!$B:$H,7,FALSE))=TRUE,"",VLOOKUP($A1879&amp;" "&amp;D$6,D!$B:$H,7,FALSE))</f>
        <v/>
      </c>
      <c r="E1879" s="279" t="str">
        <f>IF(ISERROR(VLOOKUP($A1879&amp;" "&amp;E$6,D!$B:$H,7,FALSE))=TRUE,"",VLOOKUP($A1879&amp;" "&amp;E$6,D!$B:$H,7,FALSE))</f>
        <v/>
      </c>
      <c r="F1879" s="279" t="str">
        <f>IF(ISERROR(VLOOKUP($A1879&amp;" "&amp;F$6,D!$B:$H,7,FALSE))=TRUE,"",VLOOKUP($A1879&amp;" "&amp;F$6,D!$B:$H,7,FALSE))</f>
        <v/>
      </c>
      <c r="G1879" s="226">
        <f t="shared" si="89"/>
        <v>0</v>
      </c>
      <c r="H1879" s="279" t="str">
        <f>IF(ISERROR(VLOOKUP($A1879&amp;" "&amp;H$6,D!$B:$H,7,FALSE))=TRUE,"",VLOOKUP($A1879&amp;" "&amp;H$6,D!$B:$H,7,FALSE))</f>
        <v/>
      </c>
      <c r="I1879" s="223" t="str">
        <f>IF(D1879="","",VLOOKUP(A1879,D!A:H,7,FALSE))</f>
        <v/>
      </c>
      <c r="J1879" s="224" t="str">
        <f>IF(D1879="","",SUMIFS(リグ!H:H,リグ!F:F,"&lt;"&amp;C1879,リグ!G:G,"&gt;"&amp;C1879))</f>
        <v/>
      </c>
    </row>
    <row r="1880" spans="1:10">
      <c r="A1880" s="224" t="str">
        <f t="shared" si="90"/>
        <v>2026-05-18</v>
      </c>
      <c r="B1880" s="224" t="str">
        <f t="shared" si="88"/>
        <v>2026/05</v>
      </c>
      <c r="C1880" s="225">
        <v>46160</v>
      </c>
      <c r="D1880" s="279" t="str">
        <f>IF(ISERROR(VLOOKUP($A1880&amp;" "&amp;D$6,D!$B:$H,7,FALSE))=TRUE,"",VLOOKUP($A1880&amp;" "&amp;D$6,D!$B:$H,7,FALSE))</f>
        <v/>
      </c>
      <c r="E1880" s="279" t="str">
        <f>IF(ISERROR(VLOOKUP($A1880&amp;" "&amp;E$6,D!$B:$H,7,FALSE))=TRUE,"",VLOOKUP($A1880&amp;" "&amp;E$6,D!$B:$H,7,FALSE))</f>
        <v/>
      </c>
      <c r="F1880" s="279" t="str">
        <f>IF(ISERROR(VLOOKUP($A1880&amp;" "&amp;F$6,D!$B:$H,7,FALSE))=TRUE,"",VLOOKUP($A1880&amp;" "&amp;F$6,D!$B:$H,7,FALSE))</f>
        <v/>
      </c>
      <c r="G1880" s="226">
        <f t="shared" si="89"/>
        <v>0</v>
      </c>
      <c r="H1880" s="279" t="str">
        <f>IF(ISERROR(VLOOKUP($A1880&amp;" "&amp;H$6,D!$B:$H,7,FALSE))=TRUE,"",VLOOKUP($A1880&amp;" "&amp;H$6,D!$B:$H,7,FALSE))</f>
        <v/>
      </c>
      <c r="I1880" s="223" t="str">
        <f>IF(D1880="","",VLOOKUP(A1880,D!A:H,7,FALSE))</f>
        <v/>
      </c>
      <c r="J1880" s="224" t="str">
        <f>IF(D1880="","",SUMIFS(リグ!H:H,リグ!F:F,"&lt;"&amp;C1880,リグ!G:G,"&gt;"&amp;C1880))</f>
        <v/>
      </c>
    </row>
    <row r="1881" spans="1:10">
      <c r="A1881" s="224" t="str">
        <f t="shared" si="90"/>
        <v>2026-05-19</v>
      </c>
      <c r="B1881" s="224" t="str">
        <f t="shared" si="88"/>
        <v>2026/05</v>
      </c>
      <c r="C1881" s="225">
        <v>46161</v>
      </c>
      <c r="D1881" s="279" t="str">
        <f>IF(ISERROR(VLOOKUP($A1881&amp;" "&amp;D$6,D!$B:$H,7,FALSE))=TRUE,"",VLOOKUP($A1881&amp;" "&amp;D$6,D!$B:$H,7,FALSE))</f>
        <v/>
      </c>
      <c r="E1881" s="279" t="str">
        <f>IF(ISERROR(VLOOKUP($A1881&amp;" "&amp;E$6,D!$B:$H,7,FALSE))=TRUE,"",VLOOKUP($A1881&amp;" "&amp;E$6,D!$B:$H,7,FALSE))</f>
        <v/>
      </c>
      <c r="F1881" s="279" t="str">
        <f>IF(ISERROR(VLOOKUP($A1881&amp;" "&amp;F$6,D!$B:$H,7,FALSE))=TRUE,"",VLOOKUP($A1881&amp;" "&amp;F$6,D!$B:$H,7,FALSE))</f>
        <v/>
      </c>
      <c r="G1881" s="226">
        <f t="shared" si="89"/>
        <v>0</v>
      </c>
      <c r="H1881" s="279" t="str">
        <f>IF(ISERROR(VLOOKUP($A1881&amp;" "&amp;H$6,D!$B:$H,7,FALSE))=TRUE,"",VLOOKUP($A1881&amp;" "&amp;H$6,D!$B:$H,7,FALSE))</f>
        <v/>
      </c>
      <c r="I1881" s="223" t="str">
        <f>IF(D1881="","",VLOOKUP(A1881,D!A:H,7,FALSE))</f>
        <v/>
      </c>
      <c r="J1881" s="224" t="str">
        <f>IF(D1881="","",SUMIFS(リグ!H:H,リグ!F:F,"&lt;"&amp;C1881,リグ!G:G,"&gt;"&amp;C1881))</f>
        <v/>
      </c>
    </row>
    <row r="1882" spans="1:10">
      <c r="A1882" s="224" t="str">
        <f t="shared" si="90"/>
        <v>2026-05-20</v>
      </c>
      <c r="B1882" s="224" t="str">
        <f t="shared" si="88"/>
        <v>2026/05</v>
      </c>
      <c r="C1882" s="225">
        <v>46162</v>
      </c>
      <c r="D1882" s="279" t="str">
        <f>IF(ISERROR(VLOOKUP($A1882&amp;" "&amp;D$6,D!$B:$H,7,FALSE))=TRUE,"",VLOOKUP($A1882&amp;" "&amp;D$6,D!$B:$H,7,FALSE))</f>
        <v/>
      </c>
      <c r="E1882" s="279" t="str">
        <f>IF(ISERROR(VLOOKUP($A1882&amp;" "&amp;E$6,D!$B:$H,7,FALSE))=TRUE,"",VLOOKUP($A1882&amp;" "&amp;E$6,D!$B:$H,7,FALSE))</f>
        <v/>
      </c>
      <c r="F1882" s="279" t="str">
        <f>IF(ISERROR(VLOOKUP($A1882&amp;" "&amp;F$6,D!$B:$H,7,FALSE))=TRUE,"",VLOOKUP($A1882&amp;" "&amp;F$6,D!$B:$H,7,FALSE))</f>
        <v/>
      </c>
      <c r="G1882" s="226">
        <f t="shared" si="89"/>
        <v>0</v>
      </c>
      <c r="H1882" s="279" t="str">
        <f>IF(ISERROR(VLOOKUP($A1882&amp;" "&amp;H$6,D!$B:$H,7,FALSE))=TRUE,"",VLOOKUP($A1882&amp;" "&amp;H$6,D!$B:$H,7,FALSE))</f>
        <v/>
      </c>
      <c r="I1882" s="223" t="str">
        <f>IF(D1882="","",VLOOKUP(A1882,D!A:H,7,FALSE))</f>
        <v/>
      </c>
      <c r="J1882" s="224" t="str">
        <f>IF(D1882="","",SUMIFS(リグ!H:H,リグ!F:F,"&lt;"&amp;C1882,リグ!G:G,"&gt;"&amp;C1882))</f>
        <v/>
      </c>
    </row>
    <row r="1883" spans="1:10">
      <c r="A1883" s="224" t="str">
        <f t="shared" si="90"/>
        <v>2026-05-21</v>
      </c>
      <c r="B1883" s="224" t="str">
        <f t="shared" si="88"/>
        <v>2026/05</v>
      </c>
      <c r="C1883" s="225">
        <v>46163</v>
      </c>
      <c r="D1883" s="279" t="str">
        <f>IF(ISERROR(VLOOKUP($A1883&amp;" "&amp;D$6,D!$B:$H,7,FALSE))=TRUE,"",VLOOKUP($A1883&amp;" "&amp;D$6,D!$B:$H,7,FALSE))</f>
        <v/>
      </c>
      <c r="E1883" s="279" t="str">
        <f>IF(ISERROR(VLOOKUP($A1883&amp;" "&amp;E$6,D!$B:$H,7,FALSE))=TRUE,"",VLOOKUP($A1883&amp;" "&amp;E$6,D!$B:$H,7,FALSE))</f>
        <v/>
      </c>
      <c r="F1883" s="279" t="str">
        <f>IF(ISERROR(VLOOKUP($A1883&amp;" "&amp;F$6,D!$B:$H,7,FALSE))=TRUE,"",VLOOKUP($A1883&amp;" "&amp;F$6,D!$B:$H,7,FALSE))</f>
        <v/>
      </c>
      <c r="G1883" s="226">
        <f t="shared" si="89"/>
        <v>0</v>
      </c>
      <c r="H1883" s="279" t="str">
        <f>IF(ISERROR(VLOOKUP($A1883&amp;" "&amp;H$6,D!$B:$H,7,FALSE))=TRUE,"",VLOOKUP($A1883&amp;" "&amp;H$6,D!$B:$H,7,FALSE))</f>
        <v/>
      </c>
      <c r="I1883" s="223" t="str">
        <f>IF(D1883="","",VLOOKUP(A1883,D!A:H,7,FALSE))</f>
        <v/>
      </c>
      <c r="J1883" s="224" t="str">
        <f>IF(D1883="","",SUMIFS(リグ!H:H,リグ!F:F,"&lt;"&amp;C1883,リグ!G:G,"&gt;"&amp;C1883))</f>
        <v/>
      </c>
    </row>
    <row r="1884" spans="1:10">
      <c r="A1884" s="224" t="str">
        <f t="shared" si="90"/>
        <v>2026-05-22</v>
      </c>
      <c r="B1884" s="224" t="str">
        <f t="shared" si="88"/>
        <v>2026/05</v>
      </c>
      <c r="C1884" s="225">
        <v>46164</v>
      </c>
      <c r="D1884" s="279" t="str">
        <f>IF(ISERROR(VLOOKUP($A1884&amp;" "&amp;D$6,D!$B:$H,7,FALSE))=TRUE,"",VLOOKUP($A1884&amp;" "&amp;D$6,D!$B:$H,7,FALSE))</f>
        <v/>
      </c>
      <c r="E1884" s="279" t="str">
        <f>IF(ISERROR(VLOOKUP($A1884&amp;" "&amp;E$6,D!$B:$H,7,FALSE))=TRUE,"",VLOOKUP($A1884&amp;" "&amp;E$6,D!$B:$H,7,FALSE))</f>
        <v/>
      </c>
      <c r="F1884" s="279" t="str">
        <f>IF(ISERROR(VLOOKUP($A1884&amp;" "&amp;F$6,D!$B:$H,7,FALSE))=TRUE,"",VLOOKUP($A1884&amp;" "&amp;F$6,D!$B:$H,7,FALSE))</f>
        <v/>
      </c>
      <c r="G1884" s="226">
        <f t="shared" si="89"/>
        <v>0</v>
      </c>
      <c r="H1884" s="279" t="str">
        <f>IF(ISERROR(VLOOKUP($A1884&amp;" "&amp;H$6,D!$B:$H,7,FALSE))=TRUE,"",VLOOKUP($A1884&amp;" "&amp;H$6,D!$B:$H,7,FALSE))</f>
        <v/>
      </c>
      <c r="I1884" s="223" t="str">
        <f>IF(D1884="","",VLOOKUP(A1884,D!A:H,7,FALSE))</f>
        <v/>
      </c>
      <c r="J1884" s="224" t="str">
        <f>IF(D1884="","",SUMIFS(リグ!H:H,リグ!F:F,"&lt;"&amp;C1884,リグ!G:G,"&gt;"&amp;C1884))</f>
        <v/>
      </c>
    </row>
    <row r="1885" spans="1:10">
      <c r="A1885" s="224" t="str">
        <f t="shared" si="90"/>
        <v>2026-05-23</v>
      </c>
      <c r="B1885" s="224" t="str">
        <f t="shared" si="88"/>
        <v>2026/05</v>
      </c>
      <c r="C1885" s="225">
        <v>46165</v>
      </c>
      <c r="D1885" s="279" t="str">
        <f>IF(ISERROR(VLOOKUP($A1885&amp;" "&amp;D$6,D!$B:$H,7,FALSE))=TRUE,"",VLOOKUP($A1885&amp;" "&amp;D$6,D!$B:$H,7,FALSE))</f>
        <v/>
      </c>
      <c r="E1885" s="279" t="str">
        <f>IF(ISERROR(VLOOKUP($A1885&amp;" "&amp;E$6,D!$B:$H,7,FALSE))=TRUE,"",VLOOKUP($A1885&amp;" "&amp;E$6,D!$B:$H,7,FALSE))</f>
        <v/>
      </c>
      <c r="F1885" s="279" t="str">
        <f>IF(ISERROR(VLOOKUP($A1885&amp;" "&amp;F$6,D!$B:$H,7,FALSE))=TRUE,"",VLOOKUP($A1885&amp;" "&amp;F$6,D!$B:$H,7,FALSE))</f>
        <v/>
      </c>
      <c r="G1885" s="226">
        <f t="shared" si="89"/>
        <v>0</v>
      </c>
      <c r="H1885" s="279" t="str">
        <f>IF(ISERROR(VLOOKUP($A1885&amp;" "&amp;H$6,D!$B:$H,7,FALSE))=TRUE,"",VLOOKUP($A1885&amp;" "&amp;H$6,D!$B:$H,7,FALSE))</f>
        <v/>
      </c>
      <c r="I1885" s="223" t="str">
        <f>IF(D1885="","",VLOOKUP(A1885,D!A:H,7,FALSE))</f>
        <v/>
      </c>
      <c r="J1885" s="224" t="str">
        <f>IF(D1885="","",SUMIFS(リグ!H:H,リグ!F:F,"&lt;"&amp;C1885,リグ!G:G,"&gt;"&amp;C1885))</f>
        <v/>
      </c>
    </row>
    <row r="1886" spans="1:10">
      <c r="A1886" s="224" t="str">
        <f t="shared" si="90"/>
        <v>2026-05-24</v>
      </c>
      <c r="B1886" s="224" t="str">
        <f t="shared" si="88"/>
        <v>2026/05</v>
      </c>
      <c r="C1886" s="225">
        <v>46166</v>
      </c>
      <c r="D1886" s="279" t="str">
        <f>IF(ISERROR(VLOOKUP($A1886&amp;" "&amp;D$6,D!$B:$H,7,FALSE))=TRUE,"",VLOOKUP($A1886&amp;" "&amp;D$6,D!$B:$H,7,FALSE))</f>
        <v/>
      </c>
      <c r="E1886" s="279" t="str">
        <f>IF(ISERROR(VLOOKUP($A1886&amp;" "&amp;E$6,D!$B:$H,7,FALSE))=TRUE,"",VLOOKUP($A1886&amp;" "&amp;E$6,D!$B:$H,7,FALSE))</f>
        <v/>
      </c>
      <c r="F1886" s="279" t="str">
        <f>IF(ISERROR(VLOOKUP($A1886&amp;" "&amp;F$6,D!$B:$H,7,FALSE))=TRUE,"",VLOOKUP($A1886&amp;" "&amp;F$6,D!$B:$H,7,FALSE))</f>
        <v/>
      </c>
      <c r="G1886" s="226">
        <f t="shared" si="89"/>
        <v>0</v>
      </c>
      <c r="H1886" s="279" t="str">
        <f>IF(ISERROR(VLOOKUP($A1886&amp;" "&amp;H$6,D!$B:$H,7,FALSE))=TRUE,"",VLOOKUP($A1886&amp;" "&amp;H$6,D!$B:$H,7,FALSE))</f>
        <v/>
      </c>
      <c r="I1886" s="223" t="str">
        <f>IF(D1886="","",VLOOKUP(A1886,D!A:H,7,FALSE))</f>
        <v/>
      </c>
      <c r="J1886" s="224" t="str">
        <f>IF(D1886="","",SUMIFS(リグ!H:H,リグ!F:F,"&lt;"&amp;C1886,リグ!G:G,"&gt;"&amp;C1886))</f>
        <v/>
      </c>
    </row>
    <row r="1887" spans="1:10">
      <c r="A1887" s="224" t="str">
        <f t="shared" si="90"/>
        <v>2026-05-25</v>
      </c>
      <c r="B1887" s="224" t="str">
        <f t="shared" si="88"/>
        <v>2026/05</v>
      </c>
      <c r="C1887" s="225">
        <v>46167</v>
      </c>
      <c r="D1887" s="279" t="str">
        <f>IF(ISERROR(VLOOKUP($A1887&amp;" "&amp;D$6,D!$B:$H,7,FALSE))=TRUE,"",VLOOKUP($A1887&amp;" "&amp;D$6,D!$B:$H,7,FALSE))</f>
        <v/>
      </c>
      <c r="E1887" s="279" t="str">
        <f>IF(ISERROR(VLOOKUP($A1887&amp;" "&amp;E$6,D!$B:$H,7,FALSE))=TRUE,"",VLOOKUP($A1887&amp;" "&amp;E$6,D!$B:$H,7,FALSE))</f>
        <v/>
      </c>
      <c r="F1887" s="279" t="str">
        <f>IF(ISERROR(VLOOKUP($A1887&amp;" "&amp;F$6,D!$B:$H,7,FALSE))=TRUE,"",VLOOKUP($A1887&amp;" "&amp;F$6,D!$B:$H,7,FALSE))</f>
        <v/>
      </c>
      <c r="G1887" s="226">
        <f t="shared" si="89"/>
        <v>0</v>
      </c>
      <c r="H1887" s="279" t="str">
        <f>IF(ISERROR(VLOOKUP($A1887&amp;" "&amp;H$6,D!$B:$H,7,FALSE))=TRUE,"",VLOOKUP($A1887&amp;" "&amp;H$6,D!$B:$H,7,FALSE))</f>
        <v/>
      </c>
      <c r="I1887" s="223" t="str">
        <f>IF(D1887="","",VLOOKUP(A1887,D!A:H,7,FALSE))</f>
        <v/>
      </c>
      <c r="J1887" s="224" t="str">
        <f>IF(D1887="","",SUMIFS(リグ!H:H,リグ!F:F,"&lt;"&amp;C1887,リグ!G:G,"&gt;"&amp;C1887))</f>
        <v/>
      </c>
    </row>
    <row r="1888" spans="1:10">
      <c r="A1888" s="224" t="str">
        <f t="shared" si="90"/>
        <v>2026-05-26</v>
      </c>
      <c r="B1888" s="224" t="str">
        <f t="shared" si="88"/>
        <v>2026/05</v>
      </c>
      <c r="C1888" s="225">
        <v>46168</v>
      </c>
      <c r="D1888" s="279" t="str">
        <f>IF(ISERROR(VLOOKUP($A1888&amp;" "&amp;D$6,D!$B:$H,7,FALSE))=TRUE,"",VLOOKUP($A1888&amp;" "&amp;D$6,D!$B:$H,7,FALSE))</f>
        <v/>
      </c>
      <c r="E1888" s="279" t="str">
        <f>IF(ISERROR(VLOOKUP($A1888&amp;" "&amp;E$6,D!$B:$H,7,FALSE))=TRUE,"",VLOOKUP($A1888&amp;" "&amp;E$6,D!$B:$H,7,FALSE))</f>
        <v/>
      </c>
      <c r="F1888" s="279" t="str">
        <f>IF(ISERROR(VLOOKUP($A1888&amp;" "&amp;F$6,D!$B:$H,7,FALSE))=TRUE,"",VLOOKUP($A1888&amp;" "&amp;F$6,D!$B:$H,7,FALSE))</f>
        <v/>
      </c>
      <c r="G1888" s="226">
        <f t="shared" si="89"/>
        <v>0</v>
      </c>
      <c r="H1888" s="279" t="str">
        <f>IF(ISERROR(VLOOKUP($A1888&amp;" "&amp;H$6,D!$B:$H,7,FALSE))=TRUE,"",VLOOKUP($A1888&amp;" "&amp;H$6,D!$B:$H,7,FALSE))</f>
        <v/>
      </c>
      <c r="I1888" s="223" t="str">
        <f>IF(D1888="","",VLOOKUP(A1888,D!A:H,7,FALSE))</f>
        <v/>
      </c>
      <c r="J1888" s="224" t="str">
        <f>IF(D1888="","",SUMIFS(リグ!H:H,リグ!F:F,"&lt;"&amp;C1888,リグ!G:G,"&gt;"&amp;C1888))</f>
        <v/>
      </c>
    </row>
    <row r="1889" spans="1:10">
      <c r="A1889" s="224" t="str">
        <f t="shared" si="90"/>
        <v>2026-05-27</v>
      </c>
      <c r="B1889" s="224" t="str">
        <f t="shared" si="88"/>
        <v>2026/05</v>
      </c>
      <c r="C1889" s="225">
        <v>46169</v>
      </c>
      <c r="D1889" s="279" t="str">
        <f>IF(ISERROR(VLOOKUP($A1889&amp;" "&amp;D$6,D!$B:$H,7,FALSE))=TRUE,"",VLOOKUP($A1889&amp;" "&amp;D$6,D!$B:$H,7,FALSE))</f>
        <v/>
      </c>
      <c r="E1889" s="279" t="str">
        <f>IF(ISERROR(VLOOKUP($A1889&amp;" "&amp;E$6,D!$B:$H,7,FALSE))=TRUE,"",VLOOKUP($A1889&amp;" "&amp;E$6,D!$B:$H,7,FALSE))</f>
        <v/>
      </c>
      <c r="F1889" s="279" t="str">
        <f>IF(ISERROR(VLOOKUP($A1889&amp;" "&amp;F$6,D!$B:$H,7,FALSE))=TRUE,"",VLOOKUP($A1889&amp;" "&amp;F$6,D!$B:$H,7,FALSE))</f>
        <v/>
      </c>
      <c r="G1889" s="226">
        <f t="shared" si="89"/>
        <v>0</v>
      </c>
      <c r="H1889" s="279" t="str">
        <f>IF(ISERROR(VLOOKUP($A1889&amp;" "&amp;H$6,D!$B:$H,7,FALSE))=TRUE,"",VLOOKUP($A1889&amp;" "&amp;H$6,D!$B:$H,7,FALSE))</f>
        <v/>
      </c>
      <c r="I1889" s="223" t="str">
        <f>IF(D1889="","",VLOOKUP(A1889,D!A:H,7,FALSE))</f>
        <v/>
      </c>
      <c r="J1889" s="224" t="str">
        <f>IF(D1889="","",SUMIFS(リグ!H:H,リグ!F:F,"&lt;"&amp;C1889,リグ!G:G,"&gt;"&amp;C1889))</f>
        <v/>
      </c>
    </row>
    <row r="1890" spans="1:10">
      <c r="A1890" s="224" t="str">
        <f t="shared" si="90"/>
        <v>2026-05-28</v>
      </c>
      <c r="B1890" s="224" t="str">
        <f t="shared" si="88"/>
        <v>2026/05</v>
      </c>
      <c r="C1890" s="225">
        <v>46170</v>
      </c>
      <c r="D1890" s="279" t="str">
        <f>IF(ISERROR(VLOOKUP($A1890&amp;" "&amp;D$6,D!$B:$H,7,FALSE))=TRUE,"",VLOOKUP($A1890&amp;" "&amp;D$6,D!$B:$H,7,FALSE))</f>
        <v/>
      </c>
      <c r="E1890" s="279" t="str">
        <f>IF(ISERROR(VLOOKUP($A1890&amp;" "&amp;E$6,D!$B:$H,7,FALSE))=TRUE,"",VLOOKUP($A1890&amp;" "&amp;E$6,D!$B:$H,7,FALSE))</f>
        <v/>
      </c>
      <c r="F1890" s="279" t="str">
        <f>IF(ISERROR(VLOOKUP($A1890&amp;" "&amp;F$6,D!$B:$H,7,FALSE))=TRUE,"",VLOOKUP($A1890&amp;" "&amp;F$6,D!$B:$H,7,FALSE))</f>
        <v/>
      </c>
      <c r="G1890" s="226">
        <f t="shared" si="89"/>
        <v>0</v>
      </c>
      <c r="H1890" s="279" t="str">
        <f>IF(ISERROR(VLOOKUP($A1890&amp;" "&amp;H$6,D!$B:$H,7,FALSE))=TRUE,"",VLOOKUP($A1890&amp;" "&amp;H$6,D!$B:$H,7,FALSE))</f>
        <v/>
      </c>
      <c r="I1890" s="223" t="str">
        <f>IF(D1890="","",VLOOKUP(A1890,D!A:H,7,FALSE))</f>
        <v/>
      </c>
      <c r="J1890" s="224" t="str">
        <f>IF(D1890="","",SUMIFS(リグ!H:H,リグ!F:F,"&lt;"&amp;C1890,リグ!G:G,"&gt;"&amp;C1890))</f>
        <v/>
      </c>
    </row>
    <row r="1891" spans="1:10">
      <c r="A1891" s="224" t="str">
        <f t="shared" si="90"/>
        <v>2026-05-29</v>
      </c>
      <c r="B1891" s="224" t="str">
        <f t="shared" si="88"/>
        <v>2026/05</v>
      </c>
      <c r="C1891" s="225">
        <v>46171</v>
      </c>
      <c r="D1891" s="279" t="str">
        <f>IF(ISERROR(VLOOKUP($A1891&amp;" "&amp;D$6,D!$B:$H,7,FALSE))=TRUE,"",VLOOKUP($A1891&amp;" "&amp;D$6,D!$B:$H,7,FALSE))</f>
        <v/>
      </c>
      <c r="E1891" s="279" t="str">
        <f>IF(ISERROR(VLOOKUP($A1891&amp;" "&amp;E$6,D!$B:$H,7,FALSE))=TRUE,"",VLOOKUP($A1891&amp;" "&amp;E$6,D!$B:$H,7,FALSE))</f>
        <v/>
      </c>
      <c r="F1891" s="279" t="str">
        <f>IF(ISERROR(VLOOKUP($A1891&amp;" "&amp;F$6,D!$B:$H,7,FALSE))=TRUE,"",VLOOKUP($A1891&amp;" "&amp;F$6,D!$B:$H,7,FALSE))</f>
        <v/>
      </c>
      <c r="G1891" s="226">
        <f t="shared" si="89"/>
        <v>0</v>
      </c>
      <c r="H1891" s="279" t="str">
        <f>IF(ISERROR(VLOOKUP($A1891&amp;" "&amp;H$6,D!$B:$H,7,FALSE))=TRUE,"",VLOOKUP($A1891&amp;" "&amp;H$6,D!$B:$H,7,FALSE))</f>
        <v/>
      </c>
      <c r="I1891" s="223" t="str">
        <f>IF(D1891="","",VLOOKUP(A1891,D!A:H,7,FALSE))</f>
        <v/>
      </c>
      <c r="J1891" s="224" t="str">
        <f>IF(D1891="","",SUMIFS(リグ!H:H,リグ!F:F,"&lt;"&amp;C1891,リグ!G:G,"&gt;"&amp;C1891))</f>
        <v/>
      </c>
    </row>
    <row r="1892" spans="1:10">
      <c r="A1892" s="224" t="str">
        <f t="shared" si="90"/>
        <v>2026-05-30</v>
      </c>
      <c r="B1892" s="224" t="str">
        <f t="shared" si="88"/>
        <v>2026/05</v>
      </c>
      <c r="C1892" s="225">
        <v>46172</v>
      </c>
      <c r="D1892" s="279" t="str">
        <f>IF(ISERROR(VLOOKUP($A1892&amp;" "&amp;D$6,D!$B:$H,7,FALSE))=TRUE,"",VLOOKUP($A1892&amp;" "&amp;D$6,D!$B:$H,7,FALSE))</f>
        <v/>
      </c>
      <c r="E1892" s="279" t="str">
        <f>IF(ISERROR(VLOOKUP($A1892&amp;" "&amp;E$6,D!$B:$H,7,FALSE))=TRUE,"",VLOOKUP($A1892&amp;" "&amp;E$6,D!$B:$H,7,FALSE))</f>
        <v/>
      </c>
      <c r="F1892" s="279" t="str">
        <f>IF(ISERROR(VLOOKUP($A1892&amp;" "&amp;F$6,D!$B:$H,7,FALSE))=TRUE,"",VLOOKUP($A1892&amp;" "&amp;F$6,D!$B:$H,7,FALSE))</f>
        <v/>
      </c>
      <c r="G1892" s="226">
        <f t="shared" si="89"/>
        <v>0</v>
      </c>
      <c r="H1892" s="279" t="str">
        <f>IF(ISERROR(VLOOKUP($A1892&amp;" "&amp;H$6,D!$B:$H,7,FALSE))=TRUE,"",VLOOKUP($A1892&amp;" "&amp;H$6,D!$B:$H,7,FALSE))</f>
        <v/>
      </c>
      <c r="I1892" s="223" t="str">
        <f>IF(D1892="","",VLOOKUP(A1892,D!A:H,7,FALSE))</f>
        <v/>
      </c>
      <c r="J1892" s="224" t="str">
        <f>IF(D1892="","",SUMIFS(リグ!H:H,リグ!F:F,"&lt;"&amp;C1892,リグ!G:G,"&gt;"&amp;C1892))</f>
        <v/>
      </c>
    </row>
    <row r="1893" spans="1:10">
      <c r="A1893" s="224" t="str">
        <f t="shared" si="90"/>
        <v>2026-05-31</v>
      </c>
      <c r="B1893" s="224" t="str">
        <f t="shared" si="88"/>
        <v>2026/05</v>
      </c>
      <c r="C1893" s="225">
        <v>46173</v>
      </c>
      <c r="D1893" s="279" t="str">
        <f>IF(ISERROR(VLOOKUP($A1893&amp;" "&amp;D$6,D!$B:$H,7,FALSE))=TRUE,"",VLOOKUP($A1893&amp;" "&amp;D$6,D!$B:$H,7,FALSE))</f>
        <v/>
      </c>
      <c r="E1893" s="279" t="str">
        <f>IF(ISERROR(VLOOKUP($A1893&amp;" "&amp;E$6,D!$B:$H,7,FALSE))=TRUE,"",VLOOKUP($A1893&amp;" "&amp;E$6,D!$B:$H,7,FALSE))</f>
        <v/>
      </c>
      <c r="F1893" s="279" t="str">
        <f>IF(ISERROR(VLOOKUP($A1893&amp;" "&amp;F$6,D!$B:$H,7,FALSE))=TRUE,"",VLOOKUP($A1893&amp;" "&amp;F$6,D!$B:$H,7,FALSE))</f>
        <v/>
      </c>
      <c r="G1893" s="226">
        <f t="shared" si="89"/>
        <v>0</v>
      </c>
      <c r="H1893" s="279" t="str">
        <f>IF(ISERROR(VLOOKUP($A1893&amp;" "&amp;H$6,D!$B:$H,7,FALSE))=TRUE,"",VLOOKUP($A1893&amp;" "&amp;H$6,D!$B:$H,7,FALSE))</f>
        <v/>
      </c>
      <c r="I1893" s="223" t="str">
        <f>IF(D1893="","",VLOOKUP(A1893,D!A:H,7,FALSE))</f>
        <v/>
      </c>
      <c r="J1893" s="224" t="str">
        <f>IF(D1893="","",SUMIFS(リグ!H:H,リグ!F:F,"&lt;"&amp;C1893,リグ!G:G,"&gt;"&amp;C1893))</f>
        <v/>
      </c>
    </row>
    <row r="1894" spans="1:10">
      <c r="A1894" s="224" t="str">
        <f t="shared" si="90"/>
        <v>2026-06-01</v>
      </c>
      <c r="B1894" s="224" t="str">
        <f t="shared" si="88"/>
        <v>2026/06</v>
      </c>
      <c r="C1894" s="225">
        <v>46174</v>
      </c>
      <c r="D1894" s="279" t="str">
        <f>IF(ISERROR(VLOOKUP($A1894&amp;" "&amp;D$6,D!$B:$H,7,FALSE))=TRUE,"",VLOOKUP($A1894&amp;" "&amp;D$6,D!$B:$H,7,FALSE))</f>
        <v/>
      </c>
      <c r="E1894" s="279" t="str">
        <f>IF(ISERROR(VLOOKUP($A1894&amp;" "&amp;E$6,D!$B:$H,7,FALSE))=TRUE,"",VLOOKUP($A1894&amp;" "&amp;E$6,D!$B:$H,7,FALSE))</f>
        <v/>
      </c>
      <c r="F1894" s="279" t="str">
        <f>IF(ISERROR(VLOOKUP($A1894&amp;" "&amp;F$6,D!$B:$H,7,FALSE))=TRUE,"",VLOOKUP($A1894&amp;" "&amp;F$6,D!$B:$H,7,FALSE))</f>
        <v/>
      </c>
      <c r="G1894" s="226">
        <f t="shared" si="89"/>
        <v>0</v>
      </c>
      <c r="H1894" s="279" t="str">
        <f>IF(ISERROR(VLOOKUP($A1894&amp;" "&amp;H$6,D!$B:$H,7,FALSE))=TRUE,"",VLOOKUP($A1894&amp;" "&amp;H$6,D!$B:$H,7,FALSE))</f>
        <v/>
      </c>
      <c r="I1894" s="223" t="str">
        <f>IF(D1894="","",VLOOKUP(A1894,D!A:H,7,FALSE))</f>
        <v/>
      </c>
      <c r="J1894" s="224" t="str">
        <f>IF(D1894="","",SUMIFS(リグ!H:H,リグ!F:F,"&lt;"&amp;C1894,リグ!G:G,"&gt;"&amp;C1894))</f>
        <v/>
      </c>
    </row>
    <row r="1895" spans="1:10">
      <c r="A1895" s="224" t="str">
        <f t="shared" si="90"/>
        <v>2026-06-02</v>
      </c>
      <c r="B1895" s="224" t="str">
        <f t="shared" si="88"/>
        <v>2026/06</v>
      </c>
      <c r="C1895" s="225">
        <v>46175</v>
      </c>
      <c r="D1895" s="279" t="str">
        <f>IF(ISERROR(VLOOKUP($A1895&amp;" "&amp;D$6,D!$B:$H,7,FALSE))=TRUE,"",VLOOKUP($A1895&amp;" "&amp;D$6,D!$B:$H,7,FALSE))</f>
        <v/>
      </c>
      <c r="E1895" s="279" t="str">
        <f>IF(ISERROR(VLOOKUP($A1895&amp;" "&amp;E$6,D!$B:$H,7,FALSE))=TRUE,"",VLOOKUP($A1895&amp;" "&amp;E$6,D!$B:$H,7,FALSE))</f>
        <v/>
      </c>
      <c r="F1895" s="279" t="str">
        <f>IF(ISERROR(VLOOKUP($A1895&amp;" "&amp;F$6,D!$B:$H,7,FALSE))=TRUE,"",VLOOKUP($A1895&amp;" "&amp;F$6,D!$B:$H,7,FALSE))</f>
        <v/>
      </c>
      <c r="G1895" s="226">
        <f t="shared" si="89"/>
        <v>0</v>
      </c>
      <c r="H1895" s="279" t="str">
        <f>IF(ISERROR(VLOOKUP($A1895&amp;" "&amp;H$6,D!$B:$H,7,FALSE))=TRUE,"",VLOOKUP($A1895&amp;" "&amp;H$6,D!$B:$H,7,FALSE))</f>
        <v/>
      </c>
      <c r="I1895" s="223" t="str">
        <f>IF(D1895="","",VLOOKUP(A1895,D!A:H,7,FALSE))</f>
        <v/>
      </c>
      <c r="J1895" s="224" t="str">
        <f>IF(D1895="","",SUMIFS(リグ!H:H,リグ!F:F,"&lt;"&amp;C1895,リグ!G:G,"&gt;"&amp;C1895))</f>
        <v/>
      </c>
    </row>
    <row r="1896" spans="1:10">
      <c r="A1896" s="224" t="str">
        <f t="shared" si="90"/>
        <v>2026-06-03</v>
      </c>
      <c r="B1896" s="224" t="str">
        <f t="shared" si="88"/>
        <v>2026/06</v>
      </c>
      <c r="C1896" s="225">
        <v>46176</v>
      </c>
      <c r="D1896" s="279" t="str">
        <f>IF(ISERROR(VLOOKUP($A1896&amp;" "&amp;D$6,D!$B:$H,7,FALSE))=TRUE,"",VLOOKUP($A1896&amp;" "&amp;D$6,D!$B:$H,7,FALSE))</f>
        <v/>
      </c>
      <c r="E1896" s="279" t="str">
        <f>IF(ISERROR(VLOOKUP($A1896&amp;" "&amp;E$6,D!$B:$H,7,FALSE))=TRUE,"",VLOOKUP($A1896&amp;" "&amp;E$6,D!$B:$H,7,FALSE))</f>
        <v/>
      </c>
      <c r="F1896" s="279" t="str">
        <f>IF(ISERROR(VLOOKUP($A1896&amp;" "&amp;F$6,D!$B:$H,7,FALSE))=TRUE,"",VLOOKUP($A1896&amp;" "&amp;F$6,D!$B:$H,7,FALSE))</f>
        <v/>
      </c>
      <c r="G1896" s="226">
        <f t="shared" si="89"/>
        <v>0</v>
      </c>
      <c r="H1896" s="279" t="str">
        <f>IF(ISERROR(VLOOKUP($A1896&amp;" "&amp;H$6,D!$B:$H,7,FALSE))=TRUE,"",VLOOKUP($A1896&amp;" "&amp;H$6,D!$B:$H,7,FALSE))</f>
        <v/>
      </c>
      <c r="I1896" s="223" t="str">
        <f>IF(D1896="","",VLOOKUP(A1896,D!A:H,7,FALSE))</f>
        <v/>
      </c>
      <c r="J1896" s="224" t="str">
        <f>IF(D1896="","",SUMIFS(リグ!H:H,リグ!F:F,"&lt;"&amp;C1896,リグ!G:G,"&gt;"&amp;C1896))</f>
        <v/>
      </c>
    </row>
    <row r="1897" spans="1:10">
      <c r="A1897" s="224" t="str">
        <f t="shared" si="90"/>
        <v>2026-06-04</v>
      </c>
      <c r="B1897" s="224" t="str">
        <f t="shared" si="88"/>
        <v>2026/06</v>
      </c>
      <c r="C1897" s="225">
        <v>46177</v>
      </c>
      <c r="D1897" s="279" t="str">
        <f>IF(ISERROR(VLOOKUP($A1897&amp;" "&amp;D$6,D!$B:$H,7,FALSE))=TRUE,"",VLOOKUP($A1897&amp;" "&amp;D$6,D!$B:$H,7,FALSE))</f>
        <v/>
      </c>
      <c r="E1897" s="279" t="str">
        <f>IF(ISERROR(VLOOKUP($A1897&amp;" "&amp;E$6,D!$B:$H,7,FALSE))=TRUE,"",VLOOKUP($A1897&amp;" "&amp;E$6,D!$B:$H,7,FALSE))</f>
        <v/>
      </c>
      <c r="F1897" s="279" t="str">
        <f>IF(ISERROR(VLOOKUP($A1897&amp;" "&amp;F$6,D!$B:$H,7,FALSE))=TRUE,"",VLOOKUP($A1897&amp;" "&amp;F$6,D!$B:$H,7,FALSE))</f>
        <v/>
      </c>
      <c r="G1897" s="226">
        <f t="shared" si="89"/>
        <v>0</v>
      </c>
      <c r="H1897" s="279" t="str">
        <f>IF(ISERROR(VLOOKUP($A1897&amp;" "&amp;H$6,D!$B:$H,7,FALSE))=TRUE,"",VLOOKUP($A1897&amp;" "&amp;H$6,D!$B:$H,7,FALSE))</f>
        <v/>
      </c>
      <c r="I1897" s="223" t="str">
        <f>IF(D1897="","",VLOOKUP(A1897,D!A:H,7,FALSE))</f>
        <v/>
      </c>
      <c r="J1897" s="224" t="str">
        <f>IF(D1897="","",SUMIFS(リグ!H:H,リグ!F:F,"&lt;"&amp;C1897,リグ!G:G,"&gt;"&amp;C1897))</f>
        <v/>
      </c>
    </row>
    <row r="1898" spans="1:10">
      <c r="A1898" s="224" t="str">
        <f t="shared" si="90"/>
        <v>2026-06-05</v>
      </c>
      <c r="B1898" s="224" t="str">
        <f t="shared" si="88"/>
        <v>2026/06</v>
      </c>
      <c r="C1898" s="225">
        <v>46178</v>
      </c>
      <c r="D1898" s="279" t="str">
        <f>IF(ISERROR(VLOOKUP($A1898&amp;" "&amp;D$6,D!$B:$H,7,FALSE))=TRUE,"",VLOOKUP($A1898&amp;" "&amp;D$6,D!$B:$H,7,FALSE))</f>
        <v/>
      </c>
      <c r="E1898" s="279" t="str">
        <f>IF(ISERROR(VLOOKUP($A1898&amp;" "&amp;E$6,D!$B:$H,7,FALSE))=TRUE,"",VLOOKUP($A1898&amp;" "&amp;E$6,D!$B:$H,7,FALSE))</f>
        <v/>
      </c>
      <c r="F1898" s="279" t="str">
        <f>IF(ISERROR(VLOOKUP($A1898&amp;" "&amp;F$6,D!$B:$H,7,FALSE))=TRUE,"",VLOOKUP($A1898&amp;" "&amp;F$6,D!$B:$H,7,FALSE))</f>
        <v/>
      </c>
      <c r="G1898" s="226">
        <f t="shared" si="89"/>
        <v>0</v>
      </c>
      <c r="H1898" s="279" t="str">
        <f>IF(ISERROR(VLOOKUP($A1898&amp;" "&amp;H$6,D!$B:$H,7,FALSE))=TRUE,"",VLOOKUP($A1898&amp;" "&amp;H$6,D!$B:$H,7,FALSE))</f>
        <v/>
      </c>
      <c r="I1898" s="223" t="str">
        <f>IF(D1898="","",VLOOKUP(A1898,D!A:H,7,FALSE))</f>
        <v/>
      </c>
      <c r="J1898" s="224" t="str">
        <f>IF(D1898="","",SUMIFS(リグ!H:H,リグ!F:F,"&lt;"&amp;C1898,リグ!G:G,"&gt;"&amp;C1898))</f>
        <v/>
      </c>
    </row>
    <row r="1899" spans="1:10">
      <c r="A1899" s="224" t="str">
        <f t="shared" si="90"/>
        <v>2026-06-06</v>
      </c>
      <c r="B1899" s="224" t="str">
        <f t="shared" si="88"/>
        <v>2026/06</v>
      </c>
      <c r="C1899" s="225">
        <v>46179</v>
      </c>
      <c r="D1899" s="279" t="str">
        <f>IF(ISERROR(VLOOKUP($A1899&amp;" "&amp;D$6,D!$B:$H,7,FALSE))=TRUE,"",VLOOKUP($A1899&amp;" "&amp;D$6,D!$B:$H,7,FALSE))</f>
        <v/>
      </c>
      <c r="E1899" s="279" t="str">
        <f>IF(ISERROR(VLOOKUP($A1899&amp;" "&amp;E$6,D!$B:$H,7,FALSE))=TRUE,"",VLOOKUP($A1899&amp;" "&amp;E$6,D!$B:$H,7,FALSE))</f>
        <v/>
      </c>
      <c r="F1899" s="279" t="str">
        <f>IF(ISERROR(VLOOKUP($A1899&amp;" "&amp;F$6,D!$B:$H,7,FALSE))=TRUE,"",VLOOKUP($A1899&amp;" "&amp;F$6,D!$B:$H,7,FALSE))</f>
        <v/>
      </c>
      <c r="G1899" s="226">
        <f t="shared" si="89"/>
        <v>0</v>
      </c>
      <c r="H1899" s="279" t="str">
        <f>IF(ISERROR(VLOOKUP($A1899&amp;" "&amp;H$6,D!$B:$H,7,FALSE))=TRUE,"",VLOOKUP($A1899&amp;" "&amp;H$6,D!$B:$H,7,FALSE))</f>
        <v/>
      </c>
      <c r="I1899" s="223" t="str">
        <f>IF(D1899="","",VLOOKUP(A1899,D!A:H,7,FALSE))</f>
        <v/>
      </c>
      <c r="J1899" s="224" t="str">
        <f>IF(D1899="","",SUMIFS(リグ!H:H,リグ!F:F,"&lt;"&amp;C1899,リグ!G:G,"&gt;"&amp;C1899))</f>
        <v/>
      </c>
    </row>
    <row r="1900" spans="1:10">
      <c r="A1900" s="224" t="str">
        <f t="shared" si="90"/>
        <v>2026-06-07</v>
      </c>
      <c r="B1900" s="224" t="str">
        <f t="shared" si="88"/>
        <v>2026/06</v>
      </c>
      <c r="C1900" s="225">
        <v>46180</v>
      </c>
      <c r="D1900" s="279" t="str">
        <f>IF(ISERROR(VLOOKUP($A1900&amp;" "&amp;D$6,D!$B:$H,7,FALSE))=TRUE,"",VLOOKUP($A1900&amp;" "&amp;D$6,D!$B:$H,7,FALSE))</f>
        <v/>
      </c>
      <c r="E1900" s="279" t="str">
        <f>IF(ISERROR(VLOOKUP($A1900&amp;" "&amp;E$6,D!$B:$H,7,FALSE))=TRUE,"",VLOOKUP($A1900&amp;" "&amp;E$6,D!$B:$H,7,FALSE))</f>
        <v/>
      </c>
      <c r="F1900" s="279" t="str">
        <f>IF(ISERROR(VLOOKUP($A1900&amp;" "&amp;F$6,D!$B:$H,7,FALSE))=TRUE,"",VLOOKUP($A1900&amp;" "&amp;F$6,D!$B:$H,7,FALSE))</f>
        <v/>
      </c>
      <c r="G1900" s="226">
        <f t="shared" si="89"/>
        <v>0</v>
      </c>
      <c r="H1900" s="279" t="str">
        <f>IF(ISERROR(VLOOKUP($A1900&amp;" "&amp;H$6,D!$B:$H,7,FALSE))=TRUE,"",VLOOKUP($A1900&amp;" "&amp;H$6,D!$B:$H,7,FALSE))</f>
        <v/>
      </c>
      <c r="I1900" s="223" t="str">
        <f>IF(D1900="","",VLOOKUP(A1900,D!A:H,7,FALSE))</f>
        <v/>
      </c>
      <c r="J1900" s="224" t="str">
        <f>IF(D1900="","",SUMIFS(リグ!H:H,リグ!F:F,"&lt;"&amp;C1900,リグ!G:G,"&gt;"&amp;C1900))</f>
        <v/>
      </c>
    </row>
    <row r="1901" spans="1:10">
      <c r="A1901" s="224" t="str">
        <f t="shared" si="90"/>
        <v>2026-06-08</v>
      </c>
      <c r="B1901" s="224" t="str">
        <f t="shared" si="88"/>
        <v>2026/06</v>
      </c>
      <c r="C1901" s="225">
        <v>46181</v>
      </c>
      <c r="D1901" s="279" t="str">
        <f>IF(ISERROR(VLOOKUP($A1901&amp;" "&amp;D$6,D!$B:$H,7,FALSE))=TRUE,"",VLOOKUP($A1901&amp;" "&amp;D$6,D!$B:$H,7,FALSE))</f>
        <v/>
      </c>
      <c r="E1901" s="279" t="str">
        <f>IF(ISERROR(VLOOKUP($A1901&amp;" "&amp;E$6,D!$B:$H,7,FALSE))=TRUE,"",VLOOKUP($A1901&amp;" "&amp;E$6,D!$B:$H,7,FALSE))</f>
        <v/>
      </c>
      <c r="F1901" s="279" t="str">
        <f>IF(ISERROR(VLOOKUP($A1901&amp;" "&amp;F$6,D!$B:$H,7,FALSE))=TRUE,"",VLOOKUP($A1901&amp;" "&amp;F$6,D!$B:$H,7,FALSE))</f>
        <v/>
      </c>
      <c r="G1901" s="226">
        <f t="shared" si="89"/>
        <v>0</v>
      </c>
      <c r="H1901" s="279" t="str">
        <f>IF(ISERROR(VLOOKUP($A1901&amp;" "&amp;H$6,D!$B:$H,7,FALSE))=TRUE,"",VLOOKUP($A1901&amp;" "&amp;H$6,D!$B:$H,7,FALSE))</f>
        <v/>
      </c>
      <c r="I1901" s="223" t="str">
        <f>IF(D1901="","",VLOOKUP(A1901,D!A:H,7,FALSE))</f>
        <v/>
      </c>
      <c r="J1901" s="224" t="str">
        <f>IF(D1901="","",SUMIFS(リグ!H:H,リグ!F:F,"&lt;"&amp;C1901,リグ!G:G,"&gt;"&amp;C1901))</f>
        <v/>
      </c>
    </row>
    <row r="1902" spans="1:10">
      <c r="A1902" s="224" t="str">
        <f t="shared" si="90"/>
        <v>2026-06-09</v>
      </c>
      <c r="B1902" s="224" t="str">
        <f t="shared" si="88"/>
        <v>2026/06</v>
      </c>
      <c r="C1902" s="225">
        <v>46182</v>
      </c>
      <c r="D1902" s="279" t="str">
        <f>IF(ISERROR(VLOOKUP($A1902&amp;" "&amp;D$6,D!$B:$H,7,FALSE))=TRUE,"",VLOOKUP($A1902&amp;" "&amp;D$6,D!$B:$H,7,FALSE))</f>
        <v/>
      </c>
      <c r="E1902" s="279" t="str">
        <f>IF(ISERROR(VLOOKUP($A1902&amp;" "&amp;E$6,D!$B:$H,7,FALSE))=TRUE,"",VLOOKUP($A1902&amp;" "&amp;E$6,D!$B:$H,7,FALSE))</f>
        <v/>
      </c>
      <c r="F1902" s="279" t="str">
        <f>IF(ISERROR(VLOOKUP($A1902&amp;" "&amp;F$6,D!$B:$H,7,FALSE))=TRUE,"",VLOOKUP($A1902&amp;" "&amp;F$6,D!$B:$H,7,FALSE))</f>
        <v/>
      </c>
      <c r="G1902" s="226">
        <f t="shared" si="89"/>
        <v>0</v>
      </c>
      <c r="H1902" s="279" t="str">
        <f>IF(ISERROR(VLOOKUP($A1902&amp;" "&amp;H$6,D!$B:$H,7,FALSE))=TRUE,"",VLOOKUP($A1902&amp;" "&amp;H$6,D!$B:$H,7,FALSE))</f>
        <v/>
      </c>
      <c r="I1902" s="223" t="str">
        <f>IF(D1902="","",VLOOKUP(A1902,D!A:H,7,FALSE))</f>
        <v/>
      </c>
      <c r="J1902" s="224" t="str">
        <f>IF(D1902="","",SUMIFS(リグ!H:H,リグ!F:F,"&lt;"&amp;C1902,リグ!G:G,"&gt;"&amp;C1902))</f>
        <v/>
      </c>
    </row>
    <row r="1903" spans="1:10">
      <c r="A1903" s="224" t="str">
        <f t="shared" si="90"/>
        <v>2026-06-10</v>
      </c>
      <c r="B1903" s="224" t="str">
        <f t="shared" si="88"/>
        <v>2026/06</v>
      </c>
      <c r="C1903" s="225">
        <v>46183</v>
      </c>
      <c r="D1903" s="279" t="str">
        <f>IF(ISERROR(VLOOKUP($A1903&amp;" "&amp;D$6,D!$B:$H,7,FALSE))=TRUE,"",VLOOKUP($A1903&amp;" "&amp;D$6,D!$B:$H,7,FALSE))</f>
        <v/>
      </c>
      <c r="E1903" s="279" t="str">
        <f>IF(ISERROR(VLOOKUP($A1903&amp;" "&amp;E$6,D!$B:$H,7,FALSE))=TRUE,"",VLOOKUP($A1903&amp;" "&amp;E$6,D!$B:$H,7,FALSE))</f>
        <v/>
      </c>
      <c r="F1903" s="279" t="str">
        <f>IF(ISERROR(VLOOKUP($A1903&amp;" "&amp;F$6,D!$B:$H,7,FALSE))=TRUE,"",VLOOKUP($A1903&amp;" "&amp;F$6,D!$B:$H,7,FALSE))</f>
        <v/>
      </c>
      <c r="G1903" s="226">
        <f t="shared" si="89"/>
        <v>0</v>
      </c>
      <c r="H1903" s="279" t="str">
        <f>IF(ISERROR(VLOOKUP($A1903&amp;" "&amp;H$6,D!$B:$H,7,FALSE))=TRUE,"",VLOOKUP($A1903&amp;" "&amp;H$6,D!$B:$H,7,FALSE))</f>
        <v/>
      </c>
      <c r="I1903" s="223" t="str">
        <f>IF(D1903="","",VLOOKUP(A1903,D!A:H,7,FALSE))</f>
        <v/>
      </c>
      <c r="J1903" s="224" t="str">
        <f>IF(D1903="","",SUMIFS(リグ!H:H,リグ!F:F,"&lt;"&amp;C1903,リグ!G:G,"&gt;"&amp;C1903))</f>
        <v/>
      </c>
    </row>
    <row r="1904" spans="1:10">
      <c r="A1904" s="224" t="str">
        <f t="shared" si="90"/>
        <v>2026-06-11</v>
      </c>
      <c r="B1904" s="224" t="str">
        <f t="shared" si="88"/>
        <v>2026/06</v>
      </c>
      <c r="C1904" s="225">
        <v>46184</v>
      </c>
      <c r="D1904" s="279" t="str">
        <f>IF(ISERROR(VLOOKUP($A1904&amp;" "&amp;D$6,D!$B:$H,7,FALSE))=TRUE,"",VLOOKUP($A1904&amp;" "&amp;D$6,D!$B:$H,7,FALSE))</f>
        <v/>
      </c>
      <c r="E1904" s="279" t="str">
        <f>IF(ISERROR(VLOOKUP($A1904&amp;" "&amp;E$6,D!$B:$H,7,FALSE))=TRUE,"",VLOOKUP($A1904&amp;" "&amp;E$6,D!$B:$H,7,FALSE))</f>
        <v/>
      </c>
      <c r="F1904" s="279" t="str">
        <f>IF(ISERROR(VLOOKUP($A1904&amp;" "&amp;F$6,D!$B:$H,7,FALSE))=TRUE,"",VLOOKUP($A1904&amp;" "&amp;F$6,D!$B:$H,7,FALSE))</f>
        <v/>
      </c>
      <c r="G1904" s="226">
        <f t="shared" si="89"/>
        <v>0</v>
      </c>
      <c r="H1904" s="279" t="str">
        <f>IF(ISERROR(VLOOKUP($A1904&amp;" "&amp;H$6,D!$B:$H,7,FALSE))=TRUE,"",VLOOKUP($A1904&amp;" "&amp;H$6,D!$B:$H,7,FALSE))</f>
        <v/>
      </c>
      <c r="I1904" s="223" t="str">
        <f>IF(D1904="","",VLOOKUP(A1904,D!A:H,7,FALSE))</f>
        <v/>
      </c>
      <c r="J1904" s="224" t="str">
        <f>IF(D1904="","",SUMIFS(リグ!H:H,リグ!F:F,"&lt;"&amp;C1904,リグ!G:G,"&gt;"&amp;C1904))</f>
        <v/>
      </c>
    </row>
    <row r="1905" spans="1:10">
      <c r="A1905" s="224" t="str">
        <f t="shared" si="90"/>
        <v>2026-06-12</v>
      </c>
      <c r="B1905" s="224" t="str">
        <f t="shared" si="88"/>
        <v>2026/06</v>
      </c>
      <c r="C1905" s="225">
        <v>46185</v>
      </c>
      <c r="D1905" s="279" t="str">
        <f>IF(ISERROR(VLOOKUP($A1905&amp;" "&amp;D$6,D!$B:$H,7,FALSE))=TRUE,"",VLOOKUP($A1905&amp;" "&amp;D$6,D!$B:$H,7,FALSE))</f>
        <v/>
      </c>
      <c r="E1905" s="279" t="str">
        <f>IF(ISERROR(VLOOKUP($A1905&amp;" "&amp;E$6,D!$B:$H,7,FALSE))=TRUE,"",VLOOKUP($A1905&amp;" "&amp;E$6,D!$B:$H,7,FALSE))</f>
        <v/>
      </c>
      <c r="F1905" s="279" t="str">
        <f>IF(ISERROR(VLOOKUP($A1905&amp;" "&amp;F$6,D!$B:$H,7,FALSE))=TRUE,"",VLOOKUP($A1905&amp;" "&amp;F$6,D!$B:$H,7,FALSE))</f>
        <v/>
      </c>
      <c r="G1905" s="226">
        <f t="shared" si="89"/>
        <v>0</v>
      </c>
      <c r="H1905" s="279" t="str">
        <f>IF(ISERROR(VLOOKUP($A1905&amp;" "&amp;H$6,D!$B:$H,7,FALSE))=TRUE,"",VLOOKUP($A1905&amp;" "&amp;H$6,D!$B:$H,7,FALSE))</f>
        <v/>
      </c>
      <c r="I1905" s="223" t="str">
        <f>IF(D1905="","",VLOOKUP(A1905,D!A:H,7,FALSE))</f>
        <v/>
      </c>
      <c r="J1905" s="224" t="str">
        <f>IF(D1905="","",SUMIFS(リグ!H:H,リグ!F:F,"&lt;"&amp;C1905,リグ!G:G,"&gt;"&amp;C1905))</f>
        <v/>
      </c>
    </row>
    <row r="1906" spans="1:10">
      <c r="A1906" s="224" t="str">
        <f t="shared" si="90"/>
        <v>2026-06-13</v>
      </c>
      <c r="B1906" s="224" t="str">
        <f t="shared" si="88"/>
        <v>2026/06</v>
      </c>
      <c r="C1906" s="225">
        <v>46186</v>
      </c>
      <c r="D1906" s="279" t="str">
        <f>IF(ISERROR(VLOOKUP($A1906&amp;" "&amp;D$6,D!$B:$H,7,FALSE))=TRUE,"",VLOOKUP($A1906&amp;" "&amp;D$6,D!$B:$H,7,FALSE))</f>
        <v/>
      </c>
      <c r="E1906" s="279" t="str">
        <f>IF(ISERROR(VLOOKUP($A1906&amp;" "&amp;E$6,D!$B:$H,7,FALSE))=TRUE,"",VLOOKUP($A1906&amp;" "&amp;E$6,D!$B:$H,7,FALSE))</f>
        <v/>
      </c>
      <c r="F1906" s="279" t="str">
        <f>IF(ISERROR(VLOOKUP($A1906&amp;" "&amp;F$6,D!$B:$H,7,FALSE))=TRUE,"",VLOOKUP($A1906&amp;" "&amp;F$6,D!$B:$H,7,FALSE))</f>
        <v/>
      </c>
      <c r="G1906" s="226">
        <f t="shared" si="89"/>
        <v>0</v>
      </c>
      <c r="H1906" s="279" t="str">
        <f>IF(ISERROR(VLOOKUP($A1906&amp;" "&amp;H$6,D!$B:$H,7,FALSE))=TRUE,"",VLOOKUP($A1906&amp;" "&amp;H$6,D!$B:$H,7,FALSE))</f>
        <v/>
      </c>
      <c r="I1906" s="223" t="str">
        <f>IF(D1906="","",VLOOKUP(A1906,D!A:H,7,FALSE))</f>
        <v/>
      </c>
      <c r="J1906" s="224" t="str">
        <f>IF(D1906="","",SUMIFS(リグ!H:H,リグ!F:F,"&lt;"&amp;C1906,リグ!G:G,"&gt;"&amp;C1906))</f>
        <v/>
      </c>
    </row>
    <row r="1907" spans="1:10">
      <c r="A1907" s="224" t="str">
        <f t="shared" si="90"/>
        <v>2026-06-14</v>
      </c>
      <c r="B1907" s="224" t="str">
        <f t="shared" si="88"/>
        <v>2026/06</v>
      </c>
      <c r="C1907" s="225">
        <v>46187</v>
      </c>
      <c r="D1907" s="279" t="str">
        <f>IF(ISERROR(VLOOKUP($A1907&amp;" "&amp;D$6,D!$B:$H,7,FALSE))=TRUE,"",VLOOKUP($A1907&amp;" "&amp;D$6,D!$B:$H,7,FALSE))</f>
        <v/>
      </c>
      <c r="E1907" s="279" t="str">
        <f>IF(ISERROR(VLOOKUP($A1907&amp;" "&amp;E$6,D!$B:$H,7,FALSE))=TRUE,"",VLOOKUP($A1907&amp;" "&amp;E$6,D!$B:$H,7,FALSE))</f>
        <v/>
      </c>
      <c r="F1907" s="279" t="str">
        <f>IF(ISERROR(VLOOKUP($A1907&amp;" "&amp;F$6,D!$B:$H,7,FALSE))=TRUE,"",VLOOKUP($A1907&amp;" "&amp;F$6,D!$B:$H,7,FALSE))</f>
        <v/>
      </c>
      <c r="G1907" s="226">
        <f t="shared" si="89"/>
        <v>0</v>
      </c>
      <c r="H1907" s="279" t="str">
        <f>IF(ISERROR(VLOOKUP($A1907&amp;" "&amp;H$6,D!$B:$H,7,FALSE))=TRUE,"",VLOOKUP($A1907&amp;" "&amp;H$6,D!$B:$H,7,FALSE))</f>
        <v/>
      </c>
      <c r="I1907" s="223" t="str">
        <f>IF(D1907="","",VLOOKUP(A1907,D!A:H,7,FALSE))</f>
        <v/>
      </c>
      <c r="J1907" s="224" t="str">
        <f>IF(D1907="","",SUMIFS(リグ!H:H,リグ!F:F,"&lt;"&amp;C1907,リグ!G:G,"&gt;"&amp;C1907))</f>
        <v/>
      </c>
    </row>
    <row r="1908" spans="1:10">
      <c r="A1908" s="224" t="str">
        <f t="shared" si="90"/>
        <v>2026-06-15</v>
      </c>
      <c r="B1908" s="224" t="str">
        <f t="shared" si="88"/>
        <v>2026/06</v>
      </c>
      <c r="C1908" s="225">
        <v>46188</v>
      </c>
      <c r="D1908" s="279" t="str">
        <f>IF(ISERROR(VLOOKUP($A1908&amp;" "&amp;D$6,D!$B:$H,7,FALSE))=TRUE,"",VLOOKUP($A1908&amp;" "&amp;D$6,D!$B:$H,7,FALSE))</f>
        <v/>
      </c>
      <c r="E1908" s="279" t="str">
        <f>IF(ISERROR(VLOOKUP($A1908&amp;" "&amp;E$6,D!$B:$H,7,FALSE))=TRUE,"",VLOOKUP($A1908&amp;" "&amp;E$6,D!$B:$H,7,FALSE))</f>
        <v/>
      </c>
      <c r="F1908" s="279" t="str">
        <f>IF(ISERROR(VLOOKUP($A1908&amp;" "&amp;F$6,D!$B:$H,7,FALSE))=TRUE,"",VLOOKUP($A1908&amp;" "&amp;F$6,D!$B:$H,7,FALSE))</f>
        <v/>
      </c>
      <c r="G1908" s="226">
        <f t="shared" si="89"/>
        <v>0</v>
      </c>
      <c r="H1908" s="279" t="str">
        <f>IF(ISERROR(VLOOKUP($A1908&amp;" "&amp;H$6,D!$B:$H,7,FALSE))=TRUE,"",VLOOKUP($A1908&amp;" "&amp;H$6,D!$B:$H,7,FALSE))</f>
        <v/>
      </c>
      <c r="I1908" s="223" t="str">
        <f>IF(D1908="","",VLOOKUP(A1908,D!A:H,7,FALSE))</f>
        <v/>
      </c>
      <c r="J1908" s="224" t="str">
        <f>IF(D1908="","",SUMIFS(リグ!H:H,リグ!F:F,"&lt;"&amp;C1908,リグ!G:G,"&gt;"&amp;C1908))</f>
        <v/>
      </c>
    </row>
    <row r="1909" spans="1:10">
      <c r="A1909" s="224" t="str">
        <f t="shared" si="90"/>
        <v>2026-06-16</v>
      </c>
      <c r="B1909" s="224" t="str">
        <f t="shared" ref="B1909:B1972" si="91">TEXT(C1909,"yyyy/mm")</f>
        <v>2026/06</v>
      </c>
      <c r="C1909" s="225">
        <v>46189</v>
      </c>
      <c r="D1909" s="279" t="str">
        <f>IF(ISERROR(VLOOKUP($A1909&amp;" "&amp;D$6,D!$B:$H,7,FALSE))=TRUE,"",VLOOKUP($A1909&amp;" "&amp;D$6,D!$B:$H,7,FALSE))</f>
        <v/>
      </c>
      <c r="E1909" s="279" t="str">
        <f>IF(ISERROR(VLOOKUP($A1909&amp;" "&amp;E$6,D!$B:$H,7,FALSE))=TRUE,"",VLOOKUP($A1909&amp;" "&amp;E$6,D!$B:$H,7,FALSE))</f>
        <v/>
      </c>
      <c r="F1909" s="279" t="str">
        <f>IF(ISERROR(VLOOKUP($A1909&amp;" "&amp;F$6,D!$B:$H,7,FALSE))=TRUE,"",VLOOKUP($A1909&amp;" "&amp;F$6,D!$B:$H,7,FALSE))</f>
        <v/>
      </c>
      <c r="G1909" s="226">
        <f t="shared" si="89"/>
        <v>0</v>
      </c>
      <c r="H1909" s="279" t="str">
        <f>IF(ISERROR(VLOOKUP($A1909&amp;" "&amp;H$6,D!$B:$H,7,FALSE))=TRUE,"",VLOOKUP($A1909&amp;" "&amp;H$6,D!$B:$H,7,FALSE))</f>
        <v/>
      </c>
      <c r="I1909" s="223" t="str">
        <f>IF(D1909="","",VLOOKUP(A1909,D!A:H,7,FALSE))</f>
        <v/>
      </c>
      <c r="J1909" s="224" t="str">
        <f>IF(D1909="","",SUMIFS(リグ!H:H,リグ!F:F,"&lt;"&amp;C1909,リグ!G:G,"&gt;"&amp;C1909))</f>
        <v/>
      </c>
    </row>
    <row r="1910" spans="1:10">
      <c r="A1910" s="224" t="str">
        <f t="shared" si="90"/>
        <v>2026-06-17</v>
      </c>
      <c r="B1910" s="224" t="str">
        <f t="shared" si="91"/>
        <v>2026/06</v>
      </c>
      <c r="C1910" s="225">
        <v>46190</v>
      </c>
      <c r="D1910" s="279" t="str">
        <f>IF(ISERROR(VLOOKUP($A1910&amp;" "&amp;D$6,D!$B:$H,7,FALSE))=TRUE,"",VLOOKUP($A1910&amp;" "&amp;D$6,D!$B:$H,7,FALSE))</f>
        <v/>
      </c>
      <c r="E1910" s="279" t="str">
        <f>IF(ISERROR(VLOOKUP($A1910&amp;" "&amp;E$6,D!$B:$H,7,FALSE))=TRUE,"",VLOOKUP($A1910&amp;" "&amp;E$6,D!$B:$H,7,FALSE))</f>
        <v/>
      </c>
      <c r="F1910" s="279" t="str">
        <f>IF(ISERROR(VLOOKUP($A1910&amp;" "&amp;F$6,D!$B:$H,7,FALSE))=TRUE,"",VLOOKUP($A1910&amp;" "&amp;F$6,D!$B:$H,7,FALSE))</f>
        <v/>
      </c>
      <c r="G1910" s="226">
        <f t="shared" si="89"/>
        <v>0</v>
      </c>
      <c r="H1910" s="279" t="str">
        <f>IF(ISERROR(VLOOKUP($A1910&amp;" "&amp;H$6,D!$B:$H,7,FALSE))=TRUE,"",VLOOKUP($A1910&amp;" "&amp;H$6,D!$B:$H,7,FALSE))</f>
        <v/>
      </c>
      <c r="I1910" s="223" t="str">
        <f>IF(D1910="","",VLOOKUP(A1910,D!A:H,7,FALSE))</f>
        <v/>
      </c>
      <c r="J1910" s="224" t="str">
        <f>IF(D1910="","",SUMIFS(リグ!H:H,リグ!F:F,"&lt;"&amp;C1910,リグ!G:G,"&gt;"&amp;C1910))</f>
        <v/>
      </c>
    </row>
    <row r="1911" spans="1:10">
      <c r="A1911" s="224" t="str">
        <f t="shared" si="90"/>
        <v>2026-06-18</v>
      </c>
      <c r="B1911" s="224" t="str">
        <f t="shared" si="91"/>
        <v>2026/06</v>
      </c>
      <c r="C1911" s="225">
        <v>46191</v>
      </c>
      <c r="D1911" s="279" t="str">
        <f>IF(ISERROR(VLOOKUP($A1911&amp;" "&amp;D$6,D!$B:$H,7,FALSE))=TRUE,"",VLOOKUP($A1911&amp;" "&amp;D$6,D!$B:$H,7,FALSE))</f>
        <v/>
      </c>
      <c r="E1911" s="279" t="str">
        <f>IF(ISERROR(VLOOKUP($A1911&amp;" "&amp;E$6,D!$B:$H,7,FALSE))=TRUE,"",VLOOKUP($A1911&amp;" "&amp;E$6,D!$B:$H,7,FALSE))</f>
        <v/>
      </c>
      <c r="F1911" s="279" t="str">
        <f>IF(ISERROR(VLOOKUP($A1911&amp;" "&amp;F$6,D!$B:$H,7,FALSE))=TRUE,"",VLOOKUP($A1911&amp;" "&amp;F$6,D!$B:$H,7,FALSE))</f>
        <v/>
      </c>
      <c r="G1911" s="226">
        <f t="shared" si="89"/>
        <v>0</v>
      </c>
      <c r="H1911" s="279" t="str">
        <f>IF(ISERROR(VLOOKUP($A1911&amp;" "&amp;H$6,D!$B:$H,7,FALSE))=TRUE,"",VLOOKUP($A1911&amp;" "&amp;H$6,D!$B:$H,7,FALSE))</f>
        <v/>
      </c>
      <c r="I1911" s="223" t="str">
        <f>IF(D1911="","",VLOOKUP(A1911,D!A:H,7,FALSE))</f>
        <v/>
      </c>
      <c r="J1911" s="224" t="str">
        <f>IF(D1911="","",SUMIFS(リグ!H:H,リグ!F:F,"&lt;"&amp;C1911,リグ!G:G,"&gt;"&amp;C1911))</f>
        <v/>
      </c>
    </row>
    <row r="1912" spans="1:10">
      <c r="A1912" s="224" t="str">
        <f t="shared" si="90"/>
        <v>2026-06-19</v>
      </c>
      <c r="B1912" s="224" t="str">
        <f t="shared" si="91"/>
        <v>2026/06</v>
      </c>
      <c r="C1912" s="225">
        <v>46192</v>
      </c>
      <c r="D1912" s="279" t="str">
        <f>IF(ISERROR(VLOOKUP($A1912&amp;" "&amp;D$6,D!$B:$H,7,FALSE))=TRUE,"",VLOOKUP($A1912&amp;" "&amp;D$6,D!$B:$H,7,FALSE))</f>
        <v/>
      </c>
      <c r="E1912" s="279" t="str">
        <f>IF(ISERROR(VLOOKUP($A1912&amp;" "&amp;E$6,D!$B:$H,7,FALSE))=TRUE,"",VLOOKUP($A1912&amp;" "&amp;E$6,D!$B:$H,7,FALSE))</f>
        <v/>
      </c>
      <c r="F1912" s="279" t="str">
        <f>IF(ISERROR(VLOOKUP($A1912&amp;" "&amp;F$6,D!$B:$H,7,FALSE))=TRUE,"",VLOOKUP($A1912&amp;" "&amp;F$6,D!$B:$H,7,FALSE))</f>
        <v/>
      </c>
      <c r="G1912" s="226">
        <f t="shared" si="89"/>
        <v>0</v>
      </c>
      <c r="H1912" s="279" t="str">
        <f>IF(ISERROR(VLOOKUP($A1912&amp;" "&amp;H$6,D!$B:$H,7,FALSE))=TRUE,"",VLOOKUP($A1912&amp;" "&amp;H$6,D!$B:$H,7,FALSE))</f>
        <v/>
      </c>
      <c r="I1912" s="223" t="str">
        <f>IF(D1912="","",VLOOKUP(A1912,D!A:H,7,FALSE))</f>
        <v/>
      </c>
      <c r="J1912" s="224" t="str">
        <f>IF(D1912="","",SUMIFS(リグ!H:H,リグ!F:F,"&lt;"&amp;C1912,リグ!G:G,"&gt;"&amp;C1912))</f>
        <v/>
      </c>
    </row>
    <row r="1913" spans="1:10">
      <c r="A1913" s="224" t="str">
        <f t="shared" si="90"/>
        <v>2026-06-20</v>
      </c>
      <c r="B1913" s="224" t="str">
        <f t="shared" si="91"/>
        <v>2026/06</v>
      </c>
      <c r="C1913" s="225">
        <v>46193</v>
      </c>
      <c r="D1913" s="279" t="str">
        <f>IF(ISERROR(VLOOKUP($A1913&amp;" "&amp;D$6,D!$B:$H,7,FALSE))=TRUE,"",VLOOKUP($A1913&amp;" "&amp;D$6,D!$B:$H,7,FALSE))</f>
        <v/>
      </c>
      <c r="E1913" s="279" t="str">
        <f>IF(ISERROR(VLOOKUP($A1913&amp;" "&amp;E$6,D!$B:$H,7,FALSE))=TRUE,"",VLOOKUP($A1913&amp;" "&amp;E$6,D!$B:$H,7,FALSE))</f>
        <v/>
      </c>
      <c r="F1913" s="279" t="str">
        <f>IF(ISERROR(VLOOKUP($A1913&amp;" "&amp;F$6,D!$B:$H,7,FALSE))=TRUE,"",VLOOKUP($A1913&amp;" "&amp;F$6,D!$B:$H,7,FALSE))</f>
        <v/>
      </c>
      <c r="G1913" s="226">
        <f t="shared" si="89"/>
        <v>0</v>
      </c>
      <c r="H1913" s="279" t="str">
        <f>IF(ISERROR(VLOOKUP($A1913&amp;" "&amp;H$6,D!$B:$H,7,FALSE))=TRUE,"",VLOOKUP($A1913&amp;" "&amp;H$6,D!$B:$H,7,FALSE))</f>
        <v/>
      </c>
      <c r="I1913" s="223" t="str">
        <f>IF(D1913="","",VLOOKUP(A1913,D!A:H,7,FALSE))</f>
        <v/>
      </c>
      <c r="J1913" s="224" t="str">
        <f>IF(D1913="","",SUMIFS(リグ!H:H,リグ!F:F,"&lt;"&amp;C1913,リグ!G:G,"&gt;"&amp;C1913))</f>
        <v/>
      </c>
    </row>
    <row r="1914" spans="1:10">
      <c r="A1914" s="224" t="str">
        <f t="shared" si="90"/>
        <v>2026-06-21</v>
      </c>
      <c r="B1914" s="224" t="str">
        <f t="shared" si="91"/>
        <v>2026/06</v>
      </c>
      <c r="C1914" s="225">
        <v>46194</v>
      </c>
      <c r="D1914" s="279" t="str">
        <f>IF(ISERROR(VLOOKUP($A1914&amp;" "&amp;D$6,D!$B:$H,7,FALSE))=TRUE,"",VLOOKUP($A1914&amp;" "&amp;D$6,D!$B:$H,7,FALSE))</f>
        <v/>
      </c>
      <c r="E1914" s="279" t="str">
        <f>IF(ISERROR(VLOOKUP($A1914&amp;" "&amp;E$6,D!$B:$H,7,FALSE))=TRUE,"",VLOOKUP($A1914&amp;" "&amp;E$6,D!$B:$H,7,FALSE))</f>
        <v/>
      </c>
      <c r="F1914" s="279" t="str">
        <f>IF(ISERROR(VLOOKUP($A1914&amp;" "&amp;F$6,D!$B:$H,7,FALSE))=TRUE,"",VLOOKUP($A1914&amp;" "&amp;F$6,D!$B:$H,7,FALSE))</f>
        <v/>
      </c>
      <c r="G1914" s="226">
        <f t="shared" si="89"/>
        <v>0</v>
      </c>
      <c r="H1914" s="279" t="str">
        <f>IF(ISERROR(VLOOKUP($A1914&amp;" "&amp;H$6,D!$B:$H,7,FALSE))=TRUE,"",VLOOKUP($A1914&amp;" "&amp;H$6,D!$B:$H,7,FALSE))</f>
        <v/>
      </c>
      <c r="I1914" s="223" t="str">
        <f>IF(D1914="","",VLOOKUP(A1914,D!A:H,7,FALSE))</f>
        <v/>
      </c>
      <c r="J1914" s="224" t="str">
        <f>IF(D1914="","",SUMIFS(リグ!H:H,リグ!F:F,"&lt;"&amp;C1914,リグ!G:G,"&gt;"&amp;C1914))</f>
        <v/>
      </c>
    </row>
    <row r="1915" spans="1:10">
      <c r="A1915" s="224" t="str">
        <f t="shared" si="90"/>
        <v>2026-06-22</v>
      </c>
      <c r="B1915" s="224" t="str">
        <f t="shared" si="91"/>
        <v>2026/06</v>
      </c>
      <c r="C1915" s="225">
        <v>46195</v>
      </c>
      <c r="D1915" s="279" t="str">
        <f>IF(ISERROR(VLOOKUP($A1915&amp;" "&amp;D$6,D!$B:$H,7,FALSE))=TRUE,"",VLOOKUP($A1915&amp;" "&amp;D$6,D!$B:$H,7,FALSE))</f>
        <v/>
      </c>
      <c r="E1915" s="279" t="str">
        <f>IF(ISERROR(VLOOKUP($A1915&amp;" "&amp;E$6,D!$B:$H,7,FALSE))=TRUE,"",VLOOKUP($A1915&amp;" "&amp;E$6,D!$B:$H,7,FALSE))</f>
        <v/>
      </c>
      <c r="F1915" s="279" t="str">
        <f>IF(ISERROR(VLOOKUP($A1915&amp;" "&amp;F$6,D!$B:$H,7,FALSE))=TRUE,"",VLOOKUP($A1915&amp;" "&amp;F$6,D!$B:$H,7,FALSE))</f>
        <v/>
      </c>
      <c r="G1915" s="226">
        <f t="shared" si="89"/>
        <v>0</v>
      </c>
      <c r="H1915" s="279" t="str">
        <f>IF(ISERROR(VLOOKUP($A1915&amp;" "&amp;H$6,D!$B:$H,7,FALSE))=TRUE,"",VLOOKUP($A1915&amp;" "&amp;H$6,D!$B:$H,7,FALSE))</f>
        <v/>
      </c>
      <c r="I1915" s="223" t="str">
        <f>IF(D1915="","",VLOOKUP(A1915,D!A:H,7,FALSE))</f>
        <v/>
      </c>
      <c r="J1915" s="224" t="str">
        <f>IF(D1915="","",SUMIFS(リグ!H:H,リグ!F:F,"&lt;"&amp;C1915,リグ!G:G,"&gt;"&amp;C1915))</f>
        <v/>
      </c>
    </row>
    <row r="1916" spans="1:10">
      <c r="A1916" s="224" t="str">
        <f t="shared" si="90"/>
        <v>2026-06-23</v>
      </c>
      <c r="B1916" s="224" t="str">
        <f t="shared" si="91"/>
        <v>2026/06</v>
      </c>
      <c r="C1916" s="225">
        <v>46196</v>
      </c>
      <c r="D1916" s="279" t="str">
        <f>IF(ISERROR(VLOOKUP($A1916&amp;" "&amp;D$6,D!$B:$H,7,FALSE))=TRUE,"",VLOOKUP($A1916&amp;" "&amp;D$6,D!$B:$H,7,FALSE))</f>
        <v/>
      </c>
      <c r="E1916" s="279" t="str">
        <f>IF(ISERROR(VLOOKUP($A1916&amp;" "&amp;E$6,D!$B:$H,7,FALSE))=TRUE,"",VLOOKUP($A1916&amp;" "&amp;E$6,D!$B:$H,7,FALSE))</f>
        <v/>
      </c>
      <c r="F1916" s="279" t="str">
        <f>IF(ISERROR(VLOOKUP($A1916&amp;" "&amp;F$6,D!$B:$H,7,FALSE))=TRUE,"",VLOOKUP($A1916&amp;" "&amp;F$6,D!$B:$H,7,FALSE))</f>
        <v/>
      </c>
      <c r="G1916" s="226">
        <f t="shared" si="89"/>
        <v>0</v>
      </c>
      <c r="H1916" s="279" t="str">
        <f>IF(ISERROR(VLOOKUP($A1916&amp;" "&amp;H$6,D!$B:$H,7,FALSE))=TRUE,"",VLOOKUP($A1916&amp;" "&amp;H$6,D!$B:$H,7,FALSE))</f>
        <v/>
      </c>
      <c r="I1916" s="223" t="str">
        <f>IF(D1916="","",VLOOKUP(A1916,D!A:H,7,FALSE))</f>
        <v/>
      </c>
      <c r="J1916" s="224" t="str">
        <f>IF(D1916="","",SUMIFS(リグ!H:H,リグ!F:F,"&lt;"&amp;C1916,リグ!G:G,"&gt;"&amp;C1916))</f>
        <v/>
      </c>
    </row>
    <row r="1917" spans="1:10">
      <c r="A1917" s="224" t="str">
        <f t="shared" si="90"/>
        <v>2026-06-24</v>
      </c>
      <c r="B1917" s="224" t="str">
        <f t="shared" si="91"/>
        <v>2026/06</v>
      </c>
      <c r="C1917" s="225">
        <v>46197</v>
      </c>
      <c r="D1917" s="279" t="str">
        <f>IF(ISERROR(VLOOKUP($A1917&amp;" "&amp;D$6,D!$B:$H,7,FALSE))=TRUE,"",VLOOKUP($A1917&amp;" "&amp;D$6,D!$B:$H,7,FALSE))</f>
        <v/>
      </c>
      <c r="E1917" s="279" t="str">
        <f>IF(ISERROR(VLOOKUP($A1917&amp;" "&amp;E$6,D!$B:$H,7,FALSE))=TRUE,"",VLOOKUP($A1917&amp;" "&amp;E$6,D!$B:$H,7,FALSE))</f>
        <v/>
      </c>
      <c r="F1917" s="279" t="str">
        <f>IF(ISERROR(VLOOKUP($A1917&amp;" "&amp;F$6,D!$B:$H,7,FALSE))=TRUE,"",VLOOKUP($A1917&amp;" "&amp;F$6,D!$B:$H,7,FALSE))</f>
        <v/>
      </c>
      <c r="G1917" s="226">
        <f t="shared" si="89"/>
        <v>0</v>
      </c>
      <c r="H1917" s="279" t="str">
        <f>IF(ISERROR(VLOOKUP($A1917&amp;" "&amp;H$6,D!$B:$H,7,FALSE))=TRUE,"",VLOOKUP($A1917&amp;" "&amp;H$6,D!$B:$H,7,FALSE))</f>
        <v/>
      </c>
      <c r="I1917" s="223" t="str">
        <f>IF(D1917="","",VLOOKUP(A1917,D!A:H,7,FALSE))</f>
        <v/>
      </c>
      <c r="J1917" s="224" t="str">
        <f>IF(D1917="","",SUMIFS(リグ!H:H,リグ!F:F,"&lt;"&amp;C1917,リグ!G:G,"&gt;"&amp;C1917))</f>
        <v/>
      </c>
    </row>
    <row r="1918" spans="1:10">
      <c r="A1918" s="224" t="str">
        <f t="shared" si="90"/>
        <v>2026-06-25</v>
      </c>
      <c r="B1918" s="224" t="str">
        <f t="shared" si="91"/>
        <v>2026/06</v>
      </c>
      <c r="C1918" s="225">
        <v>46198</v>
      </c>
      <c r="D1918" s="279" t="str">
        <f>IF(ISERROR(VLOOKUP($A1918&amp;" "&amp;D$6,D!$B:$H,7,FALSE))=TRUE,"",VLOOKUP($A1918&amp;" "&amp;D$6,D!$B:$H,7,FALSE))</f>
        <v/>
      </c>
      <c r="E1918" s="279" t="str">
        <f>IF(ISERROR(VLOOKUP($A1918&amp;" "&amp;E$6,D!$B:$H,7,FALSE))=TRUE,"",VLOOKUP($A1918&amp;" "&amp;E$6,D!$B:$H,7,FALSE))</f>
        <v/>
      </c>
      <c r="F1918" s="279" t="str">
        <f>IF(ISERROR(VLOOKUP($A1918&amp;" "&amp;F$6,D!$B:$H,7,FALSE))=TRUE,"",VLOOKUP($A1918&amp;" "&amp;F$6,D!$B:$H,7,FALSE))</f>
        <v/>
      </c>
      <c r="G1918" s="226">
        <f t="shared" si="89"/>
        <v>0</v>
      </c>
      <c r="H1918" s="279" t="str">
        <f>IF(ISERROR(VLOOKUP($A1918&amp;" "&amp;H$6,D!$B:$H,7,FALSE))=TRUE,"",VLOOKUP($A1918&amp;" "&amp;H$6,D!$B:$H,7,FALSE))</f>
        <v/>
      </c>
      <c r="I1918" s="223" t="str">
        <f>IF(D1918="","",VLOOKUP(A1918,D!A:H,7,FALSE))</f>
        <v/>
      </c>
      <c r="J1918" s="224" t="str">
        <f>IF(D1918="","",SUMIFS(リグ!H:H,リグ!F:F,"&lt;"&amp;C1918,リグ!G:G,"&gt;"&amp;C1918))</f>
        <v/>
      </c>
    </row>
    <row r="1919" spans="1:10">
      <c r="A1919" s="224" t="str">
        <f t="shared" si="90"/>
        <v>2026-06-26</v>
      </c>
      <c r="B1919" s="224" t="str">
        <f t="shared" si="91"/>
        <v>2026/06</v>
      </c>
      <c r="C1919" s="225">
        <v>46199</v>
      </c>
      <c r="D1919" s="279" t="str">
        <f>IF(ISERROR(VLOOKUP($A1919&amp;" "&amp;D$6,D!$B:$H,7,FALSE))=TRUE,"",VLOOKUP($A1919&amp;" "&amp;D$6,D!$B:$H,7,FALSE))</f>
        <v/>
      </c>
      <c r="E1919" s="279" t="str">
        <f>IF(ISERROR(VLOOKUP($A1919&amp;" "&amp;E$6,D!$B:$H,7,FALSE))=TRUE,"",VLOOKUP($A1919&amp;" "&amp;E$6,D!$B:$H,7,FALSE))</f>
        <v/>
      </c>
      <c r="F1919" s="279" t="str">
        <f>IF(ISERROR(VLOOKUP($A1919&amp;" "&amp;F$6,D!$B:$H,7,FALSE))=TRUE,"",VLOOKUP($A1919&amp;" "&amp;F$6,D!$B:$H,7,FALSE))</f>
        <v/>
      </c>
      <c r="G1919" s="226">
        <f t="shared" si="89"/>
        <v>0</v>
      </c>
      <c r="H1919" s="279" t="str">
        <f>IF(ISERROR(VLOOKUP($A1919&amp;" "&amp;H$6,D!$B:$H,7,FALSE))=TRUE,"",VLOOKUP($A1919&amp;" "&amp;H$6,D!$B:$H,7,FALSE))</f>
        <v/>
      </c>
      <c r="I1919" s="223" t="str">
        <f>IF(D1919="","",VLOOKUP(A1919,D!A:H,7,FALSE))</f>
        <v/>
      </c>
      <c r="J1919" s="224" t="str">
        <f>IF(D1919="","",SUMIFS(リグ!H:H,リグ!F:F,"&lt;"&amp;C1919,リグ!G:G,"&gt;"&amp;C1919))</f>
        <v/>
      </c>
    </row>
    <row r="1920" spans="1:10">
      <c r="A1920" s="224" t="str">
        <f t="shared" si="90"/>
        <v>2026-06-27</v>
      </c>
      <c r="B1920" s="224" t="str">
        <f t="shared" si="91"/>
        <v>2026/06</v>
      </c>
      <c r="C1920" s="225">
        <v>46200</v>
      </c>
      <c r="D1920" s="279" t="str">
        <f>IF(ISERROR(VLOOKUP($A1920&amp;" "&amp;D$6,D!$B:$H,7,FALSE))=TRUE,"",VLOOKUP($A1920&amp;" "&amp;D$6,D!$B:$H,7,FALSE))</f>
        <v/>
      </c>
      <c r="E1920" s="279" t="str">
        <f>IF(ISERROR(VLOOKUP($A1920&amp;" "&amp;E$6,D!$B:$H,7,FALSE))=TRUE,"",VLOOKUP($A1920&amp;" "&amp;E$6,D!$B:$H,7,FALSE))</f>
        <v/>
      </c>
      <c r="F1920" s="279" t="str">
        <f>IF(ISERROR(VLOOKUP($A1920&amp;" "&amp;F$6,D!$B:$H,7,FALSE))=TRUE,"",VLOOKUP($A1920&amp;" "&amp;F$6,D!$B:$H,7,FALSE))</f>
        <v/>
      </c>
      <c r="G1920" s="226">
        <f t="shared" si="89"/>
        <v>0</v>
      </c>
      <c r="H1920" s="279" t="str">
        <f>IF(ISERROR(VLOOKUP($A1920&amp;" "&amp;H$6,D!$B:$H,7,FALSE))=TRUE,"",VLOOKUP($A1920&amp;" "&amp;H$6,D!$B:$H,7,FALSE))</f>
        <v/>
      </c>
      <c r="I1920" s="223" t="str">
        <f>IF(D1920="","",VLOOKUP(A1920,D!A:H,7,FALSE))</f>
        <v/>
      </c>
      <c r="J1920" s="224" t="str">
        <f>IF(D1920="","",SUMIFS(リグ!H:H,リグ!F:F,"&lt;"&amp;C1920,リグ!G:G,"&gt;"&amp;C1920))</f>
        <v/>
      </c>
    </row>
    <row r="1921" spans="1:10">
      <c r="A1921" s="224" t="str">
        <f t="shared" si="90"/>
        <v>2026-06-28</v>
      </c>
      <c r="B1921" s="224" t="str">
        <f t="shared" si="91"/>
        <v>2026/06</v>
      </c>
      <c r="C1921" s="225">
        <v>46201</v>
      </c>
      <c r="D1921" s="279" t="str">
        <f>IF(ISERROR(VLOOKUP($A1921&amp;" "&amp;D$6,D!$B:$H,7,FALSE))=TRUE,"",VLOOKUP($A1921&amp;" "&amp;D$6,D!$B:$H,7,FALSE))</f>
        <v/>
      </c>
      <c r="E1921" s="279" t="str">
        <f>IF(ISERROR(VLOOKUP($A1921&amp;" "&amp;E$6,D!$B:$H,7,FALSE))=TRUE,"",VLOOKUP($A1921&amp;" "&amp;E$6,D!$B:$H,7,FALSE))</f>
        <v/>
      </c>
      <c r="F1921" s="279" t="str">
        <f>IF(ISERROR(VLOOKUP($A1921&amp;" "&amp;F$6,D!$B:$H,7,FALSE))=TRUE,"",VLOOKUP($A1921&amp;" "&amp;F$6,D!$B:$H,7,FALSE))</f>
        <v/>
      </c>
      <c r="G1921" s="226">
        <f t="shared" si="89"/>
        <v>0</v>
      </c>
      <c r="H1921" s="279" t="str">
        <f>IF(ISERROR(VLOOKUP($A1921&amp;" "&amp;H$6,D!$B:$H,7,FALSE))=TRUE,"",VLOOKUP($A1921&amp;" "&amp;H$6,D!$B:$H,7,FALSE))</f>
        <v/>
      </c>
      <c r="I1921" s="223" t="str">
        <f>IF(D1921="","",VLOOKUP(A1921,D!A:H,7,FALSE))</f>
        <v/>
      </c>
      <c r="J1921" s="224" t="str">
        <f>IF(D1921="","",SUMIFS(リグ!H:H,リグ!F:F,"&lt;"&amp;C1921,リグ!G:G,"&gt;"&amp;C1921))</f>
        <v/>
      </c>
    </row>
    <row r="1922" spans="1:10">
      <c r="A1922" s="224" t="str">
        <f t="shared" si="90"/>
        <v>2026-06-29</v>
      </c>
      <c r="B1922" s="224" t="str">
        <f t="shared" si="91"/>
        <v>2026/06</v>
      </c>
      <c r="C1922" s="225">
        <v>46202</v>
      </c>
      <c r="D1922" s="279" t="str">
        <f>IF(ISERROR(VLOOKUP($A1922&amp;" "&amp;D$6,D!$B:$H,7,FALSE))=TRUE,"",VLOOKUP($A1922&amp;" "&amp;D$6,D!$B:$H,7,FALSE))</f>
        <v/>
      </c>
      <c r="E1922" s="279" t="str">
        <f>IF(ISERROR(VLOOKUP($A1922&amp;" "&amp;E$6,D!$B:$H,7,FALSE))=TRUE,"",VLOOKUP($A1922&amp;" "&amp;E$6,D!$B:$H,7,FALSE))</f>
        <v/>
      </c>
      <c r="F1922" s="279" t="str">
        <f>IF(ISERROR(VLOOKUP($A1922&amp;" "&amp;F$6,D!$B:$H,7,FALSE))=TRUE,"",VLOOKUP($A1922&amp;" "&amp;F$6,D!$B:$H,7,FALSE))</f>
        <v/>
      </c>
      <c r="G1922" s="226">
        <f t="shared" si="89"/>
        <v>0</v>
      </c>
      <c r="H1922" s="279" t="str">
        <f>IF(ISERROR(VLOOKUP($A1922&amp;" "&amp;H$6,D!$B:$H,7,FALSE))=TRUE,"",VLOOKUP($A1922&amp;" "&amp;H$6,D!$B:$H,7,FALSE))</f>
        <v/>
      </c>
      <c r="I1922" s="223" t="str">
        <f>IF(D1922="","",VLOOKUP(A1922,D!A:H,7,FALSE))</f>
        <v/>
      </c>
      <c r="J1922" s="224" t="str">
        <f>IF(D1922="","",SUMIFS(リグ!H:H,リグ!F:F,"&lt;"&amp;C1922,リグ!G:G,"&gt;"&amp;C1922))</f>
        <v/>
      </c>
    </row>
    <row r="1923" spans="1:10">
      <c r="A1923" s="224" t="str">
        <f t="shared" si="90"/>
        <v>2026-06-30</v>
      </c>
      <c r="B1923" s="224" t="str">
        <f t="shared" si="91"/>
        <v>2026/06</v>
      </c>
      <c r="C1923" s="225">
        <v>46203</v>
      </c>
      <c r="D1923" s="279" t="str">
        <f>IF(ISERROR(VLOOKUP($A1923&amp;" "&amp;D$6,D!$B:$H,7,FALSE))=TRUE,"",VLOOKUP($A1923&amp;" "&amp;D$6,D!$B:$H,7,FALSE))</f>
        <v/>
      </c>
      <c r="E1923" s="279" t="str">
        <f>IF(ISERROR(VLOOKUP($A1923&amp;" "&amp;E$6,D!$B:$H,7,FALSE))=TRUE,"",VLOOKUP($A1923&amp;" "&amp;E$6,D!$B:$H,7,FALSE))</f>
        <v/>
      </c>
      <c r="F1923" s="279" t="str">
        <f>IF(ISERROR(VLOOKUP($A1923&amp;" "&amp;F$6,D!$B:$H,7,FALSE))=TRUE,"",VLOOKUP($A1923&amp;" "&amp;F$6,D!$B:$H,7,FALSE))</f>
        <v/>
      </c>
      <c r="G1923" s="226">
        <f t="shared" si="89"/>
        <v>0</v>
      </c>
      <c r="H1923" s="279" t="str">
        <f>IF(ISERROR(VLOOKUP($A1923&amp;" "&amp;H$6,D!$B:$H,7,FALSE))=TRUE,"",VLOOKUP($A1923&amp;" "&amp;H$6,D!$B:$H,7,FALSE))</f>
        <v/>
      </c>
      <c r="I1923" s="223" t="str">
        <f>IF(D1923="","",VLOOKUP(A1923,D!A:H,7,FALSE))</f>
        <v/>
      </c>
      <c r="J1923" s="224" t="str">
        <f>IF(D1923="","",SUMIFS(リグ!H:H,リグ!F:F,"&lt;"&amp;C1923,リグ!G:G,"&gt;"&amp;C1923))</f>
        <v/>
      </c>
    </row>
    <row r="1924" spans="1:10">
      <c r="A1924" s="224" t="str">
        <f t="shared" si="90"/>
        <v>2026-07-01</v>
      </c>
      <c r="B1924" s="224" t="str">
        <f t="shared" si="91"/>
        <v>2026/07</v>
      </c>
      <c r="C1924" s="225">
        <v>46204</v>
      </c>
      <c r="D1924" s="279" t="str">
        <f>IF(ISERROR(VLOOKUP($A1924&amp;" "&amp;D$6,D!$B:$H,7,FALSE))=TRUE,"",VLOOKUP($A1924&amp;" "&amp;D$6,D!$B:$H,7,FALSE))</f>
        <v/>
      </c>
      <c r="E1924" s="279" t="str">
        <f>IF(ISERROR(VLOOKUP($A1924&amp;" "&amp;E$6,D!$B:$H,7,FALSE))=TRUE,"",VLOOKUP($A1924&amp;" "&amp;E$6,D!$B:$H,7,FALSE))</f>
        <v/>
      </c>
      <c r="F1924" s="279" t="str">
        <f>IF(ISERROR(VLOOKUP($A1924&amp;" "&amp;F$6,D!$B:$H,7,FALSE))=TRUE,"",VLOOKUP($A1924&amp;" "&amp;F$6,D!$B:$H,7,FALSE))</f>
        <v/>
      </c>
      <c r="G1924" s="226">
        <f t="shared" ref="G1924:G1987" si="92">SUM(D1924:F1924)</f>
        <v>0</v>
      </c>
      <c r="H1924" s="279" t="str">
        <f>IF(ISERROR(VLOOKUP($A1924&amp;" "&amp;H$6,D!$B:$H,7,FALSE))=TRUE,"",VLOOKUP($A1924&amp;" "&amp;H$6,D!$B:$H,7,FALSE))</f>
        <v/>
      </c>
      <c r="I1924" s="223" t="str">
        <f>IF(D1924="","",VLOOKUP(A1924,D!A:H,7,FALSE))</f>
        <v/>
      </c>
      <c r="J1924" s="224" t="str">
        <f>IF(D1924="","",SUMIFS(リグ!H:H,リグ!F:F,"&lt;"&amp;C1924,リグ!G:G,"&gt;"&amp;C1924))</f>
        <v/>
      </c>
    </row>
    <row r="1925" spans="1:10">
      <c r="A1925" s="224" t="str">
        <f t="shared" si="90"/>
        <v>2026-07-02</v>
      </c>
      <c r="B1925" s="224" t="str">
        <f t="shared" si="91"/>
        <v>2026/07</v>
      </c>
      <c r="C1925" s="225">
        <v>46205</v>
      </c>
      <c r="D1925" s="279" t="str">
        <f>IF(ISERROR(VLOOKUP($A1925&amp;" "&amp;D$6,D!$B:$H,7,FALSE))=TRUE,"",VLOOKUP($A1925&amp;" "&amp;D$6,D!$B:$H,7,FALSE))</f>
        <v/>
      </c>
      <c r="E1925" s="279" t="str">
        <f>IF(ISERROR(VLOOKUP($A1925&amp;" "&amp;E$6,D!$B:$H,7,FALSE))=TRUE,"",VLOOKUP($A1925&amp;" "&amp;E$6,D!$B:$H,7,FALSE))</f>
        <v/>
      </c>
      <c r="F1925" s="279" t="str">
        <f>IF(ISERROR(VLOOKUP($A1925&amp;" "&amp;F$6,D!$B:$H,7,FALSE))=TRUE,"",VLOOKUP($A1925&amp;" "&amp;F$6,D!$B:$H,7,FALSE))</f>
        <v/>
      </c>
      <c r="G1925" s="226">
        <f t="shared" si="92"/>
        <v>0</v>
      </c>
      <c r="H1925" s="279" t="str">
        <f>IF(ISERROR(VLOOKUP($A1925&amp;" "&amp;H$6,D!$B:$H,7,FALSE))=TRUE,"",VLOOKUP($A1925&amp;" "&amp;H$6,D!$B:$H,7,FALSE))</f>
        <v/>
      </c>
      <c r="I1925" s="223" t="str">
        <f>IF(D1925="","",VLOOKUP(A1925,D!A:H,7,FALSE))</f>
        <v/>
      </c>
      <c r="J1925" s="224" t="str">
        <f>IF(D1925="","",SUMIFS(リグ!H:H,リグ!F:F,"&lt;"&amp;C1925,リグ!G:G,"&gt;"&amp;C1925))</f>
        <v/>
      </c>
    </row>
    <row r="1926" spans="1:10">
      <c r="A1926" s="224" t="str">
        <f t="shared" si="90"/>
        <v>2026-07-03</v>
      </c>
      <c r="B1926" s="224" t="str">
        <f t="shared" si="91"/>
        <v>2026/07</v>
      </c>
      <c r="C1926" s="225">
        <v>46206</v>
      </c>
      <c r="D1926" s="279" t="str">
        <f>IF(ISERROR(VLOOKUP($A1926&amp;" "&amp;D$6,D!$B:$H,7,FALSE))=TRUE,"",VLOOKUP($A1926&amp;" "&amp;D$6,D!$B:$H,7,FALSE))</f>
        <v/>
      </c>
      <c r="E1926" s="279" t="str">
        <f>IF(ISERROR(VLOOKUP($A1926&amp;" "&amp;E$6,D!$B:$H,7,FALSE))=TRUE,"",VLOOKUP($A1926&amp;" "&amp;E$6,D!$B:$H,7,FALSE))</f>
        <v/>
      </c>
      <c r="F1926" s="279" t="str">
        <f>IF(ISERROR(VLOOKUP($A1926&amp;" "&amp;F$6,D!$B:$H,7,FALSE))=TRUE,"",VLOOKUP($A1926&amp;" "&amp;F$6,D!$B:$H,7,FALSE))</f>
        <v/>
      </c>
      <c r="G1926" s="226">
        <f t="shared" si="92"/>
        <v>0</v>
      </c>
      <c r="H1926" s="279" t="str">
        <f>IF(ISERROR(VLOOKUP($A1926&amp;" "&amp;H$6,D!$B:$H,7,FALSE))=TRUE,"",VLOOKUP($A1926&amp;" "&amp;H$6,D!$B:$H,7,FALSE))</f>
        <v/>
      </c>
      <c r="I1926" s="223" t="str">
        <f>IF(D1926="","",VLOOKUP(A1926,D!A:H,7,FALSE))</f>
        <v/>
      </c>
      <c r="J1926" s="224" t="str">
        <f>IF(D1926="","",SUMIFS(リグ!H:H,リグ!F:F,"&lt;"&amp;C1926,リグ!G:G,"&gt;"&amp;C1926))</f>
        <v/>
      </c>
    </row>
    <row r="1927" spans="1:10">
      <c r="A1927" s="224" t="str">
        <f t="shared" si="90"/>
        <v>2026-07-04</v>
      </c>
      <c r="B1927" s="224" t="str">
        <f t="shared" si="91"/>
        <v>2026/07</v>
      </c>
      <c r="C1927" s="225">
        <v>46207</v>
      </c>
      <c r="D1927" s="279" t="str">
        <f>IF(ISERROR(VLOOKUP($A1927&amp;" "&amp;D$6,D!$B:$H,7,FALSE))=TRUE,"",VLOOKUP($A1927&amp;" "&amp;D$6,D!$B:$H,7,FALSE))</f>
        <v/>
      </c>
      <c r="E1927" s="279" t="str">
        <f>IF(ISERROR(VLOOKUP($A1927&amp;" "&amp;E$6,D!$B:$H,7,FALSE))=TRUE,"",VLOOKUP($A1927&amp;" "&amp;E$6,D!$B:$H,7,FALSE))</f>
        <v/>
      </c>
      <c r="F1927" s="279" t="str">
        <f>IF(ISERROR(VLOOKUP($A1927&amp;" "&amp;F$6,D!$B:$H,7,FALSE))=TRUE,"",VLOOKUP($A1927&amp;" "&amp;F$6,D!$B:$H,7,FALSE))</f>
        <v/>
      </c>
      <c r="G1927" s="226">
        <f t="shared" si="92"/>
        <v>0</v>
      </c>
      <c r="H1927" s="279" t="str">
        <f>IF(ISERROR(VLOOKUP($A1927&amp;" "&amp;H$6,D!$B:$H,7,FALSE))=TRUE,"",VLOOKUP($A1927&amp;" "&amp;H$6,D!$B:$H,7,FALSE))</f>
        <v/>
      </c>
      <c r="I1927" s="223" t="str">
        <f>IF(D1927="","",VLOOKUP(A1927,D!A:H,7,FALSE))</f>
        <v/>
      </c>
      <c r="J1927" s="224" t="str">
        <f>IF(D1927="","",SUMIFS(リグ!H:H,リグ!F:F,"&lt;"&amp;C1927,リグ!G:G,"&gt;"&amp;C1927))</f>
        <v/>
      </c>
    </row>
    <row r="1928" spans="1:10">
      <c r="A1928" s="224" t="str">
        <f t="shared" si="90"/>
        <v>2026-07-05</v>
      </c>
      <c r="B1928" s="224" t="str">
        <f t="shared" si="91"/>
        <v>2026/07</v>
      </c>
      <c r="C1928" s="225">
        <v>46208</v>
      </c>
      <c r="D1928" s="279" t="str">
        <f>IF(ISERROR(VLOOKUP($A1928&amp;" "&amp;D$6,D!$B:$H,7,FALSE))=TRUE,"",VLOOKUP($A1928&amp;" "&amp;D$6,D!$B:$H,7,FALSE))</f>
        <v/>
      </c>
      <c r="E1928" s="279" t="str">
        <f>IF(ISERROR(VLOOKUP($A1928&amp;" "&amp;E$6,D!$B:$H,7,FALSE))=TRUE,"",VLOOKUP($A1928&amp;" "&amp;E$6,D!$B:$H,7,FALSE))</f>
        <v/>
      </c>
      <c r="F1928" s="279" t="str">
        <f>IF(ISERROR(VLOOKUP($A1928&amp;" "&amp;F$6,D!$B:$H,7,FALSE))=TRUE,"",VLOOKUP($A1928&amp;" "&amp;F$6,D!$B:$H,7,FALSE))</f>
        <v/>
      </c>
      <c r="G1928" s="226">
        <f t="shared" si="92"/>
        <v>0</v>
      </c>
      <c r="H1928" s="279" t="str">
        <f>IF(ISERROR(VLOOKUP($A1928&amp;" "&amp;H$6,D!$B:$H,7,FALSE))=TRUE,"",VLOOKUP($A1928&amp;" "&amp;H$6,D!$B:$H,7,FALSE))</f>
        <v/>
      </c>
      <c r="I1928" s="223" t="str">
        <f>IF(D1928="","",VLOOKUP(A1928,D!A:H,7,FALSE))</f>
        <v/>
      </c>
      <c r="J1928" s="224" t="str">
        <f>IF(D1928="","",SUMIFS(リグ!H:H,リグ!F:F,"&lt;"&amp;C1928,リグ!G:G,"&gt;"&amp;C1928))</f>
        <v/>
      </c>
    </row>
    <row r="1929" spans="1:10">
      <c r="A1929" s="224" t="str">
        <f t="shared" ref="A1929:A1992" si="93">TEXT(C1929,"yyyy-mm-dd")</f>
        <v>2026-07-06</v>
      </c>
      <c r="B1929" s="224" t="str">
        <f t="shared" si="91"/>
        <v>2026/07</v>
      </c>
      <c r="C1929" s="225">
        <v>46209</v>
      </c>
      <c r="D1929" s="279" t="str">
        <f>IF(ISERROR(VLOOKUP($A1929&amp;" "&amp;D$6,D!$B:$H,7,FALSE))=TRUE,"",VLOOKUP($A1929&amp;" "&amp;D$6,D!$B:$H,7,FALSE))</f>
        <v/>
      </c>
      <c r="E1929" s="279" t="str">
        <f>IF(ISERROR(VLOOKUP($A1929&amp;" "&amp;E$6,D!$B:$H,7,FALSE))=TRUE,"",VLOOKUP($A1929&amp;" "&amp;E$6,D!$B:$H,7,FALSE))</f>
        <v/>
      </c>
      <c r="F1929" s="279" t="str">
        <f>IF(ISERROR(VLOOKUP($A1929&amp;" "&amp;F$6,D!$B:$H,7,FALSE))=TRUE,"",VLOOKUP($A1929&amp;" "&amp;F$6,D!$B:$H,7,FALSE))</f>
        <v/>
      </c>
      <c r="G1929" s="226">
        <f t="shared" si="92"/>
        <v>0</v>
      </c>
      <c r="H1929" s="279" t="str">
        <f>IF(ISERROR(VLOOKUP($A1929&amp;" "&amp;H$6,D!$B:$H,7,FALSE))=TRUE,"",VLOOKUP($A1929&amp;" "&amp;H$6,D!$B:$H,7,FALSE))</f>
        <v/>
      </c>
      <c r="I1929" s="223" t="str">
        <f>IF(D1929="","",VLOOKUP(A1929,D!A:H,7,FALSE))</f>
        <v/>
      </c>
      <c r="J1929" s="224" t="str">
        <f>IF(D1929="","",SUMIFS(リグ!H:H,リグ!F:F,"&lt;"&amp;C1929,リグ!G:G,"&gt;"&amp;C1929))</f>
        <v/>
      </c>
    </row>
    <row r="1930" spans="1:10">
      <c r="A1930" s="224" t="str">
        <f t="shared" si="93"/>
        <v>2026-07-07</v>
      </c>
      <c r="B1930" s="224" t="str">
        <f t="shared" si="91"/>
        <v>2026/07</v>
      </c>
      <c r="C1930" s="225">
        <v>46210</v>
      </c>
      <c r="D1930" s="279" t="str">
        <f>IF(ISERROR(VLOOKUP($A1930&amp;" "&amp;D$6,D!$B:$H,7,FALSE))=TRUE,"",VLOOKUP($A1930&amp;" "&amp;D$6,D!$B:$H,7,FALSE))</f>
        <v/>
      </c>
      <c r="E1930" s="279" t="str">
        <f>IF(ISERROR(VLOOKUP($A1930&amp;" "&amp;E$6,D!$B:$H,7,FALSE))=TRUE,"",VLOOKUP($A1930&amp;" "&amp;E$6,D!$B:$H,7,FALSE))</f>
        <v/>
      </c>
      <c r="F1930" s="279" t="str">
        <f>IF(ISERROR(VLOOKUP($A1930&amp;" "&amp;F$6,D!$B:$H,7,FALSE))=TRUE,"",VLOOKUP($A1930&amp;" "&amp;F$6,D!$B:$H,7,FALSE))</f>
        <v/>
      </c>
      <c r="G1930" s="226">
        <f t="shared" si="92"/>
        <v>0</v>
      </c>
      <c r="H1930" s="279" t="str">
        <f>IF(ISERROR(VLOOKUP($A1930&amp;" "&amp;H$6,D!$B:$H,7,FALSE))=TRUE,"",VLOOKUP($A1930&amp;" "&amp;H$6,D!$B:$H,7,FALSE))</f>
        <v/>
      </c>
      <c r="I1930" s="223" t="str">
        <f>IF(D1930="","",VLOOKUP(A1930,D!A:H,7,FALSE))</f>
        <v/>
      </c>
      <c r="J1930" s="224" t="str">
        <f>IF(D1930="","",SUMIFS(リグ!H:H,リグ!F:F,"&lt;"&amp;C1930,リグ!G:G,"&gt;"&amp;C1930))</f>
        <v/>
      </c>
    </row>
    <row r="1931" spans="1:10">
      <c r="A1931" s="224" t="str">
        <f t="shared" si="93"/>
        <v>2026-07-08</v>
      </c>
      <c r="B1931" s="224" t="str">
        <f t="shared" si="91"/>
        <v>2026/07</v>
      </c>
      <c r="C1931" s="225">
        <v>46211</v>
      </c>
      <c r="D1931" s="279" t="str">
        <f>IF(ISERROR(VLOOKUP($A1931&amp;" "&amp;D$6,D!$B:$H,7,FALSE))=TRUE,"",VLOOKUP($A1931&amp;" "&amp;D$6,D!$B:$H,7,FALSE))</f>
        <v/>
      </c>
      <c r="E1931" s="279" t="str">
        <f>IF(ISERROR(VLOOKUP($A1931&amp;" "&amp;E$6,D!$B:$H,7,FALSE))=TRUE,"",VLOOKUP($A1931&amp;" "&amp;E$6,D!$B:$H,7,FALSE))</f>
        <v/>
      </c>
      <c r="F1931" s="279" t="str">
        <f>IF(ISERROR(VLOOKUP($A1931&amp;" "&amp;F$6,D!$B:$H,7,FALSE))=TRUE,"",VLOOKUP($A1931&amp;" "&amp;F$6,D!$B:$H,7,FALSE))</f>
        <v/>
      </c>
      <c r="G1931" s="226">
        <f t="shared" si="92"/>
        <v>0</v>
      </c>
      <c r="H1931" s="279" t="str">
        <f>IF(ISERROR(VLOOKUP($A1931&amp;" "&amp;H$6,D!$B:$H,7,FALSE))=TRUE,"",VLOOKUP($A1931&amp;" "&amp;H$6,D!$B:$H,7,FALSE))</f>
        <v/>
      </c>
      <c r="I1931" s="223" t="str">
        <f>IF(D1931="","",VLOOKUP(A1931,D!A:H,7,FALSE))</f>
        <v/>
      </c>
      <c r="J1931" s="224" t="str">
        <f>IF(D1931="","",SUMIFS(リグ!H:H,リグ!F:F,"&lt;"&amp;C1931,リグ!G:G,"&gt;"&amp;C1931))</f>
        <v/>
      </c>
    </row>
    <row r="1932" spans="1:10">
      <c r="A1932" s="224" t="str">
        <f t="shared" si="93"/>
        <v>2026-07-09</v>
      </c>
      <c r="B1932" s="224" t="str">
        <f t="shared" si="91"/>
        <v>2026/07</v>
      </c>
      <c r="C1932" s="225">
        <v>46212</v>
      </c>
      <c r="D1932" s="279" t="str">
        <f>IF(ISERROR(VLOOKUP($A1932&amp;" "&amp;D$6,D!$B:$H,7,FALSE))=TRUE,"",VLOOKUP($A1932&amp;" "&amp;D$6,D!$B:$H,7,FALSE))</f>
        <v/>
      </c>
      <c r="E1932" s="279" t="str">
        <f>IF(ISERROR(VLOOKUP($A1932&amp;" "&amp;E$6,D!$B:$H,7,FALSE))=TRUE,"",VLOOKUP($A1932&amp;" "&amp;E$6,D!$B:$H,7,FALSE))</f>
        <v/>
      </c>
      <c r="F1932" s="279" t="str">
        <f>IF(ISERROR(VLOOKUP($A1932&amp;" "&amp;F$6,D!$B:$H,7,FALSE))=TRUE,"",VLOOKUP($A1932&amp;" "&amp;F$6,D!$B:$H,7,FALSE))</f>
        <v/>
      </c>
      <c r="G1932" s="226">
        <f t="shared" si="92"/>
        <v>0</v>
      </c>
      <c r="H1932" s="279" t="str">
        <f>IF(ISERROR(VLOOKUP($A1932&amp;" "&amp;H$6,D!$B:$H,7,FALSE))=TRUE,"",VLOOKUP($A1932&amp;" "&amp;H$6,D!$B:$H,7,FALSE))</f>
        <v/>
      </c>
      <c r="I1932" s="223" t="str">
        <f>IF(D1932="","",VLOOKUP(A1932,D!A:H,7,FALSE))</f>
        <v/>
      </c>
      <c r="J1932" s="224" t="str">
        <f>IF(D1932="","",SUMIFS(リグ!H:H,リグ!F:F,"&lt;"&amp;C1932,リグ!G:G,"&gt;"&amp;C1932))</f>
        <v/>
      </c>
    </row>
    <row r="1933" spans="1:10">
      <c r="A1933" s="224" t="str">
        <f t="shared" si="93"/>
        <v>2026-07-10</v>
      </c>
      <c r="B1933" s="224" t="str">
        <f t="shared" si="91"/>
        <v>2026/07</v>
      </c>
      <c r="C1933" s="225">
        <v>46213</v>
      </c>
      <c r="D1933" s="279" t="str">
        <f>IF(ISERROR(VLOOKUP($A1933&amp;" "&amp;D$6,D!$B:$H,7,FALSE))=TRUE,"",VLOOKUP($A1933&amp;" "&amp;D$6,D!$B:$H,7,FALSE))</f>
        <v/>
      </c>
      <c r="E1933" s="279" t="str">
        <f>IF(ISERROR(VLOOKUP($A1933&amp;" "&amp;E$6,D!$B:$H,7,FALSE))=TRUE,"",VLOOKUP($A1933&amp;" "&amp;E$6,D!$B:$H,7,FALSE))</f>
        <v/>
      </c>
      <c r="F1933" s="279" t="str">
        <f>IF(ISERROR(VLOOKUP($A1933&amp;" "&amp;F$6,D!$B:$H,7,FALSE))=TRUE,"",VLOOKUP($A1933&amp;" "&amp;F$6,D!$B:$H,7,FALSE))</f>
        <v/>
      </c>
      <c r="G1933" s="226">
        <f t="shared" si="92"/>
        <v>0</v>
      </c>
      <c r="H1933" s="279" t="str">
        <f>IF(ISERROR(VLOOKUP($A1933&amp;" "&amp;H$6,D!$B:$H,7,FALSE))=TRUE,"",VLOOKUP($A1933&amp;" "&amp;H$6,D!$B:$H,7,FALSE))</f>
        <v/>
      </c>
      <c r="I1933" s="223" t="str">
        <f>IF(D1933="","",VLOOKUP(A1933,D!A:H,7,FALSE))</f>
        <v/>
      </c>
      <c r="J1933" s="224" t="str">
        <f>IF(D1933="","",SUMIFS(リグ!H:H,リグ!F:F,"&lt;"&amp;C1933,リグ!G:G,"&gt;"&amp;C1933))</f>
        <v/>
      </c>
    </row>
    <row r="1934" spans="1:10">
      <c r="A1934" s="224" t="str">
        <f t="shared" si="93"/>
        <v>2026-07-11</v>
      </c>
      <c r="B1934" s="224" t="str">
        <f t="shared" si="91"/>
        <v>2026/07</v>
      </c>
      <c r="C1934" s="225">
        <v>46214</v>
      </c>
      <c r="D1934" s="279" t="str">
        <f>IF(ISERROR(VLOOKUP($A1934&amp;" "&amp;D$6,D!$B:$H,7,FALSE))=TRUE,"",VLOOKUP($A1934&amp;" "&amp;D$6,D!$B:$H,7,FALSE))</f>
        <v/>
      </c>
      <c r="E1934" s="279" t="str">
        <f>IF(ISERROR(VLOOKUP($A1934&amp;" "&amp;E$6,D!$B:$H,7,FALSE))=TRUE,"",VLOOKUP($A1934&amp;" "&amp;E$6,D!$B:$H,7,FALSE))</f>
        <v/>
      </c>
      <c r="F1934" s="279" t="str">
        <f>IF(ISERROR(VLOOKUP($A1934&amp;" "&amp;F$6,D!$B:$H,7,FALSE))=TRUE,"",VLOOKUP($A1934&amp;" "&amp;F$6,D!$B:$H,7,FALSE))</f>
        <v/>
      </c>
      <c r="G1934" s="226">
        <f t="shared" si="92"/>
        <v>0</v>
      </c>
      <c r="H1934" s="279" t="str">
        <f>IF(ISERROR(VLOOKUP($A1934&amp;" "&amp;H$6,D!$B:$H,7,FALSE))=TRUE,"",VLOOKUP($A1934&amp;" "&amp;H$6,D!$B:$H,7,FALSE))</f>
        <v/>
      </c>
      <c r="I1934" s="223" t="str">
        <f>IF(D1934="","",VLOOKUP(A1934,D!A:H,7,FALSE))</f>
        <v/>
      </c>
      <c r="J1934" s="224" t="str">
        <f>IF(D1934="","",SUMIFS(リグ!H:H,リグ!F:F,"&lt;"&amp;C1934,リグ!G:G,"&gt;"&amp;C1934))</f>
        <v/>
      </c>
    </row>
    <row r="1935" spans="1:10">
      <c r="A1935" s="224" t="str">
        <f t="shared" si="93"/>
        <v>2026-07-12</v>
      </c>
      <c r="B1935" s="224" t="str">
        <f t="shared" si="91"/>
        <v>2026/07</v>
      </c>
      <c r="C1935" s="225">
        <v>46215</v>
      </c>
      <c r="D1935" s="279" t="str">
        <f>IF(ISERROR(VLOOKUP($A1935&amp;" "&amp;D$6,D!$B:$H,7,FALSE))=TRUE,"",VLOOKUP($A1935&amp;" "&amp;D$6,D!$B:$H,7,FALSE))</f>
        <v/>
      </c>
      <c r="E1935" s="279" t="str">
        <f>IF(ISERROR(VLOOKUP($A1935&amp;" "&amp;E$6,D!$B:$H,7,FALSE))=TRUE,"",VLOOKUP($A1935&amp;" "&amp;E$6,D!$B:$H,7,FALSE))</f>
        <v/>
      </c>
      <c r="F1935" s="279" t="str">
        <f>IF(ISERROR(VLOOKUP($A1935&amp;" "&amp;F$6,D!$B:$H,7,FALSE))=TRUE,"",VLOOKUP($A1935&amp;" "&amp;F$6,D!$B:$H,7,FALSE))</f>
        <v/>
      </c>
      <c r="G1935" s="226">
        <f t="shared" si="92"/>
        <v>0</v>
      </c>
      <c r="H1935" s="279" t="str">
        <f>IF(ISERROR(VLOOKUP($A1935&amp;" "&amp;H$6,D!$B:$H,7,FALSE))=TRUE,"",VLOOKUP($A1935&amp;" "&amp;H$6,D!$B:$H,7,FALSE))</f>
        <v/>
      </c>
      <c r="I1935" s="223" t="str">
        <f>IF(D1935="","",VLOOKUP(A1935,D!A:H,7,FALSE))</f>
        <v/>
      </c>
      <c r="J1935" s="224" t="str">
        <f>IF(D1935="","",SUMIFS(リグ!H:H,リグ!F:F,"&lt;"&amp;C1935,リグ!G:G,"&gt;"&amp;C1935))</f>
        <v/>
      </c>
    </row>
    <row r="1936" spans="1:10">
      <c r="A1936" s="224" t="str">
        <f t="shared" si="93"/>
        <v>2026-07-13</v>
      </c>
      <c r="B1936" s="224" t="str">
        <f t="shared" si="91"/>
        <v>2026/07</v>
      </c>
      <c r="C1936" s="225">
        <v>46216</v>
      </c>
      <c r="D1936" s="279" t="str">
        <f>IF(ISERROR(VLOOKUP($A1936&amp;" "&amp;D$6,D!$B:$H,7,FALSE))=TRUE,"",VLOOKUP($A1936&amp;" "&amp;D$6,D!$B:$H,7,FALSE))</f>
        <v/>
      </c>
      <c r="E1936" s="279" t="str">
        <f>IF(ISERROR(VLOOKUP($A1936&amp;" "&amp;E$6,D!$B:$H,7,FALSE))=TRUE,"",VLOOKUP($A1936&amp;" "&amp;E$6,D!$B:$H,7,FALSE))</f>
        <v/>
      </c>
      <c r="F1936" s="279" t="str">
        <f>IF(ISERROR(VLOOKUP($A1936&amp;" "&amp;F$6,D!$B:$H,7,FALSE))=TRUE,"",VLOOKUP($A1936&amp;" "&amp;F$6,D!$B:$H,7,FALSE))</f>
        <v/>
      </c>
      <c r="G1936" s="226">
        <f t="shared" si="92"/>
        <v>0</v>
      </c>
      <c r="H1936" s="279" t="str">
        <f>IF(ISERROR(VLOOKUP($A1936&amp;" "&amp;H$6,D!$B:$H,7,FALSE))=TRUE,"",VLOOKUP($A1936&amp;" "&amp;H$6,D!$B:$H,7,FALSE))</f>
        <v/>
      </c>
      <c r="I1936" s="223" t="str">
        <f>IF(D1936="","",VLOOKUP(A1936,D!A:H,7,FALSE))</f>
        <v/>
      </c>
      <c r="J1936" s="224" t="str">
        <f>IF(D1936="","",SUMIFS(リグ!H:H,リグ!F:F,"&lt;"&amp;C1936,リグ!G:G,"&gt;"&amp;C1936))</f>
        <v/>
      </c>
    </row>
    <row r="1937" spans="1:10">
      <c r="A1937" s="224" t="str">
        <f t="shared" si="93"/>
        <v>2026-07-14</v>
      </c>
      <c r="B1937" s="224" t="str">
        <f t="shared" si="91"/>
        <v>2026/07</v>
      </c>
      <c r="C1937" s="225">
        <v>46217</v>
      </c>
      <c r="D1937" s="279" t="str">
        <f>IF(ISERROR(VLOOKUP($A1937&amp;" "&amp;D$6,D!$B:$H,7,FALSE))=TRUE,"",VLOOKUP($A1937&amp;" "&amp;D$6,D!$B:$H,7,FALSE))</f>
        <v/>
      </c>
      <c r="E1937" s="279" t="str">
        <f>IF(ISERROR(VLOOKUP($A1937&amp;" "&amp;E$6,D!$B:$H,7,FALSE))=TRUE,"",VLOOKUP($A1937&amp;" "&amp;E$6,D!$B:$H,7,FALSE))</f>
        <v/>
      </c>
      <c r="F1937" s="279" t="str">
        <f>IF(ISERROR(VLOOKUP($A1937&amp;" "&amp;F$6,D!$B:$H,7,FALSE))=TRUE,"",VLOOKUP($A1937&amp;" "&amp;F$6,D!$B:$H,7,FALSE))</f>
        <v/>
      </c>
      <c r="G1937" s="226">
        <f t="shared" si="92"/>
        <v>0</v>
      </c>
      <c r="H1937" s="279" t="str">
        <f>IF(ISERROR(VLOOKUP($A1937&amp;" "&amp;H$6,D!$B:$H,7,FALSE))=TRUE,"",VLOOKUP($A1937&amp;" "&amp;H$6,D!$B:$H,7,FALSE))</f>
        <v/>
      </c>
      <c r="I1937" s="223" t="str">
        <f>IF(D1937="","",VLOOKUP(A1937,D!A:H,7,FALSE))</f>
        <v/>
      </c>
      <c r="J1937" s="224" t="str">
        <f>IF(D1937="","",SUMIFS(リグ!H:H,リグ!F:F,"&lt;"&amp;C1937,リグ!G:G,"&gt;"&amp;C1937))</f>
        <v/>
      </c>
    </row>
    <row r="1938" spans="1:10">
      <c r="A1938" s="224" t="str">
        <f t="shared" si="93"/>
        <v>2026-07-15</v>
      </c>
      <c r="B1938" s="224" t="str">
        <f t="shared" si="91"/>
        <v>2026/07</v>
      </c>
      <c r="C1938" s="225">
        <v>46218</v>
      </c>
      <c r="D1938" s="279" t="str">
        <f>IF(ISERROR(VLOOKUP($A1938&amp;" "&amp;D$6,D!$B:$H,7,FALSE))=TRUE,"",VLOOKUP($A1938&amp;" "&amp;D$6,D!$B:$H,7,FALSE))</f>
        <v/>
      </c>
      <c r="E1938" s="279" t="str">
        <f>IF(ISERROR(VLOOKUP($A1938&amp;" "&amp;E$6,D!$B:$H,7,FALSE))=TRUE,"",VLOOKUP($A1938&amp;" "&amp;E$6,D!$B:$H,7,FALSE))</f>
        <v/>
      </c>
      <c r="F1938" s="279" t="str">
        <f>IF(ISERROR(VLOOKUP($A1938&amp;" "&amp;F$6,D!$B:$H,7,FALSE))=TRUE,"",VLOOKUP($A1938&amp;" "&amp;F$6,D!$B:$H,7,FALSE))</f>
        <v/>
      </c>
      <c r="G1938" s="226">
        <f t="shared" si="92"/>
        <v>0</v>
      </c>
      <c r="H1938" s="279" t="str">
        <f>IF(ISERROR(VLOOKUP($A1938&amp;" "&amp;H$6,D!$B:$H,7,FALSE))=TRUE,"",VLOOKUP($A1938&amp;" "&amp;H$6,D!$B:$H,7,FALSE))</f>
        <v/>
      </c>
      <c r="I1938" s="223" t="str">
        <f>IF(D1938="","",VLOOKUP(A1938,D!A:H,7,FALSE))</f>
        <v/>
      </c>
      <c r="J1938" s="224" t="str">
        <f>IF(D1938="","",SUMIFS(リグ!H:H,リグ!F:F,"&lt;"&amp;C1938,リグ!G:G,"&gt;"&amp;C1938))</f>
        <v/>
      </c>
    </row>
    <row r="1939" spans="1:10">
      <c r="A1939" s="224" t="str">
        <f t="shared" si="93"/>
        <v>2026-07-16</v>
      </c>
      <c r="B1939" s="224" t="str">
        <f t="shared" si="91"/>
        <v>2026/07</v>
      </c>
      <c r="C1939" s="225">
        <v>46219</v>
      </c>
      <c r="D1939" s="279" t="str">
        <f>IF(ISERROR(VLOOKUP($A1939&amp;" "&amp;D$6,D!$B:$H,7,FALSE))=TRUE,"",VLOOKUP($A1939&amp;" "&amp;D$6,D!$B:$H,7,FALSE))</f>
        <v/>
      </c>
      <c r="E1939" s="279" t="str">
        <f>IF(ISERROR(VLOOKUP($A1939&amp;" "&amp;E$6,D!$B:$H,7,FALSE))=TRUE,"",VLOOKUP($A1939&amp;" "&amp;E$6,D!$B:$H,7,FALSE))</f>
        <v/>
      </c>
      <c r="F1939" s="279" t="str">
        <f>IF(ISERROR(VLOOKUP($A1939&amp;" "&amp;F$6,D!$B:$H,7,FALSE))=TRUE,"",VLOOKUP($A1939&amp;" "&amp;F$6,D!$B:$H,7,FALSE))</f>
        <v/>
      </c>
      <c r="G1939" s="226">
        <f t="shared" si="92"/>
        <v>0</v>
      </c>
      <c r="H1939" s="279" t="str">
        <f>IF(ISERROR(VLOOKUP($A1939&amp;" "&amp;H$6,D!$B:$H,7,FALSE))=TRUE,"",VLOOKUP($A1939&amp;" "&amp;H$6,D!$B:$H,7,FALSE))</f>
        <v/>
      </c>
      <c r="I1939" s="223" t="str">
        <f>IF(D1939="","",VLOOKUP(A1939,D!A:H,7,FALSE))</f>
        <v/>
      </c>
      <c r="J1939" s="224" t="str">
        <f>IF(D1939="","",SUMIFS(リグ!H:H,リグ!F:F,"&lt;"&amp;C1939,リグ!G:G,"&gt;"&amp;C1939))</f>
        <v/>
      </c>
    </row>
    <row r="1940" spans="1:10">
      <c r="A1940" s="224" t="str">
        <f t="shared" si="93"/>
        <v>2026-07-17</v>
      </c>
      <c r="B1940" s="224" t="str">
        <f t="shared" si="91"/>
        <v>2026/07</v>
      </c>
      <c r="C1940" s="225">
        <v>46220</v>
      </c>
      <c r="D1940" s="279" t="str">
        <f>IF(ISERROR(VLOOKUP($A1940&amp;" "&amp;D$6,D!$B:$H,7,FALSE))=TRUE,"",VLOOKUP($A1940&amp;" "&amp;D$6,D!$B:$H,7,FALSE))</f>
        <v/>
      </c>
      <c r="E1940" s="279" t="str">
        <f>IF(ISERROR(VLOOKUP($A1940&amp;" "&amp;E$6,D!$B:$H,7,FALSE))=TRUE,"",VLOOKUP($A1940&amp;" "&amp;E$6,D!$B:$H,7,FALSE))</f>
        <v/>
      </c>
      <c r="F1940" s="279" t="str">
        <f>IF(ISERROR(VLOOKUP($A1940&amp;" "&amp;F$6,D!$B:$H,7,FALSE))=TRUE,"",VLOOKUP($A1940&amp;" "&amp;F$6,D!$B:$H,7,FALSE))</f>
        <v/>
      </c>
      <c r="G1940" s="226">
        <f t="shared" si="92"/>
        <v>0</v>
      </c>
      <c r="H1940" s="279" t="str">
        <f>IF(ISERROR(VLOOKUP($A1940&amp;" "&amp;H$6,D!$B:$H,7,FALSE))=TRUE,"",VLOOKUP($A1940&amp;" "&amp;H$6,D!$B:$H,7,FALSE))</f>
        <v/>
      </c>
      <c r="I1940" s="223" t="str">
        <f>IF(D1940="","",VLOOKUP(A1940,D!A:H,7,FALSE))</f>
        <v/>
      </c>
      <c r="J1940" s="224" t="str">
        <f>IF(D1940="","",SUMIFS(リグ!H:H,リグ!F:F,"&lt;"&amp;C1940,リグ!G:G,"&gt;"&amp;C1940))</f>
        <v/>
      </c>
    </row>
    <row r="1941" spans="1:10">
      <c r="A1941" s="224" t="str">
        <f t="shared" si="93"/>
        <v>2026-07-18</v>
      </c>
      <c r="B1941" s="224" t="str">
        <f t="shared" si="91"/>
        <v>2026/07</v>
      </c>
      <c r="C1941" s="225">
        <v>46221</v>
      </c>
      <c r="D1941" s="279" t="str">
        <f>IF(ISERROR(VLOOKUP($A1941&amp;" "&amp;D$6,D!$B:$H,7,FALSE))=TRUE,"",VLOOKUP($A1941&amp;" "&amp;D$6,D!$B:$H,7,FALSE))</f>
        <v/>
      </c>
      <c r="E1941" s="279" t="str">
        <f>IF(ISERROR(VLOOKUP($A1941&amp;" "&amp;E$6,D!$B:$H,7,FALSE))=TRUE,"",VLOOKUP($A1941&amp;" "&amp;E$6,D!$B:$H,7,FALSE))</f>
        <v/>
      </c>
      <c r="F1941" s="279" t="str">
        <f>IF(ISERROR(VLOOKUP($A1941&amp;" "&amp;F$6,D!$B:$H,7,FALSE))=TRUE,"",VLOOKUP($A1941&amp;" "&amp;F$6,D!$B:$H,7,FALSE))</f>
        <v/>
      </c>
      <c r="G1941" s="226">
        <f t="shared" si="92"/>
        <v>0</v>
      </c>
      <c r="H1941" s="279" t="str">
        <f>IF(ISERROR(VLOOKUP($A1941&amp;" "&amp;H$6,D!$B:$H,7,FALSE))=TRUE,"",VLOOKUP($A1941&amp;" "&amp;H$6,D!$B:$H,7,FALSE))</f>
        <v/>
      </c>
      <c r="I1941" s="223" t="str">
        <f>IF(D1941="","",VLOOKUP(A1941,D!A:H,7,FALSE))</f>
        <v/>
      </c>
      <c r="J1941" s="224" t="str">
        <f>IF(D1941="","",SUMIFS(リグ!H:H,リグ!F:F,"&lt;"&amp;C1941,リグ!G:G,"&gt;"&amp;C1941))</f>
        <v/>
      </c>
    </row>
    <row r="1942" spans="1:10">
      <c r="A1942" s="224" t="str">
        <f t="shared" si="93"/>
        <v>2026-07-19</v>
      </c>
      <c r="B1942" s="224" t="str">
        <f t="shared" si="91"/>
        <v>2026/07</v>
      </c>
      <c r="C1942" s="225">
        <v>46222</v>
      </c>
      <c r="D1942" s="279" t="str">
        <f>IF(ISERROR(VLOOKUP($A1942&amp;" "&amp;D$6,D!$B:$H,7,FALSE))=TRUE,"",VLOOKUP($A1942&amp;" "&amp;D$6,D!$B:$H,7,FALSE))</f>
        <v/>
      </c>
      <c r="E1942" s="279" t="str">
        <f>IF(ISERROR(VLOOKUP($A1942&amp;" "&amp;E$6,D!$B:$H,7,FALSE))=TRUE,"",VLOOKUP($A1942&amp;" "&amp;E$6,D!$B:$H,7,FALSE))</f>
        <v/>
      </c>
      <c r="F1942" s="279" t="str">
        <f>IF(ISERROR(VLOOKUP($A1942&amp;" "&amp;F$6,D!$B:$H,7,FALSE))=TRUE,"",VLOOKUP($A1942&amp;" "&amp;F$6,D!$B:$H,7,FALSE))</f>
        <v/>
      </c>
      <c r="G1942" s="226">
        <f t="shared" si="92"/>
        <v>0</v>
      </c>
      <c r="H1942" s="279" t="str">
        <f>IF(ISERROR(VLOOKUP($A1942&amp;" "&amp;H$6,D!$B:$H,7,FALSE))=TRUE,"",VLOOKUP($A1942&amp;" "&amp;H$6,D!$B:$H,7,FALSE))</f>
        <v/>
      </c>
      <c r="I1942" s="223" t="str">
        <f>IF(D1942="","",VLOOKUP(A1942,D!A:H,7,FALSE))</f>
        <v/>
      </c>
      <c r="J1942" s="224" t="str">
        <f>IF(D1942="","",SUMIFS(リグ!H:H,リグ!F:F,"&lt;"&amp;C1942,リグ!G:G,"&gt;"&amp;C1942))</f>
        <v/>
      </c>
    </row>
    <row r="1943" spans="1:10">
      <c r="A1943" s="224" t="str">
        <f t="shared" si="93"/>
        <v>2026-07-20</v>
      </c>
      <c r="B1943" s="224" t="str">
        <f t="shared" si="91"/>
        <v>2026/07</v>
      </c>
      <c r="C1943" s="225">
        <v>46223</v>
      </c>
      <c r="D1943" s="279" t="str">
        <f>IF(ISERROR(VLOOKUP($A1943&amp;" "&amp;D$6,D!$B:$H,7,FALSE))=TRUE,"",VLOOKUP($A1943&amp;" "&amp;D$6,D!$B:$H,7,FALSE))</f>
        <v/>
      </c>
      <c r="E1943" s="279" t="str">
        <f>IF(ISERROR(VLOOKUP($A1943&amp;" "&amp;E$6,D!$B:$H,7,FALSE))=TRUE,"",VLOOKUP($A1943&amp;" "&amp;E$6,D!$B:$H,7,FALSE))</f>
        <v/>
      </c>
      <c r="F1943" s="279" t="str">
        <f>IF(ISERROR(VLOOKUP($A1943&amp;" "&amp;F$6,D!$B:$H,7,FALSE))=TRUE,"",VLOOKUP($A1943&amp;" "&amp;F$6,D!$B:$H,7,FALSE))</f>
        <v/>
      </c>
      <c r="G1943" s="226">
        <f t="shared" si="92"/>
        <v>0</v>
      </c>
      <c r="H1943" s="279" t="str">
        <f>IF(ISERROR(VLOOKUP($A1943&amp;" "&amp;H$6,D!$B:$H,7,FALSE))=TRUE,"",VLOOKUP($A1943&amp;" "&amp;H$6,D!$B:$H,7,FALSE))</f>
        <v/>
      </c>
      <c r="I1943" s="223" t="str">
        <f>IF(D1943="","",VLOOKUP(A1943,D!A:H,7,FALSE))</f>
        <v/>
      </c>
      <c r="J1943" s="224" t="str">
        <f>IF(D1943="","",SUMIFS(リグ!H:H,リグ!F:F,"&lt;"&amp;C1943,リグ!G:G,"&gt;"&amp;C1943))</f>
        <v/>
      </c>
    </row>
    <row r="1944" spans="1:10">
      <c r="A1944" s="224" t="str">
        <f t="shared" si="93"/>
        <v>2026-07-21</v>
      </c>
      <c r="B1944" s="224" t="str">
        <f t="shared" si="91"/>
        <v>2026/07</v>
      </c>
      <c r="C1944" s="225">
        <v>46224</v>
      </c>
      <c r="D1944" s="279" t="str">
        <f>IF(ISERROR(VLOOKUP($A1944&amp;" "&amp;D$6,D!$B:$H,7,FALSE))=TRUE,"",VLOOKUP($A1944&amp;" "&amp;D$6,D!$B:$H,7,FALSE))</f>
        <v/>
      </c>
      <c r="E1944" s="279" t="str">
        <f>IF(ISERROR(VLOOKUP($A1944&amp;" "&amp;E$6,D!$B:$H,7,FALSE))=TRUE,"",VLOOKUP($A1944&amp;" "&amp;E$6,D!$B:$H,7,FALSE))</f>
        <v/>
      </c>
      <c r="F1944" s="279" t="str">
        <f>IF(ISERROR(VLOOKUP($A1944&amp;" "&amp;F$6,D!$B:$H,7,FALSE))=TRUE,"",VLOOKUP($A1944&amp;" "&amp;F$6,D!$B:$H,7,FALSE))</f>
        <v/>
      </c>
      <c r="G1944" s="226">
        <f t="shared" si="92"/>
        <v>0</v>
      </c>
      <c r="H1944" s="279" t="str">
        <f>IF(ISERROR(VLOOKUP($A1944&amp;" "&amp;H$6,D!$B:$H,7,FALSE))=TRUE,"",VLOOKUP($A1944&amp;" "&amp;H$6,D!$B:$H,7,FALSE))</f>
        <v/>
      </c>
      <c r="I1944" s="223" t="str">
        <f>IF(D1944="","",VLOOKUP(A1944,D!A:H,7,FALSE))</f>
        <v/>
      </c>
      <c r="J1944" s="224" t="str">
        <f>IF(D1944="","",SUMIFS(リグ!H:H,リグ!F:F,"&lt;"&amp;C1944,リグ!G:G,"&gt;"&amp;C1944))</f>
        <v/>
      </c>
    </row>
    <row r="1945" spans="1:10">
      <c r="A1945" s="224" t="str">
        <f t="shared" si="93"/>
        <v>2026-07-22</v>
      </c>
      <c r="B1945" s="224" t="str">
        <f t="shared" si="91"/>
        <v>2026/07</v>
      </c>
      <c r="C1945" s="225">
        <v>46225</v>
      </c>
      <c r="D1945" s="279" t="str">
        <f>IF(ISERROR(VLOOKUP($A1945&amp;" "&amp;D$6,D!$B:$H,7,FALSE))=TRUE,"",VLOOKUP($A1945&amp;" "&amp;D$6,D!$B:$H,7,FALSE))</f>
        <v/>
      </c>
      <c r="E1945" s="279" t="str">
        <f>IF(ISERROR(VLOOKUP($A1945&amp;" "&amp;E$6,D!$B:$H,7,FALSE))=TRUE,"",VLOOKUP($A1945&amp;" "&amp;E$6,D!$B:$H,7,FALSE))</f>
        <v/>
      </c>
      <c r="F1945" s="279" t="str">
        <f>IF(ISERROR(VLOOKUP($A1945&amp;" "&amp;F$6,D!$B:$H,7,FALSE))=TRUE,"",VLOOKUP($A1945&amp;" "&amp;F$6,D!$B:$H,7,FALSE))</f>
        <v/>
      </c>
      <c r="G1945" s="226">
        <f t="shared" si="92"/>
        <v>0</v>
      </c>
      <c r="H1945" s="279" t="str">
        <f>IF(ISERROR(VLOOKUP($A1945&amp;" "&amp;H$6,D!$B:$H,7,FALSE))=TRUE,"",VLOOKUP($A1945&amp;" "&amp;H$6,D!$B:$H,7,FALSE))</f>
        <v/>
      </c>
      <c r="I1945" s="223" t="str">
        <f>IF(D1945="","",VLOOKUP(A1945,D!A:H,7,FALSE))</f>
        <v/>
      </c>
      <c r="J1945" s="224" t="str">
        <f>IF(D1945="","",SUMIFS(リグ!H:H,リグ!F:F,"&lt;"&amp;C1945,リグ!G:G,"&gt;"&amp;C1945))</f>
        <v/>
      </c>
    </row>
    <row r="1946" spans="1:10">
      <c r="A1946" s="224" t="str">
        <f t="shared" si="93"/>
        <v>2026-07-23</v>
      </c>
      <c r="B1946" s="224" t="str">
        <f t="shared" si="91"/>
        <v>2026/07</v>
      </c>
      <c r="C1946" s="225">
        <v>46226</v>
      </c>
      <c r="D1946" s="279" t="str">
        <f>IF(ISERROR(VLOOKUP($A1946&amp;" "&amp;D$6,D!$B:$H,7,FALSE))=TRUE,"",VLOOKUP($A1946&amp;" "&amp;D$6,D!$B:$H,7,FALSE))</f>
        <v/>
      </c>
      <c r="E1946" s="279" t="str">
        <f>IF(ISERROR(VLOOKUP($A1946&amp;" "&amp;E$6,D!$B:$H,7,FALSE))=TRUE,"",VLOOKUP($A1946&amp;" "&amp;E$6,D!$B:$H,7,FALSE))</f>
        <v/>
      </c>
      <c r="F1946" s="279" t="str">
        <f>IF(ISERROR(VLOOKUP($A1946&amp;" "&amp;F$6,D!$B:$H,7,FALSE))=TRUE,"",VLOOKUP($A1946&amp;" "&amp;F$6,D!$B:$H,7,FALSE))</f>
        <v/>
      </c>
      <c r="G1946" s="226">
        <f t="shared" si="92"/>
        <v>0</v>
      </c>
      <c r="H1946" s="279" t="str">
        <f>IF(ISERROR(VLOOKUP($A1946&amp;" "&amp;H$6,D!$B:$H,7,FALSE))=TRUE,"",VLOOKUP($A1946&amp;" "&amp;H$6,D!$B:$H,7,FALSE))</f>
        <v/>
      </c>
      <c r="I1946" s="223" t="str">
        <f>IF(D1946="","",VLOOKUP(A1946,D!A:H,7,FALSE))</f>
        <v/>
      </c>
      <c r="J1946" s="224" t="str">
        <f>IF(D1946="","",SUMIFS(リグ!H:H,リグ!F:F,"&lt;"&amp;C1946,リグ!G:G,"&gt;"&amp;C1946))</f>
        <v/>
      </c>
    </row>
    <row r="1947" spans="1:10">
      <c r="A1947" s="224" t="str">
        <f t="shared" si="93"/>
        <v>2026-07-24</v>
      </c>
      <c r="B1947" s="224" t="str">
        <f t="shared" si="91"/>
        <v>2026/07</v>
      </c>
      <c r="C1947" s="225">
        <v>46227</v>
      </c>
      <c r="D1947" s="279" t="str">
        <f>IF(ISERROR(VLOOKUP($A1947&amp;" "&amp;D$6,D!$B:$H,7,FALSE))=TRUE,"",VLOOKUP($A1947&amp;" "&amp;D$6,D!$B:$H,7,FALSE))</f>
        <v/>
      </c>
      <c r="E1947" s="279" t="str">
        <f>IF(ISERROR(VLOOKUP($A1947&amp;" "&amp;E$6,D!$B:$H,7,FALSE))=TRUE,"",VLOOKUP($A1947&amp;" "&amp;E$6,D!$B:$H,7,FALSE))</f>
        <v/>
      </c>
      <c r="F1947" s="279" t="str">
        <f>IF(ISERROR(VLOOKUP($A1947&amp;" "&amp;F$6,D!$B:$H,7,FALSE))=TRUE,"",VLOOKUP($A1947&amp;" "&amp;F$6,D!$B:$H,7,FALSE))</f>
        <v/>
      </c>
      <c r="G1947" s="226">
        <f t="shared" si="92"/>
        <v>0</v>
      </c>
      <c r="H1947" s="279" t="str">
        <f>IF(ISERROR(VLOOKUP($A1947&amp;" "&amp;H$6,D!$B:$H,7,FALSE))=TRUE,"",VLOOKUP($A1947&amp;" "&amp;H$6,D!$B:$H,7,FALSE))</f>
        <v/>
      </c>
      <c r="I1947" s="223" t="str">
        <f>IF(D1947="","",VLOOKUP(A1947,D!A:H,7,FALSE))</f>
        <v/>
      </c>
      <c r="J1947" s="224" t="str">
        <f>IF(D1947="","",SUMIFS(リグ!H:H,リグ!F:F,"&lt;"&amp;C1947,リグ!G:G,"&gt;"&amp;C1947))</f>
        <v/>
      </c>
    </row>
    <row r="1948" spans="1:10">
      <c r="A1948" s="224" t="str">
        <f t="shared" si="93"/>
        <v>2026-07-25</v>
      </c>
      <c r="B1948" s="224" t="str">
        <f t="shared" si="91"/>
        <v>2026/07</v>
      </c>
      <c r="C1948" s="225">
        <v>46228</v>
      </c>
      <c r="D1948" s="279" t="str">
        <f>IF(ISERROR(VLOOKUP($A1948&amp;" "&amp;D$6,D!$B:$H,7,FALSE))=TRUE,"",VLOOKUP($A1948&amp;" "&amp;D$6,D!$B:$H,7,FALSE))</f>
        <v/>
      </c>
      <c r="E1948" s="279" t="str">
        <f>IF(ISERROR(VLOOKUP($A1948&amp;" "&amp;E$6,D!$B:$H,7,FALSE))=TRUE,"",VLOOKUP($A1948&amp;" "&amp;E$6,D!$B:$H,7,FALSE))</f>
        <v/>
      </c>
      <c r="F1948" s="279" t="str">
        <f>IF(ISERROR(VLOOKUP($A1948&amp;" "&amp;F$6,D!$B:$H,7,FALSE))=TRUE,"",VLOOKUP($A1948&amp;" "&amp;F$6,D!$B:$H,7,FALSE))</f>
        <v/>
      </c>
      <c r="G1948" s="226">
        <f t="shared" si="92"/>
        <v>0</v>
      </c>
      <c r="H1948" s="279" t="str">
        <f>IF(ISERROR(VLOOKUP($A1948&amp;" "&amp;H$6,D!$B:$H,7,FALSE))=TRUE,"",VLOOKUP($A1948&amp;" "&amp;H$6,D!$B:$H,7,FALSE))</f>
        <v/>
      </c>
      <c r="I1948" s="223" t="str">
        <f>IF(D1948="","",VLOOKUP(A1948,D!A:H,7,FALSE))</f>
        <v/>
      </c>
      <c r="J1948" s="224" t="str">
        <f>IF(D1948="","",SUMIFS(リグ!H:H,リグ!F:F,"&lt;"&amp;C1948,リグ!G:G,"&gt;"&amp;C1948))</f>
        <v/>
      </c>
    </row>
    <row r="1949" spans="1:10">
      <c r="A1949" s="224" t="str">
        <f t="shared" si="93"/>
        <v>2026-07-26</v>
      </c>
      <c r="B1949" s="224" t="str">
        <f t="shared" si="91"/>
        <v>2026/07</v>
      </c>
      <c r="C1949" s="225">
        <v>46229</v>
      </c>
      <c r="D1949" s="279" t="str">
        <f>IF(ISERROR(VLOOKUP($A1949&amp;" "&amp;D$6,D!$B:$H,7,FALSE))=TRUE,"",VLOOKUP($A1949&amp;" "&amp;D$6,D!$B:$H,7,FALSE))</f>
        <v/>
      </c>
      <c r="E1949" s="279" t="str">
        <f>IF(ISERROR(VLOOKUP($A1949&amp;" "&amp;E$6,D!$B:$H,7,FALSE))=TRUE,"",VLOOKUP($A1949&amp;" "&amp;E$6,D!$B:$H,7,FALSE))</f>
        <v/>
      </c>
      <c r="F1949" s="279" t="str">
        <f>IF(ISERROR(VLOOKUP($A1949&amp;" "&amp;F$6,D!$B:$H,7,FALSE))=TRUE,"",VLOOKUP($A1949&amp;" "&amp;F$6,D!$B:$H,7,FALSE))</f>
        <v/>
      </c>
      <c r="G1949" s="226">
        <f t="shared" si="92"/>
        <v>0</v>
      </c>
      <c r="H1949" s="279" t="str">
        <f>IF(ISERROR(VLOOKUP($A1949&amp;" "&amp;H$6,D!$B:$H,7,FALSE))=TRUE,"",VLOOKUP($A1949&amp;" "&amp;H$6,D!$B:$H,7,FALSE))</f>
        <v/>
      </c>
      <c r="I1949" s="223" t="str">
        <f>IF(D1949="","",VLOOKUP(A1949,D!A:H,7,FALSE))</f>
        <v/>
      </c>
      <c r="J1949" s="224" t="str">
        <f>IF(D1949="","",SUMIFS(リグ!H:H,リグ!F:F,"&lt;"&amp;C1949,リグ!G:G,"&gt;"&amp;C1949))</f>
        <v/>
      </c>
    </row>
    <row r="1950" spans="1:10">
      <c r="A1950" s="224" t="str">
        <f t="shared" si="93"/>
        <v>2026-07-27</v>
      </c>
      <c r="B1950" s="224" t="str">
        <f t="shared" si="91"/>
        <v>2026/07</v>
      </c>
      <c r="C1950" s="225">
        <v>46230</v>
      </c>
      <c r="D1950" s="279" t="str">
        <f>IF(ISERROR(VLOOKUP($A1950&amp;" "&amp;D$6,D!$B:$H,7,FALSE))=TRUE,"",VLOOKUP($A1950&amp;" "&amp;D$6,D!$B:$H,7,FALSE))</f>
        <v/>
      </c>
      <c r="E1950" s="279" t="str">
        <f>IF(ISERROR(VLOOKUP($A1950&amp;" "&amp;E$6,D!$B:$H,7,FALSE))=TRUE,"",VLOOKUP($A1950&amp;" "&amp;E$6,D!$B:$H,7,FALSE))</f>
        <v/>
      </c>
      <c r="F1950" s="279" t="str">
        <f>IF(ISERROR(VLOOKUP($A1950&amp;" "&amp;F$6,D!$B:$H,7,FALSE))=TRUE,"",VLOOKUP($A1950&amp;" "&amp;F$6,D!$B:$H,7,FALSE))</f>
        <v/>
      </c>
      <c r="G1950" s="226">
        <f t="shared" si="92"/>
        <v>0</v>
      </c>
      <c r="H1950" s="279" t="str">
        <f>IF(ISERROR(VLOOKUP($A1950&amp;" "&amp;H$6,D!$B:$H,7,FALSE))=TRUE,"",VLOOKUP($A1950&amp;" "&amp;H$6,D!$B:$H,7,FALSE))</f>
        <v/>
      </c>
      <c r="I1950" s="223" t="str">
        <f>IF(D1950="","",VLOOKUP(A1950,D!A:H,7,FALSE))</f>
        <v/>
      </c>
      <c r="J1950" s="224" t="str">
        <f>IF(D1950="","",SUMIFS(リグ!H:H,リグ!F:F,"&lt;"&amp;C1950,リグ!G:G,"&gt;"&amp;C1950))</f>
        <v/>
      </c>
    </row>
    <row r="1951" spans="1:10">
      <c r="A1951" s="224" t="str">
        <f t="shared" si="93"/>
        <v>2026-07-28</v>
      </c>
      <c r="B1951" s="224" t="str">
        <f t="shared" si="91"/>
        <v>2026/07</v>
      </c>
      <c r="C1951" s="225">
        <v>46231</v>
      </c>
      <c r="D1951" s="279" t="str">
        <f>IF(ISERROR(VLOOKUP($A1951&amp;" "&amp;D$6,D!$B:$H,7,FALSE))=TRUE,"",VLOOKUP($A1951&amp;" "&amp;D$6,D!$B:$H,7,FALSE))</f>
        <v/>
      </c>
      <c r="E1951" s="279" t="str">
        <f>IF(ISERROR(VLOOKUP($A1951&amp;" "&amp;E$6,D!$B:$H,7,FALSE))=TRUE,"",VLOOKUP($A1951&amp;" "&amp;E$6,D!$B:$H,7,FALSE))</f>
        <v/>
      </c>
      <c r="F1951" s="279" t="str">
        <f>IF(ISERROR(VLOOKUP($A1951&amp;" "&amp;F$6,D!$B:$H,7,FALSE))=TRUE,"",VLOOKUP($A1951&amp;" "&amp;F$6,D!$B:$H,7,FALSE))</f>
        <v/>
      </c>
      <c r="G1951" s="226">
        <f t="shared" si="92"/>
        <v>0</v>
      </c>
      <c r="H1951" s="279" t="str">
        <f>IF(ISERROR(VLOOKUP($A1951&amp;" "&amp;H$6,D!$B:$H,7,FALSE))=TRUE,"",VLOOKUP($A1951&amp;" "&amp;H$6,D!$B:$H,7,FALSE))</f>
        <v/>
      </c>
      <c r="I1951" s="223" t="str">
        <f>IF(D1951="","",VLOOKUP(A1951,D!A:H,7,FALSE))</f>
        <v/>
      </c>
      <c r="J1951" s="224" t="str">
        <f>IF(D1951="","",SUMIFS(リグ!H:H,リグ!F:F,"&lt;"&amp;C1951,リグ!G:G,"&gt;"&amp;C1951))</f>
        <v/>
      </c>
    </row>
    <row r="1952" spans="1:10">
      <c r="A1952" s="224" t="str">
        <f t="shared" si="93"/>
        <v>2026-07-29</v>
      </c>
      <c r="B1952" s="224" t="str">
        <f t="shared" si="91"/>
        <v>2026/07</v>
      </c>
      <c r="C1952" s="225">
        <v>46232</v>
      </c>
      <c r="D1952" s="279" t="str">
        <f>IF(ISERROR(VLOOKUP($A1952&amp;" "&amp;D$6,D!$B:$H,7,FALSE))=TRUE,"",VLOOKUP($A1952&amp;" "&amp;D$6,D!$B:$H,7,FALSE))</f>
        <v/>
      </c>
      <c r="E1952" s="279" t="str">
        <f>IF(ISERROR(VLOOKUP($A1952&amp;" "&amp;E$6,D!$B:$H,7,FALSE))=TRUE,"",VLOOKUP($A1952&amp;" "&amp;E$6,D!$B:$H,7,FALSE))</f>
        <v/>
      </c>
      <c r="F1952" s="279" t="str">
        <f>IF(ISERROR(VLOOKUP($A1952&amp;" "&amp;F$6,D!$B:$H,7,FALSE))=TRUE,"",VLOOKUP($A1952&amp;" "&amp;F$6,D!$B:$H,7,FALSE))</f>
        <v/>
      </c>
      <c r="G1952" s="226">
        <f t="shared" si="92"/>
        <v>0</v>
      </c>
      <c r="H1952" s="279" t="str">
        <f>IF(ISERROR(VLOOKUP($A1952&amp;" "&amp;H$6,D!$B:$H,7,FALSE))=TRUE,"",VLOOKUP($A1952&amp;" "&amp;H$6,D!$B:$H,7,FALSE))</f>
        <v/>
      </c>
      <c r="I1952" s="223" t="str">
        <f>IF(D1952="","",VLOOKUP(A1952,D!A:H,7,FALSE))</f>
        <v/>
      </c>
      <c r="J1952" s="224" t="str">
        <f>IF(D1952="","",SUMIFS(リグ!H:H,リグ!F:F,"&lt;"&amp;C1952,リグ!G:G,"&gt;"&amp;C1952))</f>
        <v/>
      </c>
    </row>
    <row r="1953" spans="1:10">
      <c r="A1953" s="224" t="str">
        <f t="shared" si="93"/>
        <v>2026-07-30</v>
      </c>
      <c r="B1953" s="224" t="str">
        <f t="shared" si="91"/>
        <v>2026/07</v>
      </c>
      <c r="C1953" s="225">
        <v>46233</v>
      </c>
      <c r="D1953" s="279" t="str">
        <f>IF(ISERROR(VLOOKUP($A1953&amp;" "&amp;D$6,D!$B:$H,7,FALSE))=TRUE,"",VLOOKUP($A1953&amp;" "&amp;D$6,D!$B:$H,7,FALSE))</f>
        <v/>
      </c>
      <c r="E1953" s="279" t="str">
        <f>IF(ISERROR(VLOOKUP($A1953&amp;" "&amp;E$6,D!$B:$H,7,FALSE))=TRUE,"",VLOOKUP($A1953&amp;" "&amp;E$6,D!$B:$H,7,FALSE))</f>
        <v/>
      </c>
      <c r="F1953" s="279" t="str">
        <f>IF(ISERROR(VLOOKUP($A1953&amp;" "&amp;F$6,D!$B:$H,7,FALSE))=TRUE,"",VLOOKUP($A1953&amp;" "&amp;F$6,D!$B:$H,7,FALSE))</f>
        <v/>
      </c>
      <c r="G1953" s="226">
        <f t="shared" si="92"/>
        <v>0</v>
      </c>
      <c r="H1953" s="279" t="str">
        <f>IF(ISERROR(VLOOKUP($A1953&amp;" "&amp;H$6,D!$B:$H,7,FALSE))=TRUE,"",VLOOKUP($A1953&amp;" "&amp;H$6,D!$B:$H,7,FALSE))</f>
        <v/>
      </c>
      <c r="I1953" s="223" t="str">
        <f>IF(D1953="","",VLOOKUP(A1953,D!A:H,7,FALSE))</f>
        <v/>
      </c>
      <c r="J1953" s="224" t="str">
        <f>IF(D1953="","",SUMIFS(リグ!H:H,リグ!F:F,"&lt;"&amp;C1953,リグ!G:G,"&gt;"&amp;C1953))</f>
        <v/>
      </c>
    </row>
    <row r="1954" spans="1:10">
      <c r="A1954" s="224" t="str">
        <f t="shared" si="93"/>
        <v>2026-07-31</v>
      </c>
      <c r="B1954" s="224" t="str">
        <f t="shared" si="91"/>
        <v>2026/07</v>
      </c>
      <c r="C1954" s="225">
        <v>46234</v>
      </c>
      <c r="D1954" s="279" t="str">
        <f>IF(ISERROR(VLOOKUP($A1954&amp;" "&amp;D$6,D!$B:$H,7,FALSE))=TRUE,"",VLOOKUP($A1954&amp;" "&amp;D$6,D!$B:$H,7,FALSE))</f>
        <v/>
      </c>
      <c r="E1954" s="279" t="str">
        <f>IF(ISERROR(VLOOKUP($A1954&amp;" "&amp;E$6,D!$B:$H,7,FALSE))=TRUE,"",VLOOKUP($A1954&amp;" "&amp;E$6,D!$B:$H,7,FALSE))</f>
        <v/>
      </c>
      <c r="F1954" s="279" t="str">
        <f>IF(ISERROR(VLOOKUP($A1954&amp;" "&amp;F$6,D!$B:$H,7,FALSE))=TRUE,"",VLOOKUP($A1954&amp;" "&amp;F$6,D!$B:$H,7,FALSE))</f>
        <v/>
      </c>
      <c r="G1954" s="226">
        <f t="shared" si="92"/>
        <v>0</v>
      </c>
      <c r="H1954" s="279" t="str">
        <f>IF(ISERROR(VLOOKUP($A1954&amp;" "&amp;H$6,D!$B:$H,7,FALSE))=TRUE,"",VLOOKUP($A1954&amp;" "&amp;H$6,D!$B:$H,7,FALSE))</f>
        <v/>
      </c>
      <c r="I1954" s="223" t="str">
        <f>IF(D1954="","",VLOOKUP(A1954,D!A:H,7,FALSE))</f>
        <v/>
      </c>
      <c r="J1954" s="224" t="str">
        <f>IF(D1954="","",SUMIFS(リグ!H:H,リグ!F:F,"&lt;"&amp;C1954,リグ!G:G,"&gt;"&amp;C1954))</f>
        <v/>
      </c>
    </row>
    <row r="1955" spans="1:10">
      <c r="A1955" s="224" t="str">
        <f t="shared" si="93"/>
        <v>2026-08-01</v>
      </c>
      <c r="B1955" s="224" t="str">
        <f t="shared" si="91"/>
        <v>2026/08</v>
      </c>
      <c r="C1955" s="225">
        <v>46235</v>
      </c>
      <c r="D1955" s="279" t="str">
        <f>IF(ISERROR(VLOOKUP($A1955&amp;" "&amp;D$6,D!$B:$H,7,FALSE))=TRUE,"",VLOOKUP($A1955&amp;" "&amp;D$6,D!$B:$H,7,FALSE))</f>
        <v/>
      </c>
      <c r="E1955" s="279" t="str">
        <f>IF(ISERROR(VLOOKUP($A1955&amp;" "&amp;E$6,D!$B:$H,7,FALSE))=TRUE,"",VLOOKUP($A1955&amp;" "&amp;E$6,D!$B:$H,7,FALSE))</f>
        <v/>
      </c>
      <c r="F1955" s="279" t="str">
        <f>IF(ISERROR(VLOOKUP($A1955&amp;" "&amp;F$6,D!$B:$H,7,FALSE))=TRUE,"",VLOOKUP($A1955&amp;" "&amp;F$6,D!$B:$H,7,FALSE))</f>
        <v/>
      </c>
      <c r="G1955" s="226">
        <f t="shared" si="92"/>
        <v>0</v>
      </c>
      <c r="H1955" s="279" t="str">
        <f>IF(ISERROR(VLOOKUP($A1955&amp;" "&amp;H$6,D!$B:$H,7,FALSE))=TRUE,"",VLOOKUP($A1955&amp;" "&amp;H$6,D!$B:$H,7,FALSE))</f>
        <v/>
      </c>
      <c r="I1955" s="223" t="str">
        <f>IF(D1955="","",VLOOKUP(A1955,D!A:H,7,FALSE))</f>
        <v/>
      </c>
      <c r="J1955" s="224" t="str">
        <f>IF(D1955="","",SUMIFS(リグ!H:H,リグ!F:F,"&lt;"&amp;C1955,リグ!G:G,"&gt;"&amp;C1955))</f>
        <v/>
      </c>
    </row>
    <row r="1956" spans="1:10">
      <c r="A1956" s="224" t="str">
        <f t="shared" si="93"/>
        <v>2026-08-02</v>
      </c>
      <c r="B1956" s="224" t="str">
        <f t="shared" si="91"/>
        <v>2026/08</v>
      </c>
      <c r="C1956" s="225">
        <v>46236</v>
      </c>
      <c r="D1956" s="279" t="str">
        <f>IF(ISERROR(VLOOKUP($A1956&amp;" "&amp;D$6,D!$B:$H,7,FALSE))=TRUE,"",VLOOKUP($A1956&amp;" "&amp;D$6,D!$B:$H,7,FALSE))</f>
        <v/>
      </c>
      <c r="E1956" s="279" t="str">
        <f>IF(ISERROR(VLOOKUP($A1956&amp;" "&amp;E$6,D!$B:$H,7,FALSE))=TRUE,"",VLOOKUP($A1956&amp;" "&amp;E$6,D!$B:$H,7,FALSE))</f>
        <v/>
      </c>
      <c r="F1956" s="279" t="str">
        <f>IF(ISERROR(VLOOKUP($A1956&amp;" "&amp;F$6,D!$B:$H,7,FALSE))=TRUE,"",VLOOKUP($A1956&amp;" "&amp;F$6,D!$B:$H,7,FALSE))</f>
        <v/>
      </c>
      <c r="G1956" s="226">
        <f t="shared" si="92"/>
        <v>0</v>
      </c>
      <c r="H1956" s="279" t="str">
        <f>IF(ISERROR(VLOOKUP($A1956&amp;" "&amp;H$6,D!$B:$H,7,FALSE))=TRUE,"",VLOOKUP($A1956&amp;" "&amp;H$6,D!$B:$H,7,FALSE))</f>
        <v/>
      </c>
      <c r="I1956" s="223" t="str">
        <f>IF(D1956="","",VLOOKUP(A1956,D!A:H,7,FALSE))</f>
        <v/>
      </c>
      <c r="J1956" s="224" t="str">
        <f>IF(D1956="","",SUMIFS(リグ!H:H,リグ!F:F,"&lt;"&amp;C1956,リグ!G:G,"&gt;"&amp;C1956))</f>
        <v/>
      </c>
    </row>
    <row r="1957" spans="1:10">
      <c r="A1957" s="224" t="str">
        <f t="shared" si="93"/>
        <v>2026-08-03</v>
      </c>
      <c r="B1957" s="224" t="str">
        <f t="shared" si="91"/>
        <v>2026/08</v>
      </c>
      <c r="C1957" s="225">
        <v>46237</v>
      </c>
      <c r="D1957" s="279" t="str">
        <f>IF(ISERROR(VLOOKUP($A1957&amp;" "&amp;D$6,D!$B:$H,7,FALSE))=TRUE,"",VLOOKUP($A1957&amp;" "&amp;D$6,D!$B:$H,7,FALSE))</f>
        <v/>
      </c>
      <c r="E1957" s="279" t="str">
        <f>IF(ISERROR(VLOOKUP($A1957&amp;" "&amp;E$6,D!$B:$H,7,FALSE))=TRUE,"",VLOOKUP($A1957&amp;" "&amp;E$6,D!$B:$H,7,FALSE))</f>
        <v/>
      </c>
      <c r="F1957" s="279" t="str">
        <f>IF(ISERROR(VLOOKUP($A1957&amp;" "&amp;F$6,D!$B:$H,7,FALSE))=TRUE,"",VLOOKUP($A1957&amp;" "&amp;F$6,D!$B:$H,7,FALSE))</f>
        <v/>
      </c>
      <c r="G1957" s="226">
        <f t="shared" si="92"/>
        <v>0</v>
      </c>
      <c r="H1957" s="279" t="str">
        <f>IF(ISERROR(VLOOKUP($A1957&amp;" "&amp;H$6,D!$B:$H,7,FALSE))=TRUE,"",VLOOKUP($A1957&amp;" "&amp;H$6,D!$B:$H,7,FALSE))</f>
        <v/>
      </c>
      <c r="I1957" s="223" t="str">
        <f>IF(D1957="","",VLOOKUP(A1957,D!A:H,7,FALSE))</f>
        <v/>
      </c>
      <c r="J1957" s="224" t="str">
        <f>IF(D1957="","",SUMIFS(リグ!H:H,リグ!F:F,"&lt;"&amp;C1957,リグ!G:G,"&gt;"&amp;C1957))</f>
        <v/>
      </c>
    </row>
    <row r="1958" spans="1:10">
      <c r="A1958" s="224" t="str">
        <f t="shared" si="93"/>
        <v>2026-08-04</v>
      </c>
      <c r="B1958" s="224" t="str">
        <f t="shared" si="91"/>
        <v>2026/08</v>
      </c>
      <c r="C1958" s="225">
        <v>46238</v>
      </c>
      <c r="D1958" s="279" t="str">
        <f>IF(ISERROR(VLOOKUP($A1958&amp;" "&amp;D$6,D!$B:$H,7,FALSE))=TRUE,"",VLOOKUP($A1958&amp;" "&amp;D$6,D!$B:$H,7,FALSE))</f>
        <v/>
      </c>
      <c r="E1958" s="279" t="str">
        <f>IF(ISERROR(VLOOKUP($A1958&amp;" "&amp;E$6,D!$B:$H,7,FALSE))=TRUE,"",VLOOKUP($A1958&amp;" "&amp;E$6,D!$B:$H,7,FALSE))</f>
        <v/>
      </c>
      <c r="F1958" s="279" t="str">
        <f>IF(ISERROR(VLOOKUP($A1958&amp;" "&amp;F$6,D!$B:$H,7,FALSE))=TRUE,"",VLOOKUP($A1958&amp;" "&amp;F$6,D!$B:$H,7,FALSE))</f>
        <v/>
      </c>
      <c r="G1958" s="226">
        <f t="shared" si="92"/>
        <v>0</v>
      </c>
      <c r="H1958" s="279" t="str">
        <f>IF(ISERROR(VLOOKUP($A1958&amp;" "&amp;H$6,D!$B:$H,7,FALSE))=TRUE,"",VLOOKUP($A1958&amp;" "&amp;H$6,D!$B:$H,7,FALSE))</f>
        <v/>
      </c>
      <c r="I1958" s="223" t="str">
        <f>IF(D1958="","",VLOOKUP(A1958,D!A:H,7,FALSE))</f>
        <v/>
      </c>
      <c r="J1958" s="224" t="str">
        <f>IF(D1958="","",SUMIFS(リグ!H:H,リグ!F:F,"&lt;"&amp;C1958,リグ!G:G,"&gt;"&amp;C1958))</f>
        <v/>
      </c>
    </row>
    <row r="1959" spans="1:10">
      <c r="A1959" s="224" t="str">
        <f t="shared" si="93"/>
        <v>2026-08-05</v>
      </c>
      <c r="B1959" s="224" t="str">
        <f t="shared" si="91"/>
        <v>2026/08</v>
      </c>
      <c r="C1959" s="225">
        <v>46239</v>
      </c>
      <c r="D1959" s="279" t="str">
        <f>IF(ISERROR(VLOOKUP($A1959&amp;" "&amp;D$6,D!$B:$H,7,FALSE))=TRUE,"",VLOOKUP($A1959&amp;" "&amp;D$6,D!$B:$H,7,FALSE))</f>
        <v/>
      </c>
      <c r="E1959" s="279" t="str">
        <f>IF(ISERROR(VLOOKUP($A1959&amp;" "&amp;E$6,D!$B:$H,7,FALSE))=TRUE,"",VLOOKUP($A1959&amp;" "&amp;E$6,D!$B:$H,7,FALSE))</f>
        <v/>
      </c>
      <c r="F1959" s="279" t="str">
        <f>IF(ISERROR(VLOOKUP($A1959&amp;" "&amp;F$6,D!$B:$H,7,FALSE))=TRUE,"",VLOOKUP($A1959&amp;" "&amp;F$6,D!$B:$H,7,FALSE))</f>
        <v/>
      </c>
      <c r="G1959" s="226">
        <f t="shared" si="92"/>
        <v>0</v>
      </c>
      <c r="H1959" s="279" t="str">
        <f>IF(ISERROR(VLOOKUP($A1959&amp;" "&amp;H$6,D!$B:$H,7,FALSE))=TRUE,"",VLOOKUP($A1959&amp;" "&amp;H$6,D!$B:$H,7,FALSE))</f>
        <v/>
      </c>
      <c r="I1959" s="223" t="str">
        <f>IF(D1959="","",VLOOKUP(A1959,D!A:H,7,FALSE))</f>
        <v/>
      </c>
      <c r="J1959" s="224" t="str">
        <f>IF(D1959="","",SUMIFS(リグ!H:H,リグ!F:F,"&lt;"&amp;C1959,リグ!G:G,"&gt;"&amp;C1959))</f>
        <v/>
      </c>
    </row>
    <row r="1960" spans="1:10">
      <c r="A1960" s="224" t="str">
        <f t="shared" si="93"/>
        <v>2026-08-06</v>
      </c>
      <c r="B1960" s="224" t="str">
        <f t="shared" si="91"/>
        <v>2026/08</v>
      </c>
      <c r="C1960" s="225">
        <v>46240</v>
      </c>
      <c r="D1960" s="279" t="str">
        <f>IF(ISERROR(VLOOKUP($A1960&amp;" "&amp;D$6,D!$B:$H,7,FALSE))=TRUE,"",VLOOKUP($A1960&amp;" "&amp;D$6,D!$B:$H,7,FALSE))</f>
        <v/>
      </c>
      <c r="E1960" s="279" t="str">
        <f>IF(ISERROR(VLOOKUP($A1960&amp;" "&amp;E$6,D!$B:$H,7,FALSE))=TRUE,"",VLOOKUP($A1960&amp;" "&amp;E$6,D!$B:$H,7,FALSE))</f>
        <v/>
      </c>
      <c r="F1960" s="279" t="str">
        <f>IF(ISERROR(VLOOKUP($A1960&amp;" "&amp;F$6,D!$B:$H,7,FALSE))=TRUE,"",VLOOKUP($A1960&amp;" "&amp;F$6,D!$B:$H,7,FALSE))</f>
        <v/>
      </c>
      <c r="G1960" s="226">
        <f t="shared" si="92"/>
        <v>0</v>
      </c>
      <c r="H1960" s="279" t="str">
        <f>IF(ISERROR(VLOOKUP($A1960&amp;" "&amp;H$6,D!$B:$H,7,FALSE))=TRUE,"",VLOOKUP($A1960&amp;" "&amp;H$6,D!$B:$H,7,FALSE))</f>
        <v/>
      </c>
      <c r="I1960" s="223" t="str">
        <f>IF(D1960="","",VLOOKUP(A1960,D!A:H,7,FALSE))</f>
        <v/>
      </c>
      <c r="J1960" s="224" t="str">
        <f>IF(D1960="","",SUMIFS(リグ!H:H,リグ!F:F,"&lt;"&amp;C1960,リグ!G:G,"&gt;"&amp;C1960))</f>
        <v/>
      </c>
    </row>
    <row r="1961" spans="1:10">
      <c r="A1961" s="224" t="str">
        <f t="shared" si="93"/>
        <v>2026-08-07</v>
      </c>
      <c r="B1961" s="224" t="str">
        <f t="shared" si="91"/>
        <v>2026/08</v>
      </c>
      <c r="C1961" s="225">
        <v>46241</v>
      </c>
      <c r="D1961" s="279" t="str">
        <f>IF(ISERROR(VLOOKUP($A1961&amp;" "&amp;D$6,D!$B:$H,7,FALSE))=TRUE,"",VLOOKUP($A1961&amp;" "&amp;D$6,D!$B:$H,7,FALSE))</f>
        <v/>
      </c>
      <c r="E1961" s="279" t="str">
        <f>IF(ISERROR(VLOOKUP($A1961&amp;" "&amp;E$6,D!$B:$H,7,FALSE))=TRUE,"",VLOOKUP($A1961&amp;" "&amp;E$6,D!$B:$H,7,FALSE))</f>
        <v/>
      </c>
      <c r="F1961" s="279" t="str">
        <f>IF(ISERROR(VLOOKUP($A1961&amp;" "&amp;F$6,D!$B:$H,7,FALSE))=TRUE,"",VLOOKUP($A1961&amp;" "&amp;F$6,D!$B:$H,7,FALSE))</f>
        <v/>
      </c>
      <c r="G1961" s="226">
        <f t="shared" si="92"/>
        <v>0</v>
      </c>
      <c r="H1961" s="279" t="str">
        <f>IF(ISERROR(VLOOKUP($A1961&amp;" "&amp;H$6,D!$B:$H,7,FALSE))=TRUE,"",VLOOKUP($A1961&amp;" "&amp;H$6,D!$B:$H,7,FALSE))</f>
        <v/>
      </c>
      <c r="I1961" s="223" t="str">
        <f>IF(D1961="","",VLOOKUP(A1961,D!A:H,7,FALSE))</f>
        <v/>
      </c>
      <c r="J1961" s="224" t="str">
        <f>IF(D1961="","",SUMIFS(リグ!H:H,リグ!F:F,"&lt;"&amp;C1961,リグ!G:G,"&gt;"&amp;C1961))</f>
        <v/>
      </c>
    </row>
    <row r="1962" spans="1:10">
      <c r="A1962" s="224" t="str">
        <f t="shared" si="93"/>
        <v>2026-08-08</v>
      </c>
      <c r="B1962" s="224" t="str">
        <f t="shared" si="91"/>
        <v>2026/08</v>
      </c>
      <c r="C1962" s="225">
        <v>46242</v>
      </c>
      <c r="D1962" s="279" t="str">
        <f>IF(ISERROR(VLOOKUP($A1962&amp;" "&amp;D$6,D!$B:$H,7,FALSE))=TRUE,"",VLOOKUP($A1962&amp;" "&amp;D$6,D!$B:$H,7,FALSE))</f>
        <v/>
      </c>
      <c r="E1962" s="279" t="str">
        <f>IF(ISERROR(VLOOKUP($A1962&amp;" "&amp;E$6,D!$B:$H,7,FALSE))=TRUE,"",VLOOKUP($A1962&amp;" "&amp;E$6,D!$B:$H,7,FALSE))</f>
        <v/>
      </c>
      <c r="F1962" s="279" t="str">
        <f>IF(ISERROR(VLOOKUP($A1962&amp;" "&amp;F$6,D!$B:$H,7,FALSE))=TRUE,"",VLOOKUP($A1962&amp;" "&amp;F$6,D!$B:$H,7,FALSE))</f>
        <v/>
      </c>
      <c r="G1962" s="226">
        <f t="shared" si="92"/>
        <v>0</v>
      </c>
      <c r="H1962" s="279" t="str">
        <f>IF(ISERROR(VLOOKUP($A1962&amp;" "&amp;H$6,D!$B:$H,7,FALSE))=TRUE,"",VLOOKUP($A1962&amp;" "&amp;H$6,D!$B:$H,7,FALSE))</f>
        <v/>
      </c>
      <c r="I1962" s="223" t="str">
        <f>IF(D1962="","",VLOOKUP(A1962,D!A:H,7,FALSE))</f>
        <v/>
      </c>
      <c r="J1962" s="224" t="str">
        <f>IF(D1962="","",SUMIFS(リグ!H:H,リグ!F:F,"&lt;"&amp;C1962,リグ!G:G,"&gt;"&amp;C1962))</f>
        <v/>
      </c>
    </row>
    <row r="1963" spans="1:10">
      <c r="A1963" s="224" t="str">
        <f t="shared" si="93"/>
        <v>2026-08-09</v>
      </c>
      <c r="B1963" s="224" t="str">
        <f t="shared" si="91"/>
        <v>2026/08</v>
      </c>
      <c r="C1963" s="225">
        <v>46243</v>
      </c>
      <c r="D1963" s="279" t="str">
        <f>IF(ISERROR(VLOOKUP($A1963&amp;" "&amp;D$6,D!$B:$H,7,FALSE))=TRUE,"",VLOOKUP($A1963&amp;" "&amp;D$6,D!$B:$H,7,FALSE))</f>
        <v/>
      </c>
      <c r="E1963" s="279" t="str">
        <f>IF(ISERROR(VLOOKUP($A1963&amp;" "&amp;E$6,D!$B:$H,7,FALSE))=TRUE,"",VLOOKUP($A1963&amp;" "&amp;E$6,D!$B:$H,7,FALSE))</f>
        <v/>
      </c>
      <c r="F1963" s="279" t="str">
        <f>IF(ISERROR(VLOOKUP($A1963&amp;" "&amp;F$6,D!$B:$H,7,FALSE))=TRUE,"",VLOOKUP($A1963&amp;" "&amp;F$6,D!$B:$H,7,FALSE))</f>
        <v/>
      </c>
      <c r="G1963" s="226">
        <f t="shared" si="92"/>
        <v>0</v>
      </c>
      <c r="H1963" s="279" t="str">
        <f>IF(ISERROR(VLOOKUP($A1963&amp;" "&amp;H$6,D!$B:$H,7,FALSE))=TRUE,"",VLOOKUP($A1963&amp;" "&amp;H$6,D!$B:$H,7,FALSE))</f>
        <v/>
      </c>
      <c r="I1963" s="223" t="str">
        <f>IF(D1963="","",VLOOKUP(A1963,D!A:H,7,FALSE))</f>
        <v/>
      </c>
      <c r="J1963" s="224" t="str">
        <f>IF(D1963="","",SUMIFS(リグ!H:H,リグ!F:F,"&lt;"&amp;C1963,リグ!G:G,"&gt;"&amp;C1963))</f>
        <v/>
      </c>
    </row>
    <row r="1964" spans="1:10">
      <c r="A1964" s="224" t="str">
        <f t="shared" si="93"/>
        <v>2026-08-10</v>
      </c>
      <c r="B1964" s="224" t="str">
        <f t="shared" si="91"/>
        <v>2026/08</v>
      </c>
      <c r="C1964" s="225">
        <v>46244</v>
      </c>
      <c r="D1964" s="279" t="str">
        <f>IF(ISERROR(VLOOKUP($A1964&amp;" "&amp;D$6,D!$B:$H,7,FALSE))=TRUE,"",VLOOKUP($A1964&amp;" "&amp;D$6,D!$B:$H,7,FALSE))</f>
        <v/>
      </c>
      <c r="E1964" s="279" t="str">
        <f>IF(ISERROR(VLOOKUP($A1964&amp;" "&amp;E$6,D!$B:$H,7,FALSE))=TRUE,"",VLOOKUP($A1964&amp;" "&amp;E$6,D!$B:$H,7,FALSE))</f>
        <v/>
      </c>
      <c r="F1964" s="279" t="str">
        <f>IF(ISERROR(VLOOKUP($A1964&amp;" "&amp;F$6,D!$B:$H,7,FALSE))=TRUE,"",VLOOKUP($A1964&amp;" "&amp;F$6,D!$B:$H,7,FALSE))</f>
        <v/>
      </c>
      <c r="G1964" s="226">
        <f t="shared" si="92"/>
        <v>0</v>
      </c>
      <c r="H1964" s="279" t="str">
        <f>IF(ISERROR(VLOOKUP($A1964&amp;" "&amp;H$6,D!$B:$H,7,FALSE))=TRUE,"",VLOOKUP($A1964&amp;" "&amp;H$6,D!$B:$H,7,FALSE))</f>
        <v/>
      </c>
      <c r="I1964" s="223" t="str">
        <f>IF(D1964="","",VLOOKUP(A1964,D!A:H,7,FALSE))</f>
        <v/>
      </c>
      <c r="J1964" s="224" t="str">
        <f>IF(D1964="","",SUMIFS(リグ!H:H,リグ!F:F,"&lt;"&amp;C1964,リグ!G:G,"&gt;"&amp;C1964))</f>
        <v/>
      </c>
    </row>
    <row r="1965" spans="1:10">
      <c r="A1965" s="224" t="str">
        <f t="shared" si="93"/>
        <v>2026-08-11</v>
      </c>
      <c r="B1965" s="224" t="str">
        <f t="shared" si="91"/>
        <v>2026/08</v>
      </c>
      <c r="C1965" s="225">
        <v>46245</v>
      </c>
      <c r="D1965" s="279" t="str">
        <f>IF(ISERROR(VLOOKUP($A1965&amp;" "&amp;D$6,D!$B:$H,7,FALSE))=TRUE,"",VLOOKUP($A1965&amp;" "&amp;D$6,D!$B:$H,7,FALSE))</f>
        <v/>
      </c>
      <c r="E1965" s="279" t="str">
        <f>IF(ISERROR(VLOOKUP($A1965&amp;" "&amp;E$6,D!$B:$H,7,FALSE))=TRUE,"",VLOOKUP($A1965&amp;" "&amp;E$6,D!$B:$H,7,FALSE))</f>
        <v/>
      </c>
      <c r="F1965" s="279" t="str">
        <f>IF(ISERROR(VLOOKUP($A1965&amp;" "&amp;F$6,D!$B:$H,7,FALSE))=TRUE,"",VLOOKUP($A1965&amp;" "&amp;F$6,D!$B:$H,7,FALSE))</f>
        <v/>
      </c>
      <c r="G1965" s="226">
        <f t="shared" si="92"/>
        <v>0</v>
      </c>
      <c r="H1965" s="279" t="str">
        <f>IF(ISERROR(VLOOKUP($A1965&amp;" "&amp;H$6,D!$B:$H,7,FALSE))=TRUE,"",VLOOKUP($A1965&amp;" "&amp;H$6,D!$B:$H,7,FALSE))</f>
        <v/>
      </c>
      <c r="I1965" s="223" t="str">
        <f>IF(D1965="","",VLOOKUP(A1965,D!A:H,7,FALSE))</f>
        <v/>
      </c>
      <c r="J1965" s="224" t="str">
        <f>IF(D1965="","",SUMIFS(リグ!H:H,リグ!F:F,"&lt;"&amp;C1965,リグ!G:G,"&gt;"&amp;C1965))</f>
        <v/>
      </c>
    </row>
    <row r="1966" spans="1:10">
      <c r="A1966" s="224" t="str">
        <f t="shared" si="93"/>
        <v>2026-08-12</v>
      </c>
      <c r="B1966" s="224" t="str">
        <f t="shared" si="91"/>
        <v>2026/08</v>
      </c>
      <c r="C1966" s="225">
        <v>46246</v>
      </c>
      <c r="D1966" s="279" t="str">
        <f>IF(ISERROR(VLOOKUP($A1966&amp;" "&amp;D$6,D!$B:$H,7,FALSE))=TRUE,"",VLOOKUP($A1966&amp;" "&amp;D$6,D!$B:$H,7,FALSE))</f>
        <v/>
      </c>
      <c r="E1966" s="279" t="str">
        <f>IF(ISERROR(VLOOKUP($A1966&amp;" "&amp;E$6,D!$B:$H,7,FALSE))=TRUE,"",VLOOKUP($A1966&amp;" "&amp;E$6,D!$B:$H,7,FALSE))</f>
        <v/>
      </c>
      <c r="F1966" s="279" t="str">
        <f>IF(ISERROR(VLOOKUP($A1966&amp;" "&amp;F$6,D!$B:$H,7,FALSE))=TRUE,"",VLOOKUP($A1966&amp;" "&amp;F$6,D!$B:$H,7,FALSE))</f>
        <v/>
      </c>
      <c r="G1966" s="226">
        <f t="shared" si="92"/>
        <v>0</v>
      </c>
      <c r="H1966" s="279" t="str">
        <f>IF(ISERROR(VLOOKUP($A1966&amp;" "&amp;H$6,D!$B:$H,7,FALSE))=TRUE,"",VLOOKUP($A1966&amp;" "&amp;H$6,D!$B:$H,7,FALSE))</f>
        <v/>
      </c>
      <c r="I1966" s="223" t="str">
        <f>IF(D1966="","",VLOOKUP(A1966,D!A:H,7,FALSE))</f>
        <v/>
      </c>
      <c r="J1966" s="224" t="str">
        <f>IF(D1966="","",SUMIFS(リグ!H:H,リグ!F:F,"&lt;"&amp;C1966,リグ!G:G,"&gt;"&amp;C1966))</f>
        <v/>
      </c>
    </row>
    <row r="1967" spans="1:10">
      <c r="A1967" s="224" t="str">
        <f t="shared" si="93"/>
        <v>2026-08-13</v>
      </c>
      <c r="B1967" s="224" t="str">
        <f t="shared" si="91"/>
        <v>2026/08</v>
      </c>
      <c r="C1967" s="225">
        <v>46247</v>
      </c>
      <c r="D1967" s="279" t="str">
        <f>IF(ISERROR(VLOOKUP($A1967&amp;" "&amp;D$6,D!$B:$H,7,FALSE))=TRUE,"",VLOOKUP($A1967&amp;" "&amp;D$6,D!$B:$H,7,FALSE))</f>
        <v/>
      </c>
      <c r="E1967" s="279" t="str">
        <f>IF(ISERROR(VLOOKUP($A1967&amp;" "&amp;E$6,D!$B:$H,7,FALSE))=TRUE,"",VLOOKUP($A1967&amp;" "&amp;E$6,D!$B:$H,7,FALSE))</f>
        <v/>
      </c>
      <c r="F1967" s="279" t="str">
        <f>IF(ISERROR(VLOOKUP($A1967&amp;" "&amp;F$6,D!$B:$H,7,FALSE))=TRUE,"",VLOOKUP($A1967&amp;" "&amp;F$6,D!$B:$H,7,FALSE))</f>
        <v/>
      </c>
      <c r="G1967" s="226">
        <f t="shared" si="92"/>
        <v>0</v>
      </c>
      <c r="H1967" s="279" t="str">
        <f>IF(ISERROR(VLOOKUP($A1967&amp;" "&amp;H$6,D!$B:$H,7,FALSE))=TRUE,"",VLOOKUP($A1967&amp;" "&amp;H$6,D!$B:$H,7,FALSE))</f>
        <v/>
      </c>
      <c r="I1967" s="223" t="str">
        <f>IF(D1967="","",VLOOKUP(A1967,D!A:H,7,FALSE))</f>
        <v/>
      </c>
      <c r="J1967" s="224" t="str">
        <f>IF(D1967="","",SUMIFS(リグ!H:H,リグ!F:F,"&lt;"&amp;C1967,リグ!G:G,"&gt;"&amp;C1967))</f>
        <v/>
      </c>
    </row>
    <row r="1968" spans="1:10">
      <c r="A1968" s="224" t="str">
        <f t="shared" si="93"/>
        <v>2026-08-14</v>
      </c>
      <c r="B1968" s="224" t="str">
        <f t="shared" si="91"/>
        <v>2026/08</v>
      </c>
      <c r="C1968" s="225">
        <v>46248</v>
      </c>
      <c r="D1968" s="279" t="str">
        <f>IF(ISERROR(VLOOKUP($A1968&amp;" "&amp;D$6,D!$B:$H,7,FALSE))=TRUE,"",VLOOKUP($A1968&amp;" "&amp;D$6,D!$B:$H,7,FALSE))</f>
        <v/>
      </c>
      <c r="E1968" s="279" t="str">
        <f>IF(ISERROR(VLOOKUP($A1968&amp;" "&amp;E$6,D!$B:$H,7,FALSE))=TRUE,"",VLOOKUP($A1968&amp;" "&amp;E$6,D!$B:$H,7,FALSE))</f>
        <v/>
      </c>
      <c r="F1968" s="279" t="str">
        <f>IF(ISERROR(VLOOKUP($A1968&amp;" "&amp;F$6,D!$B:$H,7,FALSE))=TRUE,"",VLOOKUP($A1968&amp;" "&amp;F$6,D!$B:$H,7,FALSE))</f>
        <v/>
      </c>
      <c r="G1968" s="226">
        <f t="shared" si="92"/>
        <v>0</v>
      </c>
      <c r="H1968" s="279" t="str">
        <f>IF(ISERROR(VLOOKUP($A1968&amp;" "&amp;H$6,D!$B:$H,7,FALSE))=TRUE,"",VLOOKUP($A1968&amp;" "&amp;H$6,D!$B:$H,7,FALSE))</f>
        <v/>
      </c>
      <c r="I1968" s="223" t="str">
        <f>IF(D1968="","",VLOOKUP(A1968,D!A:H,7,FALSE))</f>
        <v/>
      </c>
      <c r="J1968" s="224" t="str">
        <f>IF(D1968="","",SUMIFS(リグ!H:H,リグ!F:F,"&lt;"&amp;C1968,リグ!G:G,"&gt;"&amp;C1968))</f>
        <v/>
      </c>
    </row>
    <row r="1969" spans="1:10">
      <c r="A1969" s="224" t="str">
        <f t="shared" si="93"/>
        <v>2026-08-15</v>
      </c>
      <c r="B1969" s="224" t="str">
        <f t="shared" si="91"/>
        <v>2026/08</v>
      </c>
      <c r="C1969" s="225">
        <v>46249</v>
      </c>
      <c r="D1969" s="279" t="str">
        <f>IF(ISERROR(VLOOKUP($A1969&amp;" "&amp;D$6,D!$B:$H,7,FALSE))=TRUE,"",VLOOKUP($A1969&amp;" "&amp;D$6,D!$B:$H,7,FALSE))</f>
        <v/>
      </c>
      <c r="E1969" s="279" t="str">
        <f>IF(ISERROR(VLOOKUP($A1969&amp;" "&amp;E$6,D!$B:$H,7,FALSE))=TRUE,"",VLOOKUP($A1969&amp;" "&amp;E$6,D!$B:$H,7,FALSE))</f>
        <v/>
      </c>
      <c r="F1969" s="279" t="str">
        <f>IF(ISERROR(VLOOKUP($A1969&amp;" "&amp;F$6,D!$B:$H,7,FALSE))=TRUE,"",VLOOKUP($A1969&amp;" "&amp;F$6,D!$B:$H,7,FALSE))</f>
        <v/>
      </c>
      <c r="G1969" s="226">
        <f t="shared" si="92"/>
        <v>0</v>
      </c>
      <c r="H1969" s="279" t="str">
        <f>IF(ISERROR(VLOOKUP($A1969&amp;" "&amp;H$6,D!$B:$H,7,FALSE))=TRUE,"",VLOOKUP($A1969&amp;" "&amp;H$6,D!$B:$H,7,FALSE))</f>
        <v/>
      </c>
      <c r="I1969" s="223" t="str">
        <f>IF(D1969="","",VLOOKUP(A1969,D!A:H,7,FALSE))</f>
        <v/>
      </c>
      <c r="J1969" s="224" t="str">
        <f>IF(D1969="","",SUMIFS(リグ!H:H,リグ!F:F,"&lt;"&amp;C1969,リグ!G:G,"&gt;"&amp;C1969))</f>
        <v/>
      </c>
    </row>
    <row r="1970" spans="1:10">
      <c r="A1970" s="224" t="str">
        <f t="shared" si="93"/>
        <v>2026-08-16</v>
      </c>
      <c r="B1970" s="224" t="str">
        <f t="shared" si="91"/>
        <v>2026/08</v>
      </c>
      <c r="C1970" s="225">
        <v>46250</v>
      </c>
      <c r="D1970" s="279" t="str">
        <f>IF(ISERROR(VLOOKUP($A1970&amp;" "&amp;D$6,D!$B:$H,7,FALSE))=TRUE,"",VLOOKUP($A1970&amp;" "&amp;D$6,D!$B:$H,7,FALSE))</f>
        <v/>
      </c>
      <c r="E1970" s="279" t="str">
        <f>IF(ISERROR(VLOOKUP($A1970&amp;" "&amp;E$6,D!$B:$H,7,FALSE))=TRUE,"",VLOOKUP($A1970&amp;" "&amp;E$6,D!$B:$H,7,FALSE))</f>
        <v/>
      </c>
      <c r="F1970" s="279" t="str">
        <f>IF(ISERROR(VLOOKUP($A1970&amp;" "&amp;F$6,D!$B:$H,7,FALSE))=TRUE,"",VLOOKUP($A1970&amp;" "&amp;F$6,D!$B:$H,7,FALSE))</f>
        <v/>
      </c>
      <c r="G1970" s="226">
        <f t="shared" si="92"/>
        <v>0</v>
      </c>
      <c r="H1970" s="279" t="str">
        <f>IF(ISERROR(VLOOKUP($A1970&amp;" "&amp;H$6,D!$B:$H,7,FALSE))=TRUE,"",VLOOKUP($A1970&amp;" "&amp;H$6,D!$B:$H,7,FALSE))</f>
        <v/>
      </c>
      <c r="I1970" s="223" t="str">
        <f>IF(D1970="","",VLOOKUP(A1970,D!A:H,7,FALSE))</f>
        <v/>
      </c>
      <c r="J1970" s="224" t="str">
        <f>IF(D1970="","",SUMIFS(リグ!H:H,リグ!F:F,"&lt;"&amp;C1970,リグ!G:G,"&gt;"&amp;C1970))</f>
        <v/>
      </c>
    </row>
    <row r="1971" spans="1:10">
      <c r="A1971" s="224" t="str">
        <f t="shared" si="93"/>
        <v>2026-08-17</v>
      </c>
      <c r="B1971" s="224" t="str">
        <f t="shared" si="91"/>
        <v>2026/08</v>
      </c>
      <c r="C1971" s="225">
        <v>46251</v>
      </c>
      <c r="D1971" s="279" t="str">
        <f>IF(ISERROR(VLOOKUP($A1971&amp;" "&amp;D$6,D!$B:$H,7,FALSE))=TRUE,"",VLOOKUP($A1971&amp;" "&amp;D$6,D!$B:$H,7,FALSE))</f>
        <v/>
      </c>
      <c r="E1971" s="279" t="str">
        <f>IF(ISERROR(VLOOKUP($A1971&amp;" "&amp;E$6,D!$B:$H,7,FALSE))=TRUE,"",VLOOKUP($A1971&amp;" "&amp;E$6,D!$B:$H,7,FALSE))</f>
        <v/>
      </c>
      <c r="F1971" s="279" t="str">
        <f>IF(ISERROR(VLOOKUP($A1971&amp;" "&amp;F$6,D!$B:$H,7,FALSE))=TRUE,"",VLOOKUP($A1971&amp;" "&amp;F$6,D!$B:$H,7,FALSE))</f>
        <v/>
      </c>
      <c r="G1971" s="226">
        <f t="shared" si="92"/>
        <v>0</v>
      </c>
      <c r="H1971" s="279" t="str">
        <f>IF(ISERROR(VLOOKUP($A1971&amp;" "&amp;H$6,D!$B:$H,7,FALSE))=TRUE,"",VLOOKUP($A1971&amp;" "&amp;H$6,D!$B:$H,7,FALSE))</f>
        <v/>
      </c>
      <c r="I1971" s="223" t="str">
        <f>IF(D1971="","",VLOOKUP(A1971,D!A:H,7,FALSE))</f>
        <v/>
      </c>
      <c r="J1971" s="224" t="str">
        <f>IF(D1971="","",SUMIFS(リグ!H:H,リグ!F:F,"&lt;"&amp;C1971,リグ!G:G,"&gt;"&amp;C1971))</f>
        <v/>
      </c>
    </row>
    <row r="1972" spans="1:10">
      <c r="A1972" s="224" t="str">
        <f t="shared" si="93"/>
        <v>2026-08-18</v>
      </c>
      <c r="B1972" s="224" t="str">
        <f t="shared" si="91"/>
        <v>2026/08</v>
      </c>
      <c r="C1972" s="225">
        <v>46252</v>
      </c>
      <c r="D1972" s="279" t="str">
        <f>IF(ISERROR(VLOOKUP($A1972&amp;" "&amp;D$6,D!$B:$H,7,FALSE))=TRUE,"",VLOOKUP($A1972&amp;" "&amp;D$6,D!$B:$H,7,FALSE))</f>
        <v/>
      </c>
      <c r="E1972" s="279" t="str">
        <f>IF(ISERROR(VLOOKUP($A1972&amp;" "&amp;E$6,D!$B:$H,7,FALSE))=TRUE,"",VLOOKUP($A1972&amp;" "&amp;E$6,D!$B:$H,7,FALSE))</f>
        <v/>
      </c>
      <c r="F1972" s="279" t="str">
        <f>IF(ISERROR(VLOOKUP($A1972&amp;" "&amp;F$6,D!$B:$H,7,FALSE))=TRUE,"",VLOOKUP($A1972&amp;" "&amp;F$6,D!$B:$H,7,FALSE))</f>
        <v/>
      </c>
      <c r="G1972" s="226">
        <f t="shared" si="92"/>
        <v>0</v>
      </c>
      <c r="H1972" s="279" t="str">
        <f>IF(ISERROR(VLOOKUP($A1972&amp;" "&amp;H$6,D!$B:$H,7,FALSE))=TRUE,"",VLOOKUP($A1972&amp;" "&amp;H$6,D!$B:$H,7,FALSE))</f>
        <v/>
      </c>
      <c r="I1972" s="223" t="str">
        <f>IF(D1972="","",VLOOKUP(A1972,D!A:H,7,FALSE))</f>
        <v/>
      </c>
      <c r="J1972" s="224" t="str">
        <f>IF(D1972="","",SUMIFS(リグ!H:H,リグ!F:F,"&lt;"&amp;C1972,リグ!G:G,"&gt;"&amp;C1972))</f>
        <v/>
      </c>
    </row>
    <row r="1973" spans="1:10">
      <c r="A1973" s="224" t="str">
        <f t="shared" si="93"/>
        <v>2026-08-19</v>
      </c>
      <c r="B1973" s="224" t="str">
        <f t="shared" ref="B1973:B2036" si="94">TEXT(C1973,"yyyy/mm")</f>
        <v>2026/08</v>
      </c>
      <c r="C1973" s="225">
        <v>46253</v>
      </c>
      <c r="D1973" s="279" t="str">
        <f>IF(ISERROR(VLOOKUP($A1973&amp;" "&amp;D$6,D!$B:$H,7,FALSE))=TRUE,"",VLOOKUP($A1973&amp;" "&amp;D$6,D!$B:$H,7,FALSE))</f>
        <v/>
      </c>
      <c r="E1973" s="279" t="str">
        <f>IF(ISERROR(VLOOKUP($A1973&amp;" "&amp;E$6,D!$B:$H,7,FALSE))=TRUE,"",VLOOKUP($A1973&amp;" "&amp;E$6,D!$B:$H,7,FALSE))</f>
        <v/>
      </c>
      <c r="F1973" s="279" t="str">
        <f>IF(ISERROR(VLOOKUP($A1973&amp;" "&amp;F$6,D!$B:$H,7,FALSE))=TRUE,"",VLOOKUP($A1973&amp;" "&amp;F$6,D!$B:$H,7,FALSE))</f>
        <v/>
      </c>
      <c r="G1973" s="226">
        <f t="shared" si="92"/>
        <v>0</v>
      </c>
      <c r="H1973" s="279" t="str">
        <f>IF(ISERROR(VLOOKUP($A1973&amp;" "&amp;H$6,D!$B:$H,7,FALSE))=TRUE,"",VLOOKUP($A1973&amp;" "&amp;H$6,D!$B:$H,7,FALSE))</f>
        <v/>
      </c>
      <c r="I1973" s="223" t="str">
        <f>IF(D1973="","",VLOOKUP(A1973,D!A:H,7,FALSE))</f>
        <v/>
      </c>
      <c r="J1973" s="224" t="str">
        <f>IF(D1973="","",SUMIFS(リグ!H:H,リグ!F:F,"&lt;"&amp;C1973,リグ!G:G,"&gt;"&amp;C1973))</f>
        <v/>
      </c>
    </row>
    <row r="1974" spans="1:10">
      <c r="A1974" s="224" t="str">
        <f t="shared" si="93"/>
        <v>2026-08-20</v>
      </c>
      <c r="B1974" s="224" t="str">
        <f t="shared" si="94"/>
        <v>2026/08</v>
      </c>
      <c r="C1974" s="225">
        <v>46254</v>
      </c>
      <c r="D1974" s="279" t="str">
        <f>IF(ISERROR(VLOOKUP($A1974&amp;" "&amp;D$6,D!$B:$H,7,FALSE))=TRUE,"",VLOOKUP($A1974&amp;" "&amp;D$6,D!$B:$H,7,FALSE))</f>
        <v/>
      </c>
      <c r="E1974" s="279" t="str">
        <f>IF(ISERROR(VLOOKUP($A1974&amp;" "&amp;E$6,D!$B:$H,7,FALSE))=TRUE,"",VLOOKUP($A1974&amp;" "&amp;E$6,D!$B:$H,7,FALSE))</f>
        <v/>
      </c>
      <c r="F1974" s="279" t="str">
        <f>IF(ISERROR(VLOOKUP($A1974&amp;" "&amp;F$6,D!$B:$H,7,FALSE))=TRUE,"",VLOOKUP($A1974&amp;" "&amp;F$6,D!$B:$H,7,FALSE))</f>
        <v/>
      </c>
      <c r="G1974" s="226">
        <f t="shared" si="92"/>
        <v>0</v>
      </c>
      <c r="H1974" s="279" t="str">
        <f>IF(ISERROR(VLOOKUP($A1974&amp;" "&amp;H$6,D!$B:$H,7,FALSE))=TRUE,"",VLOOKUP($A1974&amp;" "&amp;H$6,D!$B:$H,7,FALSE))</f>
        <v/>
      </c>
      <c r="I1974" s="223" t="str">
        <f>IF(D1974="","",VLOOKUP(A1974,D!A:H,7,FALSE))</f>
        <v/>
      </c>
      <c r="J1974" s="224" t="str">
        <f>IF(D1974="","",SUMIFS(リグ!H:H,リグ!F:F,"&lt;"&amp;C1974,リグ!G:G,"&gt;"&amp;C1974))</f>
        <v/>
      </c>
    </row>
    <row r="1975" spans="1:10">
      <c r="A1975" s="224" t="str">
        <f t="shared" si="93"/>
        <v>2026-08-21</v>
      </c>
      <c r="B1975" s="224" t="str">
        <f t="shared" si="94"/>
        <v>2026/08</v>
      </c>
      <c r="C1975" s="225">
        <v>46255</v>
      </c>
      <c r="D1975" s="279" t="str">
        <f>IF(ISERROR(VLOOKUP($A1975&amp;" "&amp;D$6,D!$B:$H,7,FALSE))=TRUE,"",VLOOKUP($A1975&amp;" "&amp;D$6,D!$B:$H,7,FALSE))</f>
        <v/>
      </c>
      <c r="E1975" s="279" t="str">
        <f>IF(ISERROR(VLOOKUP($A1975&amp;" "&amp;E$6,D!$B:$H,7,FALSE))=TRUE,"",VLOOKUP($A1975&amp;" "&amp;E$6,D!$B:$H,7,FALSE))</f>
        <v/>
      </c>
      <c r="F1975" s="279" t="str">
        <f>IF(ISERROR(VLOOKUP($A1975&amp;" "&amp;F$6,D!$B:$H,7,FALSE))=TRUE,"",VLOOKUP($A1975&amp;" "&amp;F$6,D!$B:$H,7,FALSE))</f>
        <v/>
      </c>
      <c r="G1975" s="226">
        <f t="shared" si="92"/>
        <v>0</v>
      </c>
      <c r="H1975" s="279" t="str">
        <f>IF(ISERROR(VLOOKUP($A1975&amp;" "&amp;H$6,D!$B:$H,7,FALSE))=TRUE,"",VLOOKUP($A1975&amp;" "&amp;H$6,D!$B:$H,7,FALSE))</f>
        <v/>
      </c>
      <c r="I1975" s="223" t="str">
        <f>IF(D1975="","",VLOOKUP(A1975,D!A:H,7,FALSE))</f>
        <v/>
      </c>
      <c r="J1975" s="224" t="str">
        <f>IF(D1975="","",SUMIFS(リグ!H:H,リグ!F:F,"&lt;"&amp;C1975,リグ!G:G,"&gt;"&amp;C1975))</f>
        <v/>
      </c>
    </row>
    <row r="1976" spans="1:10">
      <c r="A1976" s="224" t="str">
        <f t="shared" si="93"/>
        <v>2026-08-22</v>
      </c>
      <c r="B1976" s="224" t="str">
        <f t="shared" si="94"/>
        <v>2026/08</v>
      </c>
      <c r="C1976" s="225">
        <v>46256</v>
      </c>
      <c r="D1976" s="279" t="str">
        <f>IF(ISERROR(VLOOKUP($A1976&amp;" "&amp;D$6,D!$B:$H,7,FALSE))=TRUE,"",VLOOKUP($A1976&amp;" "&amp;D$6,D!$B:$H,7,FALSE))</f>
        <v/>
      </c>
      <c r="E1976" s="279" t="str">
        <f>IF(ISERROR(VLOOKUP($A1976&amp;" "&amp;E$6,D!$B:$H,7,FALSE))=TRUE,"",VLOOKUP($A1976&amp;" "&amp;E$6,D!$B:$H,7,FALSE))</f>
        <v/>
      </c>
      <c r="F1976" s="279" t="str">
        <f>IF(ISERROR(VLOOKUP($A1976&amp;" "&amp;F$6,D!$B:$H,7,FALSE))=TRUE,"",VLOOKUP($A1976&amp;" "&amp;F$6,D!$B:$H,7,FALSE))</f>
        <v/>
      </c>
      <c r="G1976" s="226">
        <f t="shared" si="92"/>
        <v>0</v>
      </c>
      <c r="H1976" s="279" t="str">
        <f>IF(ISERROR(VLOOKUP($A1976&amp;" "&amp;H$6,D!$B:$H,7,FALSE))=TRUE,"",VLOOKUP($A1976&amp;" "&amp;H$6,D!$B:$H,7,FALSE))</f>
        <v/>
      </c>
      <c r="I1976" s="223" t="str">
        <f>IF(D1976="","",VLOOKUP(A1976,D!A:H,7,FALSE))</f>
        <v/>
      </c>
      <c r="J1976" s="224" t="str">
        <f>IF(D1976="","",SUMIFS(リグ!H:H,リグ!F:F,"&lt;"&amp;C1976,リグ!G:G,"&gt;"&amp;C1976))</f>
        <v/>
      </c>
    </row>
    <row r="1977" spans="1:10">
      <c r="A1977" s="224" t="str">
        <f t="shared" si="93"/>
        <v>2026-08-23</v>
      </c>
      <c r="B1977" s="224" t="str">
        <f t="shared" si="94"/>
        <v>2026/08</v>
      </c>
      <c r="C1977" s="225">
        <v>46257</v>
      </c>
      <c r="D1977" s="279" t="str">
        <f>IF(ISERROR(VLOOKUP($A1977&amp;" "&amp;D$6,D!$B:$H,7,FALSE))=TRUE,"",VLOOKUP($A1977&amp;" "&amp;D$6,D!$B:$H,7,FALSE))</f>
        <v/>
      </c>
      <c r="E1977" s="279" t="str">
        <f>IF(ISERROR(VLOOKUP($A1977&amp;" "&amp;E$6,D!$B:$H,7,FALSE))=TRUE,"",VLOOKUP($A1977&amp;" "&amp;E$6,D!$B:$H,7,FALSE))</f>
        <v/>
      </c>
      <c r="F1977" s="279" t="str">
        <f>IF(ISERROR(VLOOKUP($A1977&amp;" "&amp;F$6,D!$B:$H,7,FALSE))=TRUE,"",VLOOKUP($A1977&amp;" "&amp;F$6,D!$B:$H,7,FALSE))</f>
        <v/>
      </c>
      <c r="G1977" s="226">
        <f t="shared" si="92"/>
        <v>0</v>
      </c>
      <c r="H1977" s="279" t="str">
        <f>IF(ISERROR(VLOOKUP($A1977&amp;" "&amp;H$6,D!$B:$H,7,FALSE))=TRUE,"",VLOOKUP($A1977&amp;" "&amp;H$6,D!$B:$H,7,FALSE))</f>
        <v/>
      </c>
      <c r="I1977" s="223" t="str">
        <f>IF(D1977="","",VLOOKUP(A1977,D!A:H,7,FALSE))</f>
        <v/>
      </c>
      <c r="J1977" s="224" t="str">
        <f>IF(D1977="","",SUMIFS(リグ!H:H,リグ!F:F,"&lt;"&amp;C1977,リグ!G:G,"&gt;"&amp;C1977))</f>
        <v/>
      </c>
    </row>
    <row r="1978" spans="1:10">
      <c r="A1978" s="224" t="str">
        <f t="shared" si="93"/>
        <v>2026-08-24</v>
      </c>
      <c r="B1978" s="224" t="str">
        <f t="shared" si="94"/>
        <v>2026/08</v>
      </c>
      <c r="C1978" s="225">
        <v>46258</v>
      </c>
      <c r="D1978" s="279" t="str">
        <f>IF(ISERROR(VLOOKUP($A1978&amp;" "&amp;D$6,D!$B:$H,7,FALSE))=TRUE,"",VLOOKUP($A1978&amp;" "&amp;D$6,D!$B:$H,7,FALSE))</f>
        <v/>
      </c>
      <c r="E1978" s="279" t="str">
        <f>IF(ISERROR(VLOOKUP($A1978&amp;" "&amp;E$6,D!$B:$H,7,FALSE))=TRUE,"",VLOOKUP($A1978&amp;" "&amp;E$6,D!$B:$H,7,FALSE))</f>
        <v/>
      </c>
      <c r="F1978" s="279" t="str">
        <f>IF(ISERROR(VLOOKUP($A1978&amp;" "&amp;F$6,D!$B:$H,7,FALSE))=TRUE,"",VLOOKUP($A1978&amp;" "&amp;F$6,D!$B:$H,7,FALSE))</f>
        <v/>
      </c>
      <c r="G1978" s="226">
        <f t="shared" si="92"/>
        <v>0</v>
      </c>
      <c r="H1978" s="279" t="str">
        <f>IF(ISERROR(VLOOKUP($A1978&amp;" "&amp;H$6,D!$B:$H,7,FALSE))=TRUE,"",VLOOKUP($A1978&amp;" "&amp;H$6,D!$B:$H,7,FALSE))</f>
        <v/>
      </c>
      <c r="I1978" s="223" t="str">
        <f>IF(D1978="","",VLOOKUP(A1978,D!A:H,7,FALSE))</f>
        <v/>
      </c>
      <c r="J1978" s="224" t="str">
        <f>IF(D1978="","",SUMIFS(リグ!H:H,リグ!F:F,"&lt;"&amp;C1978,リグ!G:G,"&gt;"&amp;C1978))</f>
        <v/>
      </c>
    </row>
    <row r="1979" spans="1:10">
      <c r="A1979" s="224" t="str">
        <f t="shared" si="93"/>
        <v>2026-08-25</v>
      </c>
      <c r="B1979" s="224" t="str">
        <f t="shared" si="94"/>
        <v>2026/08</v>
      </c>
      <c r="C1979" s="225">
        <v>46259</v>
      </c>
      <c r="D1979" s="279" t="str">
        <f>IF(ISERROR(VLOOKUP($A1979&amp;" "&amp;D$6,D!$B:$H,7,FALSE))=TRUE,"",VLOOKUP($A1979&amp;" "&amp;D$6,D!$B:$H,7,FALSE))</f>
        <v/>
      </c>
      <c r="E1979" s="279" t="str">
        <f>IF(ISERROR(VLOOKUP($A1979&amp;" "&amp;E$6,D!$B:$H,7,FALSE))=TRUE,"",VLOOKUP($A1979&amp;" "&amp;E$6,D!$B:$H,7,FALSE))</f>
        <v/>
      </c>
      <c r="F1979" s="279" t="str">
        <f>IF(ISERROR(VLOOKUP($A1979&amp;" "&amp;F$6,D!$B:$H,7,FALSE))=TRUE,"",VLOOKUP($A1979&amp;" "&amp;F$6,D!$B:$H,7,FALSE))</f>
        <v/>
      </c>
      <c r="G1979" s="226">
        <f t="shared" si="92"/>
        <v>0</v>
      </c>
      <c r="H1979" s="279" t="str">
        <f>IF(ISERROR(VLOOKUP($A1979&amp;" "&amp;H$6,D!$B:$H,7,FALSE))=TRUE,"",VLOOKUP($A1979&amp;" "&amp;H$6,D!$B:$H,7,FALSE))</f>
        <v/>
      </c>
      <c r="I1979" s="223" t="str">
        <f>IF(D1979="","",VLOOKUP(A1979,D!A:H,7,FALSE))</f>
        <v/>
      </c>
      <c r="J1979" s="224" t="str">
        <f>IF(D1979="","",SUMIFS(リグ!H:H,リグ!F:F,"&lt;"&amp;C1979,リグ!G:G,"&gt;"&amp;C1979))</f>
        <v/>
      </c>
    </row>
    <row r="1980" spans="1:10">
      <c r="A1980" s="224" t="str">
        <f t="shared" si="93"/>
        <v>2026-08-26</v>
      </c>
      <c r="B1980" s="224" t="str">
        <f t="shared" si="94"/>
        <v>2026/08</v>
      </c>
      <c r="C1980" s="225">
        <v>46260</v>
      </c>
      <c r="D1980" s="279" t="str">
        <f>IF(ISERROR(VLOOKUP($A1980&amp;" "&amp;D$6,D!$B:$H,7,FALSE))=TRUE,"",VLOOKUP($A1980&amp;" "&amp;D$6,D!$B:$H,7,FALSE))</f>
        <v/>
      </c>
      <c r="E1980" s="279" t="str">
        <f>IF(ISERROR(VLOOKUP($A1980&amp;" "&amp;E$6,D!$B:$H,7,FALSE))=TRUE,"",VLOOKUP($A1980&amp;" "&amp;E$6,D!$B:$H,7,FALSE))</f>
        <v/>
      </c>
      <c r="F1980" s="279" t="str">
        <f>IF(ISERROR(VLOOKUP($A1980&amp;" "&amp;F$6,D!$B:$H,7,FALSE))=TRUE,"",VLOOKUP($A1980&amp;" "&amp;F$6,D!$B:$H,7,FALSE))</f>
        <v/>
      </c>
      <c r="G1980" s="226">
        <f t="shared" si="92"/>
        <v>0</v>
      </c>
      <c r="H1980" s="279" t="str">
        <f>IF(ISERROR(VLOOKUP($A1980&amp;" "&amp;H$6,D!$B:$H,7,FALSE))=TRUE,"",VLOOKUP($A1980&amp;" "&amp;H$6,D!$B:$H,7,FALSE))</f>
        <v/>
      </c>
      <c r="I1980" s="223" t="str">
        <f>IF(D1980="","",VLOOKUP(A1980,D!A:H,7,FALSE))</f>
        <v/>
      </c>
      <c r="J1980" s="224" t="str">
        <f>IF(D1980="","",SUMIFS(リグ!H:H,リグ!F:F,"&lt;"&amp;C1980,リグ!G:G,"&gt;"&amp;C1980))</f>
        <v/>
      </c>
    </row>
    <row r="1981" spans="1:10">
      <c r="A1981" s="224" t="str">
        <f t="shared" si="93"/>
        <v>2026-08-27</v>
      </c>
      <c r="B1981" s="224" t="str">
        <f t="shared" si="94"/>
        <v>2026/08</v>
      </c>
      <c r="C1981" s="225">
        <v>46261</v>
      </c>
      <c r="D1981" s="279" t="str">
        <f>IF(ISERROR(VLOOKUP($A1981&amp;" "&amp;D$6,D!$B:$H,7,FALSE))=TRUE,"",VLOOKUP($A1981&amp;" "&amp;D$6,D!$B:$H,7,FALSE))</f>
        <v/>
      </c>
      <c r="E1981" s="279" t="str">
        <f>IF(ISERROR(VLOOKUP($A1981&amp;" "&amp;E$6,D!$B:$H,7,FALSE))=TRUE,"",VLOOKUP($A1981&amp;" "&amp;E$6,D!$B:$H,7,FALSE))</f>
        <v/>
      </c>
      <c r="F1981" s="279" t="str">
        <f>IF(ISERROR(VLOOKUP($A1981&amp;" "&amp;F$6,D!$B:$H,7,FALSE))=TRUE,"",VLOOKUP($A1981&amp;" "&amp;F$6,D!$B:$H,7,FALSE))</f>
        <v/>
      </c>
      <c r="G1981" s="226">
        <f t="shared" si="92"/>
        <v>0</v>
      </c>
      <c r="H1981" s="279" t="str">
        <f>IF(ISERROR(VLOOKUP($A1981&amp;" "&amp;H$6,D!$B:$H,7,FALSE))=TRUE,"",VLOOKUP($A1981&amp;" "&amp;H$6,D!$B:$H,7,FALSE))</f>
        <v/>
      </c>
      <c r="I1981" s="223" t="str">
        <f>IF(D1981="","",VLOOKUP(A1981,D!A:H,7,FALSE))</f>
        <v/>
      </c>
      <c r="J1981" s="224" t="str">
        <f>IF(D1981="","",SUMIFS(リグ!H:H,リグ!F:F,"&lt;"&amp;C1981,リグ!G:G,"&gt;"&amp;C1981))</f>
        <v/>
      </c>
    </row>
    <row r="1982" spans="1:10">
      <c r="A1982" s="224" t="str">
        <f t="shared" si="93"/>
        <v>2026-08-28</v>
      </c>
      <c r="B1982" s="224" t="str">
        <f t="shared" si="94"/>
        <v>2026/08</v>
      </c>
      <c r="C1982" s="225">
        <v>46262</v>
      </c>
      <c r="D1982" s="279" t="str">
        <f>IF(ISERROR(VLOOKUP($A1982&amp;" "&amp;D$6,D!$B:$H,7,FALSE))=TRUE,"",VLOOKUP($A1982&amp;" "&amp;D$6,D!$B:$H,7,FALSE))</f>
        <v/>
      </c>
      <c r="E1982" s="279" t="str">
        <f>IF(ISERROR(VLOOKUP($A1982&amp;" "&amp;E$6,D!$B:$H,7,FALSE))=TRUE,"",VLOOKUP($A1982&amp;" "&amp;E$6,D!$B:$H,7,FALSE))</f>
        <v/>
      </c>
      <c r="F1982" s="279" t="str">
        <f>IF(ISERROR(VLOOKUP($A1982&amp;" "&amp;F$6,D!$B:$H,7,FALSE))=TRUE,"",VLOOKUP($A1982&amp;" "&amp;F$6,D!$B:$H,7,FALSE))</f>
        <v/>
      </c>
      <c r="G1982" s="226">
        <f t="shared" si="92"/>
        <v>0</v>
      </c>
      <c r="H1982" s="279" t="str">
        <f>IF(ISERROR(VLOOKUP($A1982&amp;" "&amp;H$6,D!$B:$H,7,FALSE))=TRUE,"",VLOOKUP($A1982&amp;" "&amp;H$6,D!$B:$H,7,FALSE))</f>
        <v/>
      </c>
      <c r="I1982" s="223" t="str">
        <f>IF(D1982="","",VLOOKUP(A1982,D!A:H,7,FALSE))</f>
        <v/>
      </c>
      <c r="J1982" s="224" t="str">
        <f>IF(D1982="","",SUMIFS(リグ!H:H,リグ!F:F,"&lt;"&amp;C1982,リグ!G:G,"&gt;"&amp;C1982))</f>
        <v/>
      </c>
    </row>
    <row r="1983" spans="1:10">
      <c r="A1983" s="224" t="str">
        <f t="shared" si="93"/>
        <v>2026-08-29</v>
      </c>
      <c r="B1983" s="224" t="str">
        <f t="shared" si="94"/>
        <v>2026/08</v>
      </c>
      <c r="C1983" s="225">
        <v>46263</v>
      </c>
      <c r="D1983" s="279" t="str">
        <f>IF(ISERROR(VLOOKUP($A1983&amp;" "&amp;D$6,D!$B:$H,7,FALSE))=TRUE,"",VLOOKUP($A1983&amp;" "&amp;D$6,D!$B:$H,7,FALSE))</f>
        <v/>
      </c>
      <c r="E1983" s="279" t="str">
        <f>IF(ISERROR(VLOOKUP($A1983&amp;" "&amp;E$6,D!$B:$H,7,FALSE))=TRUE,"",VLOOKUP($A1983&amp;" "&amp;E$6,D!$B:$H,7,FALSE))</f>
        <v/>
      </c>
      <c r="F1983" s="279" t="str">
        <f>IF(ISERROR(VLOOKUP($A1983&amp;" "&amp;F$6,D!$B:$H,7,FALSE))=TRUE,"",VLOOKUP($A1983&amp;" "&amp;F$6,D!$B:$H,7,FALSE))</f>
        <v/>
      </c>
      <c r="G1983" s="226">
        <f t="shared" si="92"/>
        <v>0</v>
      </c>
      <c r="H1983" s="279" t="str">
        <f>IF(ISERROR(VLOOKUP($A1983&amp;" "&amp;H$6,D!$B:$H,7,FALSE))=TRUE,"",VLOOKUP($A1983&amp;" "&amp;H$6,D!$B:$H,7,FALSE))</f>
        <v/>
      </c>
      <c r="I1983" s="223" t="str">
        <f>IF(D1983="","",VLOOKUP(A1983,D!A:H,7,FALSE))</f>
        <v/>
      </c>
      <c r="J1983" s="224" t="str">
        <f>IF(D1983="","",SUMIFS(リグ!H:H,リグ!F:F,"&lt;"&amp;C1983,リグ!G:G,"&gt;"&amp;C1983))</f>
        <v/>
      </c>
    </row>
    <row r="1984" spans="1:10">
      <c r="A1984" s="224" t="str">
        <f t="shared" si="93"/>
        <v>2026-08-30</v>
      </c>
      <c r="B1984" s="224" t="str">
        <f t="shared" si="94"/>
        <v>2026/08</v>
      </c>
      <c r="C1984" s="225">
        <v>46264</v>
      </c>
      <c r="D1984" s="279" t="str">
        <f>IF(ISERROR(VLOOKUP($A1984&amp;" "&amp;D$6,D!$B:$H,7,FALSE))=TRUE,"",VLOOKUP($A1984&amp;" "&amp;D$6,D!$B:$H,7,FALSE))</f>
        <v/>
      </c>
      <c r="E1984" s="279" t="str">
        <f>IF(ISERROR(VLOOKUP($A1984&amp;" "&amp;E$6,D!$B:$H,7,FALSE))=TRUE,"",VLOOKUP($A1984&amp;" "&amp;E$6,D!$B:$H,7,FALSE))</f>
        <v/>
      </c>
      <c r="F1984" s="279" t="str">
        <f>IF(ISERROR(VLOOKUP($A1984&amp;" "&amp;F$6,D!$B:$H,7,FALSE))=TRUE,"",VLOOKUP($A1984&amp;" "&amp;F$6,D!$B:$H,7,FALSE))</f>
        <v/>
      </c>
      <c r="G1984" s="226">
        <f t="shared" si="92"/>
        <v>0</v>
      </c>
      <c r="H1984" s="279" t="str">
        <f>IF(ISERROR(VLOOKUP($A1984&amp;" "&amp;H$6,D!$B:$H,7,FALSE))=TRUE,"",VLOOKUP($A1984&amp;" "&amp;H$6,D!$B:$H,7,FALSE))</f>
        <v/>
      </c>
      <c r="I1984" s="223" t="str">
        <f>IF(D1984="","",VLOOKUP(A1984,D!A:H,7,FALSE))</f>
        <v/>
      </c>
      <c r="J1984" s="224" t="str">
        <f>IF(D1984="","",SUMIFS(リグ!H:H,リグ!F:F,"&lt;"&amp;C1984,リグ!G:G,"&gt;"&amp;C1984))</f>
        <v/>
      </c>
    </row>
    <row r="1985" spans="1:10">
      <c r="A1985" s="224" t="str">
        <f t="shared" si="93"/>
        <v>2026-08-31</v>
      </c>
      <c r="B1985" s="224" t="str">
        <f t="shared" si="94"/>
        <v>2026/08</v>
      </c>
      <c r="C1985" s="225">
        <v>46265</v>
      </c>
      <c r="D1985" s="279" t="str">
        <f>IF(ISERROR(VLOOKUP($A1985&amp;" "&amp;D$6,D!$B:$H,7,FALSE))=TRUE,"",VLOOKUP($A1985&amp;" "&amp;D$6,D!$B:$H,7,FALSE))</f>
        <v/>
      </c>
      <c r="E1985" s="279" t="str">
        <f>IF(ISERROR(VLOOKUP($A1985&amp;" "&amp;E$6,D!$B:$H,7,FALSE))=TRUE,"",VLOOKUP($A1985&amp;" "&amp;E$6,D!$B:$H,7,FALSE))</f>
        <v/>
      </c>
      <c r="F1985" s="279" t="str">
        <f>IF(ISERROR(VLOOKUP($A1985&amp;" "&amp;F$6,D!$B:$H,7,FALSE))=TRUE,"",VLOOKUP($A1985&amp;" "&amp;F$6,D!$B:$H,7,FALSE))</f>
        <v/>
      </c>
      <c r="G1985" s="226">
        <f t="shared" si="92"/>
        <v>0</v>
      </c>
      <c r="H1985" s="279" t="str">
        <f>IF(ISERROR(VLOOKUP($A1985&amp;" "&amp;H$6,D!$B:$H,7,FALSE))=TRUE,"",VLOOKUP($A1985&amp;" "&amp;H$6,D!$B:$H,7,FALSE))</f>
        <v/>
      </c>
      <c r="I1985" s="223" t="str">
        <f>IF(D1985="","",VLOOKUP(A1985,D!A:H,7,FALSE))</f>
        <v/>
      </c>
      <c r="J1985" s="224" t="str">
        <f>IF(D1985="","",SUMIFS(リグ!H:H,リグ!F:F,"&lt;"&amp;C1985,リグ!G:G,"&gt;"&amp;C1985))</f>
        <v/>
      </c>
    </row>
    <row r="1986" spans="1:10">
      <c r="A1986" s="224" t="str">
        <f t="shared" si="93"/>
        <v>2026-09-01</v>
      </c>
      <c r="B1986" s="224" t="str">
        <f t="shared" si="94"/>
        <v>2026/09</v>
      </c>
      <c r="C1986" s="225">
        <v>46266</v>
      </c>
      <c r="D1986" s="279" t="str">
        <f>IF(ISERROR(VLOOKUP($A1986&amp;" "&amp;D$6,D!$B:$H,7,FALSE))=TRUE,"",VLOOKUP($A1986&amp;" "&amp;D$6,D!$B:$H,7,FALSE))</f>
        <v/>
      </c>
      <c r="E1986" s="279" t="str">
        <f>IF(ISERROR(VLOOKUP($A1986&amp;" "&amp;E$6,D!$B:$H,7,FALSE))=TRUE,"",VLOOKUP($A1986&amp;" "&amp;E$6,D!$B:$H,7,FALSE))</f>
        <v/>
      </c>
      <c r="F1986" s="279" t="str">
        <f>IF(ISERROR(VLOOKUP($A1986&amp;" "&amp;F$6,D!$B:$H,7,FALSE))=TRUE,"",VLOOKUP($A1986&amp;" "&amp;F$6,D!$B:$H,7,FALSE))</f>
        <v/>
      </c>
      <c r="G1986" s="226">
        <f t="shared" si="92"/>
        <v>0</v>
      </c>
      <c r="H1986" s="279" t="str">
        <f>IF(ISERROR(VLOOKUP($A1986&amp;" "&amp;H$6,D!$B:$H,7,FALSE))=TRUE,"",VLOOKUP($A1986&amp;" "&amp;H$6,D!$B:$H,7,FALSE))</f>
        <v/>
      </c>
      <c r="I1986" s="223" t="str">
        <f>IF(D1986="","",VLOOKUP(A1986,D!A:H,7,FALSE))</f>
        <v/>
      </c>
      <c r="J1986" s="224" t="str">
        <f>IF(D1986="","",SUMIFS(リグ!H:H,リグ!F:F,"&lt;"&amp;C1986,リグ!G:G,"&gt;"&amp;C1986))</f>
        <v/>
      </c>
    </row>
    <row r="1987" spans="1:10">
      <c r="A1987" s="224" t="str">
        <f t="shared" si="93"/>
        <v>2026-09-02</v>
      </c>
      <c r="B1987" s="224" t="str">
        <f t="shared" si="94"/>
        <v>2026/09</v>
      </c>
      <c r="C1987" s="225">
        <v>46267</v>
      </c>
      <c r="D1987" s="279" t="str">
        <f>IF(ISERROR(VLOOKUP($A1987&amp;" "&amp;D$6,D!$B:$H,7,FALSE))=TRUE,"",VLOOKUP($A1987&amp;" "&amp;D$6,D!$B:$H,7,FALSE))</f>
        <v/>
      </c>
      <c r="E1987" s="279" t="str">
        <f>IF(ISERROR(VLOOKUP($A1987&amp;" "&amp;E$6,D!$B:$H,7,FALSE))=TRUE,"",VLOOKUP($A1987&amp;" "&amp;E$6,D!$B:$H,7,FALSE))</f>
        <v/>
      </c>
      <c r="F1987" s="279" t="str">
        <f>IF(ISERROR(VLOOKUP($A1987&amp;" "&amp;F$6,D!$B:$H,7,FALSE))=TRUE,"",VLOOKUP($A1987&amp;" "&amp;F$6,D!$B:$H,7,FALSE))</f>
        <v/>
      </c>
      <c r="G1987" s="226">
        <f t="shared" si="92"/>
        <v>0</v>
      </c>
      <c r="H1987" s="279" t="str">
        <f>IF(ISERROR(VLOOKUP($A1987&amp;" "&amp;H$6,D!$B:$H,7,FALSE))=TRUE,"",VLOOKUP($A1987&amp;" "&amp;H$6,D!$B:$H,7,FALSE))</f>
        <v/>
      </c>
      <c r="I1987" s="223" t="str">
        <f>IF(D1987="","",VLOOKUP(A1987,D!A:H,7,FALSE))</f>
        <v/>
      </c>
      <c r="J1987" s="224" t="str">
        <f>IF(D1987="","",SUMIFS(リグ!H:H,リグ!F:F,"&lt;"&amp;C1987,リグ!G:G,"&gt;"&amp;C1987))</f>
        <v/>
      </c>
    </row>
    <row r="1988" spans="1:10">
      <c r="A1988" s="224" t="str">
        <f t="shared" si="93"/>
        <v>2026-09-03</v>
      </c>
      <c r="B1988" s="224" t="str">
        <f t="shared" si="94"/>
        <v>2026/09</v>
      </c>
      <c r="C1988" s="225">
        <v>46268</v>
      </c>
      <c r="D1988" s="279" t="str">
        <f>IF(ISERROR(VLOOKUP($A1988&amp;" "&amp;D$6,D!$B:$H,7,FALSE))=TRUE,"",VLOOKUP($A1988&amp;" "&amp;D$6,D!$B:$H,7,FALSE))</f>
        <v/>
      </c>
      <c r="E1988" s="279" t="str">
        <f>IF(ISERROR(VLOOKUP($A1988&amp;" "&amp;E$6,D!$B:$H,7,FALSE))=TRUE,"",VLOOKUP($A1988&amp;" "&amp;E$6,D!$B:$H,7,FALSE))</f>
        <v/>
      </c>
      <c r="F1988" s="279" t="str">
        <f>IF(ISERROR(VLOOKUP($A1988&amp;" "&amp;F$6,D!$B:$H,7,FALSE))=TRUE,"",VLOOKUP($A1988&amp;" "&amp;F$6,D!$B:$H,7,FALSE))</f>
        <v/>
      </c>
      <c r="G1988" s="226">
        <f t="shared" ref="G1988:G2051" si="95">SUM(D1988:F1988)</f>
        <v>0</v>
      </c>
      <c r="H1988" s="279" t="str">
        <f>IF(ISERROR(VLOOKUP($A1988&amp;" "&amp;H$6,D!$B:$H,7,FALSE))=TRUE,"",VLOOKUP($A1988&amp;" "&amp;H$6,D!$B:$H,7,FALSE))</f>
        <v/>
      </c>
      <c r="I1988" s="223" t="str">
        <f>IF(D1988="","",VLOOKUP(A1988,D!A:H,7,FALSE))</f>
        <v/>
      </c>
      <c r="J1988" s="224" t="str">
        <f>IF(D1988="","",SUMIFS(リグ!H:H,リグ!F:F,"&lt;"&amp;C1988,リグ!G:G,"&gt;"&amp;C1988))</f>
        <v/>
      </c>
    </row>
    <row r="1989" spans="1:10">
      <c r="A1989" s="224" t="str">
        <f t="shared" si="93"/>
        <v>2026-09-04</v>
      </c>
      <c r="B1989" s="224" t="str">
        <f t="shared" si="94"/>
        <v>2026/09</v>
      </c>
      <c r="C1989" s="225">
        <v>46269</v>
      </c>
      <c r="D1989" s="279" t="str">
        <f>IF(ISERROR(VLOOKUP($A1989&amp;" "&amp;D$6,D!$B:$H,7,FALSE))=TRUE,"",VLOOKUP($A1989&amp;" "&amp;D$6,D!$B:$H,7,FALSE))</f>
        <v/>
      </c>
      <c r="E1989" s="279" t="str">
        <f>IF(ISERROR(VLOOKUP($A1989&amp;" "&amp;E$6,D!$B:$H,7,FALSE))=TRUE,"",VLOOKUP($A1989&amp;" "&amp;E$6,D!$B:$H,7,FALSE))</f>
        <v/>
      </c>
      <c r="F1989" s="279" t="str">
        <f>IF(ISERROR(VLOOKUP($A1989&amp;" "&amp;F$6,D!$B:$H,7,FALSE))=TRUE,"",VLOOKUP($A1989&amp;" "&amp;F$6,D!$B:$H,7,FALSE))</f>
        <v/>
      </c>
      <c r="G1989" s="226">
        <f t="shared" si="95"/>
        <v>0</v>
      </c>
      <c r="H1989" s="279" t="str">
        <f>IF(ISERROR(VLOOKUP($A1989&amp;" "&amp;H$6,D!$B:$H,7,FALSE))=TRUE,"",VLOOKUP($A1989&amp;" "&amp;H$6,D!$B:$H,7,FALSE))</f>
        <v/>
      </c>
      <c r="I1989" s="223" t="str">
        <f>IF(D1989="","",VLOOKUP(A1989,D!A:H,7,FALSE))</f>
        <v/>
      </c>
      <c r="J1989" s="224" t="str">
        <f>IF(D1989="","",SUMIFS(リグ!H:H,リグ!F:F,"&lt;"&amp;C1989,リグ!G:G,"&gt;"&amp;C1989))</f>
        <v/>
      </c>
    </row>
    <row r="1990" spans="1:10">
      <c r="A1990" s="224" t="str">
        <f t="shared" si="93"/>
        <v>2026-09-05</v>
      </c>
      <c r="B1990" s="224" t="str">
        <f t="shared" si="94"/>
        <v>2026/09</v>
      </c>
      <c r="C1990" s="225">
        <v>46270</v>
      </c>
      <c r="D1990" s="279" t="str">
        <f>IF(ISERROR(VLOOKUP($A1990&amp;" "&amp;D$6,D!$B:$H,7,FALSE))=TRUE,"",VLOOKUP($A1990&amp;" "&amp;D$6,D!$B:$H,7,FALSE))</f>
        <v/>
      </c>
      <c r="E1990" s="279" t="str">
        <f>IF(ISERROR(VLOOKUP($A1990&amp;" "&amp;E$6,D!$B:$H,7,FALSE))=TRUE,"",VLOOKUP($A1990&amp;" "&amp;E$6,D!$B:$H,7,FALSE))</f>
        <v/>
      </c>
      <c r="F1990" s="279" t="str">
        <f>IF(ISERROR(VLOOKUP($A1990&amp;" "&amp;F$6,D!$B:$H,7,FALSE))=TRUE,"",VLOOKUP($A1990&amp;" "&amp;F$6,D!$B:$H,7,FALSE))</f>
        <v/>
      </c>
      <c r="G1990" s="226">
        <f t="shared" si="95"/>
        <v>0</v>
      </c>
      <c r="H1990" s="279" t="str">
        <f>IF(ISERROR(VLOOKUP($A1990&amp;" "&amp;H$6,D!$B:$H,7,FALSE))=TRUE,"",VLOOKUP($A1990&amp;" "&amp;H$6,D!$B:$H,7,FALSE))</f>
        <v/>
      </c>
      <c r="I1990" s="223" t="str">
        <f>IF(D1990="","",VLOOKUP(A1990,D!A:H,7,FALSE))</f>
        <v/>
      </c>
      <c r="J1990" s="224" t="str">
        <f>IF(D1990="","",SUMIFS(リグ!H:H,リグ!F:F,"&lt;"&amp;C1990,リグ!G:G,"&gt;"&amp;C1990))</f>
        <v/>
      </c>
    </row>
    <row r="1991" spans="1:10">
      <c r="A1991" s="224" t="str">
        <f t="shared" si="93"/>
        <v>2026-09-06</v>
      </c>
      <c r="B1991" s="224" t="str">
        <f t="shared" si="94"/>
        <v>2026/09</v>
      </c>
      <c r="C1991" s="225">
        <v>46271</v>
      </c>
      <c r="D1991" s="279" t="str">
        <f>IF(ISERROR(VLOOKUP($A1991&amp;" "&amp;D$6,D!$B:$H,7,FALSE))=TRUE,"",VLOOKUP($A1991&amp;" "&amp;D$6,D!$B:$H,7,FALSE))</f>
        <v/>
      </c>
      <c r="E1991" s="279" t="str">
        <f>IF(ISERROR(VLOOKUP($A1991&amp;" "&amp;E$6,D!$B:$H,7,FALSE))=TRUE,"",VLOOKUP($A1991&amp;" "&amp;E$6,D!$B:$H,7,FALSE))</f>
        <v/>
      </c>
      <c r="F1991" s="279" t="str">
        <f>IF(ISERROR(VLOOKUP($A1991&amp;" "&amp;F$6,D!$B:$H,7,FALSE))=TRUE,"",VLOOKUP($A1991&amp;" "&amp;F$6,D!$B:$H,7,FALSE))</f>
        <v/>
      </c>
      <c r="G1991" s="226">
        <f t="shared" si="95"/>
        <v>0</v>
      </c>
      <c r="H1991" s="279" t="str">
        <f>IF(ISERROR(VLOOKUP($A1991&amp;" "&amp;H$6,D!$B:$H,7,FALSE))=TRUE,"",VLOOKUP($A1991&amp;" "&amp;H$6,D!$B:$H,7,FALSE))</f>
        <v/>
      </c>
      <c r="I1991" s="223" t="str">
        <f>IF(D1991="","",VLOOKUP(A1991,D!A:H,7,FALSE))</f>
        <v/>
      </c>
      <c r="J1991" s="224" t="str">
        <f>IF(D1991="","",SUMIFS(リグ!H:H,リグ!F:F,"&lt;"&amp;C1991,リグ!G:G,"&gt;"&amp;C1991))</f>
        <v/>
      </c>
    </row>
    <row r="1992" spans="1:10">
      <c r="A1992" s="224" t="str">
        <f t="shared" si="93"/>
        <v>2026-09-07</v>
      </c>
      <c r="B1992" s="224" t="str">
        <f t="shared" si="94"/>
        <v>2026/09</v>
      </c>
      <c r="C1992" s="225">
        <v>46272</v>
      </c>
      <c r="D1992" s="279" t="str">
        <f>IF(ISERROR(VLOOKUP($A1992&amp;" "&amp;D$6,D!$B:$H,7,FALSE))=TRUE,"",VLOOKUP($A1992&amp;" "&amp;D$6,D!$B:$H,7,FALSE))</f>
        <v/>
      </c>
      <c r="E1992" s="279" t="str">
        <f>IF(ISERROR(VLOOKUP($A1992&amp;" "&amp;E$6,D!$B:$H,7,FALSE))=TRUE,"",VLOOKUP($A1992&amp;" "&amp;E$6,D!$B:$H,7,FALSE))</f>
        <v/>
      </c>
      <c r="F1992" s="279" t="str">
        <f>IF(ISERROR(VLOOKUP($A1992&amp;" "&amp;F$6,D!$B:$H,7,FALSE))=TRUE,"",VLOOKUP($A1992&amp;" "&amp;F$6,D!$B:$H,7,FALSE))</f>
        <v/>
      </c>
      <c r="G1992" s="226">
        <f t="shared" si="95"/>
        <v>0</v>
      </c>
      <c r="H1992" s="279" t="str">
        <f>IF(ISERROR(VLOOKUP($A1992&amp;" "&amp;H$6,D!$B:$H,7,FALSE))=TRUE,"",VLOOKUP($A1992&amp;" "&amp;H$6,D!$B:$H,7,FALSE))</f>
        <v/>
      </c>
      <c r="I1992" s="223" t="str">
        <f>IF(D1992="","",VLOOKUP(A1992,D!A:H,7,FALSE))</f>
        <v/>
      </c>
      <c r="J1992" s="224" t="str">
        <f>IF(D1992="","",SUMIFS(リグ!H:H,リグ!F:F,"&lt;"&amp;C1992,リグ!G:G,"&gt;"&amp;C1992))</f>
        <v/>
      </c>
    </row>
    <row r="1993" spans="1:10">
      <c r="A1993" s="224" t="str">
        <f t="shared" ref="A1993:A2056" si="96">TEXT(C1993,"yyyy-mm-dd")</f>
        <v>2026-09-08</v>
      </c>
      <c r="B1993" s="224" t="str">
        <f t="shared" si="94"/>
        <v>2026/09</v>
      </c>
      <c r="C1993" s="225">
        <v>46273</v>
      </c>
      <c r="D1993" s="279" t="str">
        <f>IF(ISERROR(VLOOKUP($A1993&amp;" "&amp;D$6,D!$B:$H,7,FALSE))=TRUE,"",VLOOKUP($A1993&amp;" "&amp;D$6,D!$B:$H,7,FALSE))</f>
        <v/>
      </c>
      <c r="E1993" s="279" t="str">
        <f>IF(ISERROR(VLOOKUP($A1993&amp;" "&amp;E$6,D!$B:$H,7,FALSE))=TRUE,"",VLOOKUP($A1993&amp;" "&amp;E$6,D!$B:$H,7,FALSE))</f>
        <v/>
      </c>
      <c r="F1993" s="279" t="str">
        <f>IF(ISERROR(VLOOKUP($A1993&amp;" "&amp;F$6,D!$B:$H,7,FALSE))=TRUE,"",VLOOKUP($A1993&amp;" "&amp;F$6,D!$B:$H,7,FALSE))</f>
        <v/>
      </c>
      <c r="G1993" s="226">
        <f t="shared" si="95"/>
        <v>0</v>
      </c>
      <c r="H1993" s="279" t="str">
        <f>IF(ISERROR(VLOOKUP($A1993&amp;" "&amp;H$6,D!$B:$H,7,FALSE))=TRUE,"",VLOOKUP($A1993&amp;" "&amp;H$6,D!$B:$H,7,FALSE))</f>
        <v/>
      </c>
      <c r="I1993" s="223" t="str">
        <f>IF(D1993="","",VLOOKUP(A1993,D!A:H,7,FALSE))</f>
        <v/>
      </c>
      <c r="J1993" s="224" t="str">
        <f>IF(D1993="","",SUMIFS(リグ!H:H,リグ!F:F,"&lt;"&amp;C1993,リグ!G:G,"&gt;"&amp;C1993))</f>
        <v/>
      </c>
    </row>
    <row r="1994" spans="1:10">
      <c r="A1994" s="224" t="str">
        <f t="shared" si="96"/>
        <v>2026-09-09</v>
      </c>
      <c r="B1994" s="224" t="str">
        <f t="shared" si="94"/>
        <v>2026/09</v>
      </c>
      <c r="C1994" s="225">
        <v>46274</v>
      </c>
      <c r="D1994" s="279" t="str">
        <f>IF(ISERROR(VLOOKUP($A1994&amp;" "&amp;D$6,D!$B:$H,7,FALSE))=TRUE,"",VLOOKUP($A1994&amp;" "&amp;D$6,D!$B:$H,7,FALSE))</f>
        <v/>
      </c>
      <c r="E1994" s="279" t="str">
        <f>IF(ISERROR(VLOOKUP($A1994&amp;" "&amp;E$6,D!$B:$H,7,FALSE))=TRUE,"",VLOOKUP($A1994&amp;" "&amp;E$6,D!$B:$H,7,FALSE))</f>
        <v/>
      </c>
      <c r="F1994" s="279" t="str">
        <f>IF(ISERROR(VLOOKUP($A1994&amp;" "&amp;F$6,D!$B:$H,7,FALSE))=TRUE,"",VLOOKUP($A1994&amp;" "&amp;F$6,D!$B:$H,7,FALSE))</f>
        <v/>
      </c>
      <c r="G1994" s="226">
        <f t="shared" si="95"/>
        <v>0</v>
      </c>
      <c r="H1994" s="279" t="str">
        <f>IF(ISERROR(VLOOKUP($A1994&amp;" "&amp;H$6,D!$B:$H,7,FALSE))=TRUE,"",VLOOKUP($A1994&amp;" "&amp;H$6,D!$B:$H,7,FALSE))</f>
        <v/>
      </c>
      <c r="I1994" s="223" t="str">
        <f>IF(D1994="","",VLOOKUP(A1994,D!A:H,7,FALSE))</f>
        <v/>
      </c>
      <c r="J1994" s="224" t="str">
        <f>IF(D1994="","",SUMIFS(リグ!H:H,リグ!F:F,"&lt;"&amp;C1994,リグ!G:G,"&gt;"&amp;C1994))</f>
        <v/>
      </c>
    </row>
    <row r="1995" spans="1:10">
      <c r="A1995" s="224" t="str">
        <f t="shared" si="96"/>
        <v>2026-09-10</v>
      </c>
      <c r="B1995" s="224" t="str">
        <f t="shared" si="94"/>
        <v>2026/09</v>
      </c>
      <c r="C1995" s="225">
        <v>46275</v>
      </c>
      <c r="D1995" s="279" t="str">
        <f>IF(ISERROR(VLOOKUP($A1995&amp;" "&amp;D$6,D!$B:$H,7,FALSE))=TRUE,"",VLOOKUP($A1995&amp;" "&amp;D$6,D!$B:$H,7,FALSE))</f>
        <v/>
      </c>
      <c r="E1995" s="279" t="str">
        <f>IF(ISERROR(VLOOKUP($A1995&amp;" "&amp;E$6,D!$B:$H,7,FALSE))=TRUE,"",VLOOKUP($A1995&amp;" "&amp;E$6,D!$B:$H,7,FALSE))</f>
        <v/>
      </c>
      <c r="F1995" s="279" t="str">
        <f>IF(ISERROR(VLOOKUP($A1995&amp;" "&amp;F$6,D!$B:$H,7,FALSE))=TRUE,"",VLOOKUP($A1995&amp;" "&amp;F$6,D!$B:$H,7,FALSE))</f>
        <v/>
      </c>
      <c r="G1995" s="226">
        <f t="shared" si="95"/>
        <v>0</v>
      </c>
      <c r="H1995" s="279" t="str">
        <f>IF(ISERROR(VLOOKUP($A1995&amp;" "&amp;H$6,D!$B:$H,7,FALSE))=TRUE,"",VLOOKUP($A1995&amp;" "&amp;H$6,D!$B:$H,7,FALSE))</f>
        <v/>
      </c>
      <c r="I1995" s="223" t="str">
        <f>IF(D1995="","",VLOOKUP(A1995,D!A:H,7,FALSE))</f>
        <v/>
      </c>
      <c r="J1995" s="224" t="str">
        <f>IF(D1995="","",SUMIFS(リグ!H:H,リグ!F:F,"&lt;"&amp;C1995,リグ!G:G,"&gt;"&amp;C1995))</f>
        <v/>
      </c>
    </row>
    <row r="1996" spans="1:10">
      <c r="A1996" s="224" t="str">
        <f t="shared" si="96"/>
        <v>2026-09-11</v>
      </c>
      <c r="B1996" s="224" t="str">
        <f t="shared" si="94"/>
        <v>2026/09</v>
      </c>
      <c r="C1996" s="225">
        <v>46276</v>
      </c>
      <c r="D1996" s="279" t="str">
        <f>IF(ISERROR(VLOOKUP($A1996&amp;" "&amp;D$6,D!$B:$H,7,FALSE))=TRUE,"",VLOOKUP($A1996&amp;" "&amp;D$6,D!$B:$H,7,FALSE))</f>
        <v/>
      </c>
      <c r="E1996" s="279" t="str">
        <f>IF(ISERROR(VLOOKUP($A1996&amp;" "&amp;E$6,D!$B:$H,7,FALSE))=TRUE,"",VLOOKUP($A1996&amp;" "&amp;E$6,D!$B:$H,7,FALSE))</f>
        <v/>
      </c>
      <c r="F1996" s="279" t="str">
        <f>IF(ISERROR(VLOOKUP($A1996&amp;" "&amp;F$6,D!$B:$H,7,FALSE))=TRUE,"",VLOOKUP($A1996&amp;" "&amp;F$6,D!$B:$H,7,FALSE))</f>
        <v/>
      </c>
      <c r="G1996" s="226">
        <f t="shared" si="95"/>
        <v>0</v>
      </c>
      <c r="H1996" s="279" t="str">
        <f>IF(ISERROR(VLOOKUP($A1996&amp;" "&amp;H$6,D!$B:$H,7,FALSE))=TRUE,"",VLOOKUP($A1996&amp;" "&amp;H$6,D!$B:$H,7,FALSE))</f>
        <v/>
      </c>
      <c r="I1996" s="223" t="str">
        <f>IF(D1996="","",VLOOKUP(A1996,D!A:H,7,FALSE))</f>
        <v/>
      </c>
      <c r="J1996" s="224" t="str">
        <f>IF(D1996="","",SUMIFS(リグ!H:H,リグ!F:F,"&lt;"&amp;C1996,リグ!G:G,"&gt;"&amp;C1996))</f>
        <v/>
      </c>
    </row>
    <row r="1997" spans="1:10">
      <c r="A1997" s="224" t="str">
        <f t="shared" si="96"/>
        <v>2026-09-12</v>
      </c>
      <c r="B1997" s="224" t="str">
        <f t="shared" si="94"/>
        <v>2026/09</v>
      </c>
      <c r="C1997" s="225">
        <v>46277</v>
      </c>
      <c r="D1997" s="279" t="str">
        <f>IF(ISERROR(VLOOKUP($A1997&amp;" "&amp;D$6,D!$B:$H,7,FALSE))=TRUE,"",VLOOKUP($A1997&amp;" "&amp;D$6,D!$B:$H,7,FALSE))</f>
        <v/>
      </c>
      <c r="E1997" s="279" t="str">
        <f>IF(ISERROR(VLOOKUP($A1997&amp;" "&amp;E$6,D!$B:$H,7,FALSE))=TRUE,"",VLOOKUP($A1997&amp;" "&amp;E$6,D!$B:$H,7,FALSE))</f>
        <v/>
      </c>
      <c r="F1997" s="279" t="str">
        <f>IF(ISERROR(VLOOKUP($A1997&amp;" "&amp;F$6,D!$B:$H,7,FALSE))=TRUE,"",VLOOKUP($A1997&amp;" "&amp;F$6,D!$B:$H,7,FALSE))</f>
        <v/>
      </c>
      <c r="G1997" s="226">
        <f t="shared" si="95"/>
        <v>0</v>
      </c>
      <c r="H1997" s="279" t="str">
        <f>IF(ISERROR(VLOOKUP($A1997&amp;" "&amp;H$6,D!$B:$H,7,FALSE))=TRUE,"",VLOOKUP($A1997&amp;" "&amp;H$6,D!$B:$H,7,FALSE))</f>
        <v/>
      </c>
      <c r="I1997" s="223" t="str">
        <f>IF(D1997="","",VLOOKUP(A1997,D!A:H,7,FALSE))</f>
        <v/>
      </c>
      <c r="J1997" s="224" t="str">
        <f>IF(D1997="","",SUMIFS(リグ!H:H,リグ!F:F,"&lt;"&amp;C1997,リグ!G:G,"&gt;"&amp;C1997))</f>
        <v/>
      </c>
    </row>
    <row r="1998" spans="1:10">
      <c r="A1998" s="224" t="str">
        <f t="shared" si="96"/>
        <v>2026-09-13</v>
      </c>
      <c r="B1998" s="224" t="str">
        <f t="shared" si="94"/>
        <v>2026/09</v>
      </c>
      <c r="C1998" s="225">
        <v>46278</v>
      </c>
      <c r="D1998" s="279" t="str">
        <f>IF(ISERROR(VLOOKUP($A1998&amp;" "&amp;D$6,D!$B:$H,7,FALSE))=TRUE,"",VLOOKUP($A1998&amp;" "&amp;D$6,D!$B:$H,7,FALSE))</f>
        <v/>
      </c>
      <c r="E1998" s="279" t="str">
        <f>IF(ISERROR(VLOOKUP($A1998&amp;" "&amp;E$6,D!$B:$H,7,FALSE))=TRUE,"",VLOOKUP($A1998&amp;" "&amp;E$6,D!$B:$H,7,FALSE))</f>
        <v/>
      </c>
      <c r="F1998" s="279" t="str">
        <f>IF(ISERROR(VLOOKUP($A1998&amp;" "&amp;F$6,D!$B:$H,7,FALSE))=TRUE,"",VLOOKUP($A1998&amp;" "&amp;F$6,D!$B:$H,7,FALSE))</f>
        <v/>
      </c>
      <c r="G1998" s="226">
        <f t="shared" si="95"/>
        <v>0</v>
      </c>
      <c r="H1998" s="279" t="str">
        <f>IF(ISERROR(VLOOKUP($A1998&amp;" "&amp;H$6,D!$B:$H,7,FALSE))=TRUE,"",VLOOKUP($A1998&amp;" "&amp;H$6,D!$B:$H,7,FALSE))</f>
        <v/>
      </c>
      <c r="I1998" s="223" t="str">
        <f>IF(D1998="","",VLOOKUP(A1998,D!A:H,7,FALSE))</f>
        <v/>
      </c>
      <c r="J1998" s="224" t="str">
        <f>IF(D1998="","",SUMIFS(リグ!H:H,リグ!F:F,"&lt;"&amp;C1998,リグ!G:G,"&gt;"&amp;C1998))</f>
        <v/>
      </c>
    </row>
    <row r="1999" spans="1:10">
      <c r="A1999" s="224" t="str">
        <f t="shared" si="96"/>
        <v>2026-09-14</v>
      </c>
      <c r="B1999" s="224" t="str">
        <f t="shared" si="94"/>
        <v>2026/09</v>
      </c>
      <c r="C1999" s="225">
        <v>46279</v>
      </c>
      <c r="D1999" s="279" t="str">
        <f>IF(ISERROR(VLOOKUP($A1999&amp;" "&amp;D$6,D!$B:$H,7,FALSE))=TRUE,"",VLOOKUP($A1999&amp;" "&amp;D$6,D!$B:$H,7,FALSE))</f>
        <v/>
      </c>
      <c r="E1999" s="279" t="str">
        <f>IF(ISERROR(VLOOKUP($A1999&amp;" "&amp;E$6,D!$B:$H,7,FALSE))=TRUE,"",VLOOKUP($A1999&amp;" "&amp;E$6,D!$B:$H,7,FALSE))</f>
        <v/>
      </c>
      <c r="F1999" s="279" t="str">
        <f>IF(ISERROR(VLOOKUP($A1999&amp;" "&amp;F$6,D!$B:$H,7,FALSE))=TRUE,"",VLOOKUP($A1999&amp;" "&amp;F$6,D!$B:$H,7,FALSE))</f>
        <v/>
      </c>
      <c r="G1999" s="226">
        <f t="shared" si="95"/>
        <v>0</v>
      </c>
      <c r="H1999" s="279" t="str">
        <f>IF(ISERROR(VLOOKUP($A1999&amp;" "&amp;H$6,D!$B:$H,7,FALSE))=TRUE,"",VLOOKUP($A1999&amp;" "&amp;H$6,D!$B:$H,7,FALSE))</f>
        <v/>
      </c>
      <c r="I1999" s="223" t="str">
        <f>IF(D1999="","",VLOOKUP(A1999,D!A:H,7,FALSE))</f>
        <v/>
      </c>
      <c r="J1999" s="224" t="str">
        <f>IF(D1999="","",SUMIFS(リグ!H:H,リグ!F:F,"&lt;"&amp;C1999,リグ!G:G,"&gt;"&amp;C1999))</f>
        <v/>
      </c>
    </row>
    <row r="2000" spans="1:10">
      <c r="A2000" s="224" t="str">
        <f t="shared" si="96"/>
        <v>2026-09-15</v>
      </c>
      <c r="B2000" s="224" t="str">
        <f t="shared" si="94"/>
        <v>2026/09</v>
      </c>
      <c r="C2000" s="225">
        <v>46280</v>
      </c>
      <c r="D2000" s="279" t="str">
        <f>IF(ISERROR(VLOOKUP($A2000&amp;" "&amp;D$6,D!$B:$H,7,FALSE))=TRUE,"",VLOOKUP($A2000&amp;" "&amp;D$6,D!$B:$H,7,FALSE))</f>
        <v/>
      </c>
      <c r="E2000" s="279" t="str">
        <f>IF(ISERROR(VLOOKUP($A2000&amp;" "&amp;E$6,D!$B:$H,7,FALSE))=TRUE,"",VLOOKUP($A2000&amp;" "&amp;E$6,D!$B:$H,7,FALSE))</f>
        <v/>
      </c>
      <c r="F2000" s="279" t="str">
        <f>IF(ISERROR(VLOOKUP($A2000&amp;" "&amp;F$6,D!$B:$H,7,FALSE))=TRUE,"",VLOOKUP($A2000&amp;" "&amp;F$6,D!$B:$H,7,FALSE))</f>
        <v/>
      </c>
      <c r="G2000" s="226">
        <f t="shared" si="95"/>
        <v>0</v>
      </c>
      <c r="H2000" s="279" t="str">
        <f>IF(ISERROR(VLOOKUP($A2000&amp;" "&amp;H$6,D!$B:$H,7,FALSE))=TRUE,"",VLOOKUP($A2000&amp;" "&amp;H$6,D!$B:$H,7,FALSE))</f>
        <v/>
      </c>
      <c r="I2000" s="223" t="str">
        <f>IF(D2000="","",VLOOKUP(A2000,D!A:H,7,FALSE))</f>
        <v/>
      </c>
      <c r="J2000" s="224" t="str">
        <f>IF(D2000="","",SUMIFS(リグ!H:H,リグ!F:F,"&lt;"&amp;C2000,リグ!G:G,"&gt;"&amp;C2000))</f>
        <v/>
      </c>
    </row>
    <row r="2001" spans="1:10">
      <c r="A2001" s="224" t="str">
        <f t="shared" si="96"/>
        <v>2026-09-16</v>
      </c>
      <c r="B2001" s="224" t="str">
        <f t="shared" si="94"/>
        <v>2026/09</v>
      </c>
      <c r="C2001" s="225">
        <v>46281</v>
      </c>
      <c r="D2001" s="279" t="str">
        <f>IF(ISERROR(VLOOKUP($A2001&amp;" "&amp;D$6,D!$B:$H,7,FALSE))=TRUE,"",VLOOKUP($A2001&amp;" "&amp;D$6,D!$B:$H,7,FALSE))</f>
        <v/>
      </c>
      <c r="E2001" s="279" t="str">
        <f>IF(ISERROR(VLOOKUP($A2001&amp;" "&amp;E$6,D!$B:$H,7,FALSE))=TRUE,"",VLOOKUP($A2001&amp;" "&amp;E$6,D!$B:$H,7,FALSE))</f>
        <v/>
      </c>
      <c r="F2001" s="279" t="str">
        <f>IF(ISERROR(VLOOKUP($A2001&amp;" "&amp;F$6,D!$B:$H,7,FALSE))=TRUE,"",VLOOKUP($A2001&amp;" "&amp;F$6,D!$B:$H,7,FALSE))</f>
        <v/>
      </c>
      <c r="G2001" s="226">
        <f t="shared" si="95"/>
        <v>0</v>
      </c>
      <c r="H2001" s="279" t="str">
        <f>IF(ISERROR(VLOOKUP($A2001&amp;" "&amp;H$6,D!$B:$H,7,FALSE))=TRUE,"",VLOOKUP($A2001&amp;" "&amp;H$6,D!$B:$H,7,FALSE))</f>
        <v/>
      </c>
      <c r="I2001" s="223" t="str">
        <f>IF(D2001="","",VLOOKUP(A2001,D!A:H,7,FALSE))</f>
        <v/>
      </c>
      <c r="J2001" s="224" t="str">
        <f>IF(D2001="","",SUMIFS(リグ!H:H,リグ!F:F,"&lt;"&amp;C2001,リグ!G:G,"&gt;"&amp;C2001))</f>
        <v/>
      </c>
    </row>
    <row r="2002" spans="1:10">
      <c r="A2002" s="224" t="str">
        <f t="shared" si="96"/>
        <v>2026-09-17</v>
      </c>
      <c r="B2002" s="224" t="str">
        <f t="shared" si="94"/>
        <v>2026/09</v>
      </c>
      <c r="C2002" s="225">
        <v>46282</v>
      </c>
      <c r="D2002" s="279" t="str">
        <f>IF(ISERROR(VLOOKUP($A2002&amp;" "&amp;D$6,D!$B:$H,7,FALSE))=TRUE,"",VLOOKUP($A2002&amp;" "&amp;D$6,D!$B:$H,7,FALSE))</f>
        <v/>
      </c>
      <c r="E2002" s="279" t="str">
        <f>IF(ISERROR(VLOOKUP($A2002&amp;" "&amp;E$6,D!$B:$H,7,FALSE))=TRUE,"",VLOOKUP($A2002&amp;" "&amp;E$6,D!$B:$H,7,FALSE))</f>
        <v/>
      </c>
      <c r="F2002" s="279" t="str">
        <f>IF(ISERROR(VLOOKUP($A2002&amp;" "&amp;F$6,D!$B:$H,7,FALSE))=TRUE,"",VLOOKUP($A2002&amp;" "&amp;F$6,D!$B:$H,7,FALSE))</f>
        <v/>
      </c>
      <c r="G2002" s="226">
        <f t="shared" si="95"/>
        <v>0</v>
      </c>
      <c r="H2002" s="279" t="str">
        <f>IF(ISERROR(VLOOKUP($A2002&amp;" "&amp;H$6,D!$B:$H,7,FALSE))=TRUE,"",VLOOKUP($A2002&amp;" "&amp;H$6,D!$B:$H,7,FALSE))</f>
        <v/>
      </c>
      <c r="I2002" s="223" t="str">
        <f>IF(D2002="","",VLOOKUP(A2002,D!A:H,7,FALSE))</f>
        <v/>
      </c>
      <c r="J2002" s="224" t="str">
        <f>IF(D2002="","",SUMIFS(リグ!H:H,リグ!F:F,"&lt;"&amp;C2002,リグ!G:G,"&gt;"&amp;C2002))</f>
        <v/>
      </c>
    </row>
    <row r="2003" spans="1:10">
      <c r="A2003" s="224" t="str">
        <f t="shared" si="96"/>
        <v>2026-09-18</v>
      </c>
      <c r="B2003" s="224" t="str">
        <f t="shared" si="94"/>
        <v>2026/09</v>
      </c>
      <c r="C2003" s="225">
        <v>46283</v>
      </c>
      <c r="D2003" s="279" t="str">
        <f>IF(ISERROR(VLOOKUP($A2003&amp;" "&amp;D$6,D!$B:$H,7,FALSE))=TRUE,"",VLOOKUP($A2003&amp;" "&amp;D$6,D!$B:$H,7,FALSE))</f>
        <v/>
      </c>
      <c r="E2003" s="279" t="str">
        <f>IF(ISERROR(VLOOKUP($A2003&amp;" "&amp;E$6,D!$B:$H,7,FALSE))=TRUE,"",VLOOKUP($A2003&amp;" "&amp;E$6,D!$B:$H,7,FALSE))</f>
        <v/>
      </c>
      <c r="F2003" s="279" t="str">
        <f>IF(ISERROR(VLOOKUP($A2003&amp;" "&amp;F$6,D!$B:$H,7,FALSE))=TRUE,"",VLOOKUP($A2003&amp;" "&amp;F$6,D!$B:$H,7,FALSE))</f>
        <v/>
      </c>
      <c r="G2003" s="226">
        <f t="shared" si="95"/>
        <v>0</v>
      </c>
      <c r="H2003" s="279" t="str">
        <f>IF(ISERROR(VLOOKUP($A2003&amp;" "&amp;H$6,D!$B:$H,7,FALSE))=TRUE,"",VLOOKUP($A2003&amp;" "&amp;H$6,D!$B:$H,7,FALSE))</f>
        <v/>
      </c>
      <c r="I2003" s="223" t="str">
        <f>IF(D2003="","",VLOOKUP(A2003,D!A:H,7,FALSE))</f>
        <v/>
      </c>
      <c r="J2003" s="224" t="str">
        <f>IF(D2003="","",SUMIFS(リグ!H:H,リグ!F:F,"&lt;"&amp;C2003,リグ!G:G,"&gt;"&amp;C2003))</f>
        <v/>
      </c>
    </row>
    <row r="2004" spans="1:10">
      <c r="A2004" s="224" t="str">
        <f t="shared" si="96"/>
        <v>2026-09-19</v>
      </c>
      <c r="B2004" s="224" t="str">
        <f t="shared" si="94"/>
        <v>2026/09</v>
      </c>
      <c r="C2004" s="225">
        <v>46284</v>
      </c>
      <c r="D2004" s="279" t="str">
        <f>IF(ISERROR(VLOOKUP($A2004&amp;" "&amp;D$6,D!$B:$H,7,FALSE))=TRUE,"",VLOOKUP($A2004&amp;" "&amp;D$6,D!$B:$H,7,FALSE))</f>
        <v/>
      </c>
      <c r="E2004" s="279" t="str">
        <f>IF(ISERROR(VLOOKUP($A2004&amp;" "&amp;E$6,D!$B:$H,7,FALSE))=TRUE,"",VLOOKUP($A2004&amp;" "&amp;E$6,D!$B:$H,7,FALSE))</f>
        <v/>
      </c>
      <c r="F2004" s="279" t="str">
        <f>IF(ISERROR(VLOOKUP($A2004&amp;" "&amp;F$6,D!$B:$H,7,FALSE))=TRUE,"",VLOOKUP($A2004&amp;" "&amp;F$6,D!$B:$H,7,FALSE))</f>
        <v/>
      </c>
      <c r="G2004" s="226">
        <f t="shared" si="95"/>
        <v>0</v>
      </c>
      <c r="H2004" s="279" t="str">
        <f>IF(ISERROR(VLOOKUP($A2004&amp;" "&amp;H$6,D!$B:$H,7,FALSE))=TRUE,"",VLOOKUP($A2004&amp;" "&amp;H$6,D!$B:$H,7,FALSE))</f>
        <v/>
      </c>
      <c r="I2004" s="223" t="str">
        <f>IF(D2004="","",VLOOKUP(A2004,D!A:H,7,FALSE))</f>
        <v/>
      </c>
      <c r="J2004" s="224" t="str">
        <f>IF(D2004="","",SUMIFS(リグ!H:H,リグ!F:F,"&lt;"&amp;C2004,リグ!G:G,"&gt;"&amp;C2004))</f>
        <v/>
      </c>
    </row>
    <row r="2005" spans="1:10">
      <c r="A2005" s="224" t="str">
        <f t="shared" si="96"/>
        <v>2026-09-20</v>
      </c>
      <c r="B2005" s="224" t="str">
        <f t="shared" si="94"/>
        <v>2026/09</v>
      </c>
      <c r="C2005" s="225">
        <v>46285</v>
      </c>
      <c r="D2005" s="279" t="str">
        <f>IF(ISERROR(VLOOKUP($A2005&amp;" "&amp;D$6,D!$B:$H,7,FALSE))=TRUE,"",VLOOKUP($A2005&amp;" "&amp;D$6,D!$B:$H,7,FALSE))</f>
        <v/>
      </c>
      <c r="E2005" s="279" t="str">
        <f>IF(ISERROR(VLOOKUP($A2005&amp;" "&amp;E$6,D!$B:$H,7,FALSE))=TRUE,"",VLOOKUP($A2005&amp;" "&amp;E$6,D!$B:$H,7,FALSE))</f>
        <v/>
      </c>
      <c r="F2005" s="279" t="str">
        <f>IF(ISERROR(VLOOKUP($A2005&amp;" "&amp;F$6,D!$B:$H,7,FALSE))=TRUE,"",VLOOKUP($A2005&amp;" "&amp;F$6,D!$B:$H,7,FALSE))</f>
        <v/>
      </c>
      <c r="G2005" s="226">
        <f t="shared" si="95"/>
        <v>0</v>
      </c>
      <c r="H2005" s="279" t="str">
        <f>IF(ISERROR(VLOOKUP($A2005&amp;" "&amp;H$6,D!$B:$H,7,FALSE))=TRUE,"",VLOOKUP($A2005&amp;" "&amp;H$6,D!$B:$H,7,FALSE))</f>
        <v/>
      </c>
      <c r="I2005" s="223" t="str">
        <f>IF(D2005="","",VLOOKUP(A2005,D!A:H,7,FALSE))</f>
        <v/>
      </c>
      <c r="J2005" s="224" t="str">
        <f>IF(D2005="","",SUMIFS(リグ!H:H,リグ!F:F,"&lt;"&amp;C2005,リグ!G:G,"&gt;"&amp;C2005))</f>
        <v/>
      </c>
    </row>
    <row r="2006" spans="1:10">
      <c r="A2006" s="224" t="str">
        <f t="shared" si="96"/>
        <v>2026-09-21</v>
      </c>
      <c r="B2006" s="224" t="str">
        <f t="shared" si="94"/>
        <v>2026/09</v>
      </c>
      <c r="C2006" s="225">
        <v>46286</v>
      </c>
      <c r="D2006" s="279" t="str">
        <f>IF(ISERROR(VLOOKUP($A2006&amp;" "&amp;D$6,D!$B:$H,7,FALSE))=TRUE,"",VLOOKUP($A2006&amp;" "&amp;D$6,D!$B:$H,7,FALSE))</f>
        <v/>
      </c>
      <c r="E2006" s="279" t="str">
        <f>IF(ISERROR(VLOOKUP($A2006&amp;" "&amp;E$6,D!$B:$H,7,FALSE))=TRUE,"",VLOOKUP($A2006&amp;" "&amp;E$6,D!$B:$H,7,FALSE))</f>
        <v/>
      </c>
      <c r="F2006" s="279" t="str">
        <f>IF(ISERROR(VLOOKUP($A2006&amp;" "&amp;F$6,D!$B:$H,7,FALSE))=TRUE,"",VLOOKUP($A2006&amp;" "&amp;F$6,D!$B:$H,7,FALSE))</f>
        <v/>
      </c>
      <c r="G2006" s="226">
        <f t="shared" si="95"/>
        <v>0</v>
      </c>
      <c r="H2006" s="279" t="str">
        <f>IF(ISERROR(VLOOKUP($A2006&amp;" "&amp;H$6,D!$B:$H,7,FALSE))=TRUE,"",VLOOKUP($A2006&amp;" "&amp;H$6,D!$B:$H,7,FALSE))</f>
        <v/>
      </c>
      <c r="I2006" s="223" t="str">
        <f>IF(D2006="","",VLOOKUP(A2006,D!A:H,7,FALSE))</f>
        <v/>
      </c>
      <c r="J2006" s="224" t="str">
        <f>IF(D2006="","",SUMIFS(リグ!H:H,リグ!F:F,"&lt;"&amp;C2006,リグ!G:G,"&gt;"&amp;C2006))</f>
        <v/>
      </c>
    </row>
    <row r="2007" spans="1:10">
      <c r="A2007" s="224" t="str">
        <f t="shared" si="96"/>
        <v>2026-09-22</v>
      </c>
      <c r="B2007" s="224" t="str">
        <f t="shared" si="94"/>
        <v>2026/09</v>
      </c>
      <c r="C2007" s="225">
        <v>46287</v>
      </c>
      <c r="D2007" s="279" t="str">
        <f>IF(ISERROR(VLOOKUP($A2007&amp;" "&amp;D$6,D!$B:$H,7,FALSE))=TRUE,"",VLOOKUP($A2007&amp;" "&amp;D$6,D!$B:$H,7,FALSE))</f>
        <v/>
      </c>
      <c r="E2007" s="279" t="str">
        <f>IF(ISERROR(VLOOKUP($A2007&amp;" "&amp;E$6,D!$B:$H,7,FALSE))=TRUE,"",VLOOKUP($A2007&amp;" "&amp;E$6,D!$B:$H,7,FALSE))</f>
        <v/>
      </c>
      <c r="F2007" s="279" t="str">
        <f>IF(ISERROR(VLOOKUP($A2007&amp;" "&amp;F$6,D!$B:$H,7,FALSE))=TRUE,"",VLOOKUP($A2007&amp;" "&amp;F$6,D!$B:$H,7,FALSE))</f>
        <v/>
      </c>
      <c r="G2007" s="226">
        <f t="shared" si="95"/>
        <v>0</v>
      </c>
      <c r="H2007" s="279" t="str">
        <f>IF(ISERROR(VLOOKUP($A2007&amp;" "&amp;H$6,D!$B:$H,7,FALSE))=TRUE,"",VLOOKUP($A2007&amp;" "&amp;H$6,D!$B:$H,7,FALSE))</f>
        <v/>
      </c>
      <c r="I2007" s="223" t="str">
        <f>IF(D2007="","",VLOOKUP(A2007,D!A:H,7,FALSE))</f>
        <v/>
      </c>
      <c r="J2007" s="224" t="str">
        <f>IF(D2007="","",SUMIFS(リグ!H:H,リグ!F:F,"&lt;"&amp;C2007,リグ!G:G,"&gt;"&amp;C2007))</f>
        <v/>
      </c>
    </row>
    <row r="2008" spans="1:10">
      <c r="A2008" s="224" t="str">
        <f t="shared" si="96"/>
        <v>2026-09-23</v>
      </c>
      <c r="B2008" s="224" t="str">
        <f t="shared" si="94"/>
        <v>2026/09</v>
      </c>
      <c r="C2008" s="225">
        <v>46288</v>
      </c>
      <c r="D2008" s="279" t="str">
        <f>IF(ISERROR(VLOOKUP($A2008&amp;" "&amp;D$6,D!$B:$H,7,FALSE))=TRUE,"",VLOOKUP($A2008&amp;" "&amp;D$6,D!$B:$H,7,FALSE))</f>
        <v/>
      </c>
      <c r="E2008" s="279" t="str">
        <f>IF(ISERROR(VLOOKUP($A2008&amp;" "&amp;E$6,D!$B:$H,7,FALSE))=TRUE,"",VLOOKUP($A2008&amp;" "&amp;E$6,D!$B:$H,7,FALSE))</f>
        <v/>
      </c>
      <c r="F2008" s="279" t="str">
        <f>IF(ISERROR(VLOOKUP($A2008&amp;" "&amp;F$6,D!$B:$H,7,FALSE))=TRUE,"",VLOOKUP($A2008&amp;" "&amp;F$6,D!$B:$H,7,FALSE))</f>
        <v/>
      </c>
      <c r="G2008" s="226">
        <f t="shared" si="95"/>
        <v>0</v>
      </c>
      <c r="H2008" s="279" t="str">
        <f>IF(ISERROR(VLOOKUP($A2008&amp;" "&amp;H$6,D!$B:$H,7,FALSE))=TRUE,"",VLOOKUP($A2008&amp;" "&amp;H$6,D!$B:$H,7,FALSE))</f>
        <v/>
      </c>
      <c r="I2008" s="223" t="str">
        <f>IF(D2008="","",VLOOKUP(A2008,D!A:H,7,FALSE))</f>
        <v/>
      </c>
      <c r="J2008" s="224" t="str">
        <f>IF(D2008="","",SUMIFS(リグ!H:H,リグ!F:F,"&lt;"&amp;C2008,リグ!G:G,"&gt;"&amp;C2008))</f>
        <v/>
      </c>
    </row>
    <row r="2009" spans="1:10">
      <c r="A2009" s="224" t="str">
        <f t="shared" si="96"/>
        <v>2026-09-24</v>
      </c>
      <c r="B2009" s="224" t="str">
        <f t="shared" si="94"/>
        <v>2026/09</v>
      </c>
      <c r="C2009" s="225">
        <v>46289</v>
      </c>
      <c r="D2009" s="279" t="str">
        <f>IF(ISERROR(VLOOKUP($A2009&amp;" "&amp;D$6,D!$B:$H,7,FALSE))=TRUE,"",VLOOKUP($A2009&amp;" "&amp;D$6,D!$B:$H,7,FALSE))</f>
        <v/>
      </c>
      <c r="E2009" s="279" t="str">
        <f>IF(ISERROR(VLOOKUP($A2009&amp;" "&amp;E$6,D!$B:$H,7,FALSE))=TRUE,"",VLOOKUP($A2009&amp;" "&amp;E$6,D!$B:$H,7,FALSE))</f>
        <v/>
      </c>
      <c r="F2009" s="279" t="str">
        <f>IF(ISERROR(VLOOKUP($A2009&amp;" "&amp;F$6,D!$B:$H,7,FALSE))=TRUE,"",VLOOKUP($A2009&amp;" "&amp;F$6,D!$B:$H,7,FALSE))</f>
        <v/>
      </c>
      <c r="G2009" s="226">
        <f t="shared" si="95"/>
        <v>0</v>
      </c>
      <c r="H2009" s="279" t="str">
        <f>IF(ISERROR(VLOOKUP($A2009&amp;" "&amp;H$6,D!$B:$H,7,FALSE))=TRUE,"",VLOOKUP($A2009&amp;" "&amp;H$6,D!$B:$H,7,FALSE))</f>
        <v/>
      </c>
      <c r="I2009" s="223" t="str">
        <f>IF(D2009="","",VLOOKUP(A2009,D!A:H,7,FALSE))</f>
        <v/>
      </c>
      <c r="J2009" s="224" t="str">
        <f>IF(D2009="","",SUMIFS(リグ!H:H,リグ!F:F,"&lt;"&amp;C2009,リグ!G:G,"&gt;"&amp;C2009))</f>
        <v/>
      </c>
    </row>
    <row r="2010" spans="1:10">
      <c r="A2010" s="224" t="str">
        <f t="shared" si="96"/>
        <v>2026-09-25</v>
      </c>
      <c r="B2010" s="224" t="str">
        <f t="shared" si="94"/>
        <v>2026/09</v>
      </c>
      <c r="C2010" s="225">
        <v>46290</v>
      </c>
      <c r="D2010" s="279" t="str">
        <f>IF(ISERROR(VLOOKUP($A2010&amp;" "&amp;D$6,D!$B:$H,7,FALSE))=TRUE,"",VLOOKUP($A2010&amp;" "&amp;D$6,D!$B:$H,7,FALSE))</f>
        <v/>
      </c>
      <c r="E2010" s="279" t="str">
        <f>IF(ISERROR(VLOOKUP($A2010&amp;" "&amp;E$6,D!$B:$H,7,FALSE))=TRUE,"",VLOOKUP($A2010&amp;" "&amp;E$6,D!$B:$H,7,FALSE))</f>
        <v/>
      </c>
      <c r="F2010" s="279" t="str">
        <f>IF(ISERROR(VLOOKUP($A2010&amp;" "&amp;F$6,D!$B:$H,7,FALSE))=TRUE,"",VLOOKUP($A2010&amp;" "&amp;F$6,D!$B:$H,7,FALSE))</f>
        <v/>
      </c>
      <c r="G2010" s="226">
        <f t="shared" si="95"/>
        <v>0</v>
      </c>
      <c r="H2010" s="279" t="str">
        <f>IF(ISERROR(VLOOKUP($A2010&amp;" "&amp;H$6,D!$B:$H,7,FALSE))=TRUE,"",VLOOKUP($A2010&amp;" "&amp;H$6,D!$B:$H,7,FALSE))</f>
        <v/>
      </c>
      <c r="I2010" s="223" t="str">
        <f>IF(D2010="","",VLOOKUP(A2010,D!A:H,7,FALSE))</f>
        <v/>
      </c>
      <c r="J2010" s="224" t="str">
        <f>IF(D2010="","",SUMIFS(リグ!H:H,リグ!F:F,"&lt;"&amp;C2010,リグ!G:G,"&gt;"&amp;C2010))</f>
        <v/>
      </c>
    </row>
    <row r="2011" spans="1:10">
      <c r="A2011" s="224" t="str">
        <f t="shared" si="96"/>
        <v>2026-09-26</v>
      </c>
      <c r="B2011" s="224" t="str">
        <f t="shared" si="94"/>
        <v>2026/09</v>
      </c>
      <c r="C2011" s="225">
        <v>46291</v>
      </c>
      <c r="D2011" s="279" t="str">
        <f>IF(ISERROR(VLOOKUP($A2011&amp;" "&amp;D$6,D!$B:$H,7,FALSE))=TRUE,"",VLOOKUP($A2011&amp;" "&amp;D$6,D!$B:$H,7,FALSE))</f>
        <v/>
      </c>
      <c r="E2011" s="279" t="str">
        <f>IF(ISERROR(VLOOKUP($A2011&amp;" "&amp;E$6,D!$B:$H,7,FALSE))=TRUE,"",VLOOKUP($A2011&amp;" "&amp;E$6,D!$B:$H,7,FALSE))</f>
        <v/>
      </c>
      <c r="F2011" s="279" t="str">
        <f>IF(ISERROR(VLOOKUP($A2011&amp;" "&amp;F$6,D!$B:$H,7,FALSE))=TRUE,"",VLOOKUP($A2011&amp;" "&amp;F$6,D!$B:$H,7,FALSE))</f>
        <v/>
      </c>
      <c r="G2011" s="226">
        <f t="shared" si="95"/>
        <v>0</v>
      </c>
      <c r="H2011" s="279" t="str">
        <f>IF(ISERROR(VLOOKUP($A2011&amp;" "&amp;H$6,D!$B:$H,7,FALSE))=TRUE,"",VLOOKUP($A2011&amp;" "&amp;H$6,D!$B:$H,7,FALSE))</f>
        <v/>
      </c>
      <c r="I2011" s="223" t="str">
        <f>IF(D2011="","",VLOOKUP(A2011,D!A:H,7,FALSE))</f>
        <v/>
      </c>
      <c r="J2011" s="224" t="str">
        <f>IF(D2011="","",SUMIFS(リグ!H:H,リグ!F:F,"&lt;"&amp;C2011,リグ!G:G,"&gt;"&amp;C2011))</f>
        <v/>
      </c>
    </row>
    <row r="2012" spans="1:10">
      <c r="A2012" s="224" t="str">
        <f t="shared" si="96"/>
        <v>2026-09-27</v>
      </c>
      <c r="B2012" s="224" t="str">
        <f t="shared" si="94"/>
        <v>2026/09</v>
      </c>
      <c r="C2012" s="225">
        <v>46292</v>
      </c>
      <c r="D2012" s="279" t="str">
        <f>IF(ISERROR(VLOOKUP($A2012&amp;" "&amp;D$6,D!$B:$H,7,FALSE))=TRUE,"",VLOOKUP($A2012&amp;" "&amp;D$6,D!$B:$H,7,FALSE))</f>
        <v/>
      </c>
      <c r="E2012" s="279" t="str">
        <f>IF(ISERROR(VLOOKUP($A2012&amp;" "&amp;E$6,D!$B:$H,7,FALSE))=TRUE,"",VLOOKUP($A2012&amp;" "&amp;E$6,D!$B:$H,7,FALSE))</f>
        <v/>
      </c>
      <c r="F2012" s="279" t="str">
        <f>IF(ISERROR(VLOOKUP($A2012&amp;" "&amp;F$6,D!$B:$H,7,FALSE))=TRUE,"",VLOOKUP($A2012&amp;" "&amp;F$6,D!$B:$H,7,FALSE))</f>
        <v/>
      </c>
      <c r="G2012" s="226">
        <f t="shared" si="95"/>
        <v>0</v>
      </c>
      <c r="H2012" s="279" t="str">
        <f>IF(ISERROR(VLOOKUP($A2012&amp;" "&amp;H$6,D!$B:$H,7,FALSE))=TRUE,"",VLOOKUP($A2012&amp;" "&amp;H$6,D!$B:$H,7,FALSE))</f>
        <v/>
      </c>
      <c r="I2012" s="223" t="str">
        <f>IF(D2012="","",VLOOKUP(A2012,D!A:H,7,FALSE))</f>
        <v/>
      </c>
      <c r="J2012" s="224" t="str">
        <f>IF(D2012="","",SUMIFS(リグ!H:H,リグ!F:F,"&lt;"&amp;C2012,リグ!G:G,"&gt;"&amp;C2012))</f>
        <v/>
      </c>
    </row>
    <row r="2013" spans="1:10">
      <c r="A2013" s="224" t="str">
        <f t="shared" si="96"/>
        <v>2026-09-28</v>
      </c>
      <c r="B2013" s="224" t="str">
        <f t="shared" si="94"/>
        <v>2026/09</v>
      </c>
      <c r="C2013" s="225">
        <v>46293</v>
      </c>
      <c r="D2013" s="279" t="str">
        <f>IF(ISERROR(VLOOKUP($A2013&amp;" "&amp;D$6,D!$B:$H,7,FALSE))=TRUE,"",VLOOKUP($A2013&amp;" "&amp;D$6,D!$B:$H,7,FALSE))</f>
        <v/>
      </c>
      <c r="E2013" s="279" t="str">
        <f>IF(ISERROR(VLOOKUP($A2013&amp;" "&amp;E$6,D!$B:$H,7,FALSE))=TRUE,"",VLOOKUP($A2013&amp;" "&amp;E$6,D!$B:$H,7,FALSE))</f>
        <v/>
      </c>
      <c r="F2013" s="279" t="str">
        <f>IF(ISERROR(VLOOKUP($A2013&amp;" "&amp;F$6,D!$B:$H,7,FALSE))=TRUE,"",VLOOKUP($A2013&amp;" "&amp;F$6,D!$B:$H,7,FALSE))</f>
        <v/>
      </c>
      <c r="G2013" s="226">
        <f t="shared" si="95"/>
        <v>0</v>
      </c>
      <c r="H2013" s="279" t="str">
        <f>IF(ISERROR(VLOOKUP($A2013&amp;" "&amp;H$6,D!$B:$H,7,FALSE))=TRUE,"",VLOOKUP($A2013&amp;" "&amp;H$6,D!$B:$H,7,FALSE))</f>
        <v/>
      </c>
      <c r="I2013" s="223" t="str">
        <f>IF(D2013="","",VLOOKUP(A2013,D!A:H,7,FALSE))</f>
        <v/>
      </c>
      <c r="J2013" s="224" t="str">
        <f>IF(D2013="","",SUMIFS(リグ!H:H,リグ!F:F,"&lt;"&amp;C2013,リグ!G:G,"&gt;"&amp;C2013))</f>
        <v/>
      </c>
    </row>
    <row r="2014" spans="1:10">
      <c r="A2014" s="224" t="str">
        <f t="shared" si="96"/>
        <v>2026-09-29</v>
      </c>
      <c r="B2014" s="224" t="str">
        <f t="shared" si="94"/>
        <v>2026/09</v>
      </c>
      <c r="C2014" s="225">
        <v>46294</v>
      </c>
      <c r="D2014" s="279" t="str">
        <f>IF(ISERROR(VLOOKUP($A2014&amp;" "&amp;D$6,D!$B:$H,7,FALSE))=TRUE,"",VLOOKUP($A2014&amp;" "&amp;D$6,D!$B:$H,7,FALSE))</f>
        <v/>
      </c>
      <c r="E2014" s="279" t="str">
        <f>IF(ISERROR(VLOOKUP($A2014&amp;" "&amp;E$6,D!$B:$H,7,FALSE))=TRUE,"",VLOOKUP($A2014&amp;" "&amp;E$6,D!$B:$H,7,FALSE))</f>
        <v/>
      </c>
      <c r="F2014" s="279" t="str">
        <f>IF(ISERROR(VLOOKUP($A2014&amp;" "&amp;F$6,D!$B:$H,7,FALSE))=TRUE,"",VLOOKUP($A2014&amp;" "&amp;F$6,D!$B:$H,7,FALSE))</f>
        <v/>
      </c>
      <c r="G2014" s="226">
        <f t="shared" si="95"/>
        <v>0</v>
      </c>
      <c r="H2014" s="279" t="str">
        <f>IF(ISERROR(VLOOKUP($A2014&amp;" "&amp;H$6,D!$B:$H,7,FALSE))=TRUE,"",VLOOKUP($A2014&amp;" "&amp;H$6,D!$B:$H,7,FALSE))</f>
        <v/>
      </c>
      <c r="I2014" s="223" t="str">
        <f>IF(D2014="","",VLOOKUP(A2014,D!A:H,7,FALSE))</f>
        <v/>
      </c>
      <c r="J2014" s="224" t="str">
        <f>IF(D2014="","",SUMIFS(リグ!H:H,リグ!F:F,"&lt;"&amp;C2014,リグ!G:G,"&gt;"&amp;C2014))</f>
        <v/>
      </c>
    </row>
    <row r="2015" spans="1:10">
      <c r="A2015" s="224" t="str">
        <f t="shared" si="96"/>
        <v>2026-09-30</v>
      </c>
      <c r="B2015" s="224" t="str">
        <f t="shared" si="94"/>
        <v>2026/09</v>
      </c>
      <c r="C2015" s="225">
        <v>46295</v>
      </c>
      <c r="D2015" s="279" t="str">
        <f>IF(ISERROR(VLOOKUP($A2015&amp;" "&amp;D$6,D!$B:$H,7,FALSE))=TRUE,"",VLOOKUP($A2015&amp;" "&amp;D$6,D!$B:$H,7,FALSE))</f>
        <v/>
      </c>
      <c r="E2015" s="279" t="str">
        <f>IF(ISERROR(VLOOKUP($A2015&amp;" "&amp;E$6,D!$B:$H,7,FALSE))=TRUE,"",VLOOKUP($A2015&amp;" "&amp;E$6,D!$B:$H,7,FALSE))</f>
        <v/>
      </c>
      <c r="F2015" s="279" t="str">
        <f>IF(ISERROR(VLOOKUP($A2015&amp;" "&amp;F$6,D!$B:$H,7,FALSE))=TRUE,"",VLOOKUP($A2015&amp;" "&amp;F$6,D!$B:$H,7,FALSE))</f>
        <v/>
      </c>
      <c r="G2015" s="226">
        <f t="shared" si="95"/>
        <v>0</v>
      </c>
      <c r="H2015" s="279" t="str">
        <f>IF(ISERROR(VLOOKUP($A2015&amp;" "&amp;H$6,D!$B:$H,7,FALSE))=TRUE,"",VLOOKUP($A2015&amp;" "&amp;H$6,D!$B:$H,7,FALSE))</f>
        <v/>
      </c>
      <c r="I2015" s="223" t="str">
        <f>IF(D2015="","",VLOOKUP(A2015,D!A:H,7,FALSE))</f>
        <v/>
      </c>
      <c r="J2015" s="224" t="str">
        <f>IF(D2015="","",SUMIFS(リグ!H:H,リグ!F:F,"&lt;"&amp;C2015,リグ!G:G,"&gt;"&amp;C2015))</f>
        <v/>
      </c>
    </row>
    <row r="2016" spans="1:10">
      <c r="A2016" s="224" t="str">
        <f t="shared" si="96"/>
        <v>2026-10-01</v>
      </c>
      <c r="B2016" s="224" t="str">
        <f t="shared" si="94"/>
        <v>2026/10</v>
      </c>
      <c r="C2016" s="225">
        <v>46296</v>
      </c>
      <c r="D2016" s="279" t="str">
        <f>IF(ISERROR(VLOOKUP($A2016&amp;" "&amp;D$6,D!$B:$H,7,FALSE))=TRUE,"",VLOOKUP($A2016&amp;" "&amp;D$6,D!$B:$H,7,FALSE))</f>
        <v/>
      </c>
      <c r="E2016" s="279" t="str">
        <f>IF(ISERROR(VLOOKUP($A2016&amp;" "&amp;E$6,D!$B:$H,7,FALSE))=TRUE,"",VLOOKUP($A2016&amp;" "&amp;E$6,D!$B:$H,7,FALSE))</f>
        <v/>
      </c>
      <c r="F2016" s="279" t="str">
        <f>IF(ISERROR(VLOOKUP($A2016&amp;" "&amp;F$6,D!$B:$H,7,FALSE))=TRUE,"",VLOOKUP($A2016&amp;" "&amp;F$6,D!$B:$H,7,FALSE))</f>
        <v/>
      </c>
      <c r="G2016" s="226">
        <f t="shared" si="95"/>
        <v>0</v>
      </c>
      <c r="H2016" s="279" t="str">
        <f>IF(ISERROR(VLOOKUP($A2016&amp;" "&amp;H$6,D!$B:$H,7,FALSE))=TRUE,"",VLOOKUP($A2016&amp;" "&amp;H$6,D!$B:$H,7,FALSE))</f>
        <v/>
      </c>
      <c r="I2016" s="223" t="str">
        <f>IF(D2016="","",VLOOKUP(A2016,D!A:H,7,FALSE))</f>
        <v/>
      </c>
      <c r="J2016" s="224" t="str">
        <f>IF(D2016="","",SUMIFS(リグ!H:H,リグ!F:F,"&lt;"&amp;C2016,リグ!G:G,"&gt;"&amp;C2016))</f>
        <v/>
      </c>
    </row>
    <row r="2017" spans="1:10">
      <c r="A2017" s="224" t="str">
        <f t="shared" si="96"/>
        <v>2026-10-02</v>
      </c>
      <c r="B2017" s="224" t="str">
        <f t="shared" si="94"/>
        <v>2026/10</v>
      </c>
      <c r="C2017" s="225">
        <v>46297</v>
      </c>
      <c r="D2017" s="279" t="str">
        <f>IF(ISERROR(VLOOKUP($A2017&amp;" "&amp;D$6,D!$B:$H,7,FALSE))=TRUE,"",VLOOKUP($A2017&amp;" "&amp;D$6,D!$B:$H,7,FALSE))</f>
        <v/>
      </c>
      <c r="E2017" s="279" t="str">
        <f>IF(ISERROR(VLOOKUP($A2017&amp;" "&amp;E$6,D!$B:$H,7,FALSE))=TRUE,"",VLOOKUP($A2017&amp;" "&amp;E$6,D!$B:$H,7,FALSE))</f>
        <v/>
      </c>
      <c r="F2017" s="279" t="str">
        <f>IF(ISERROR(VLOOKUP($A2017&amp;" "&amp;F$6,D!$B:$H,7,FALSE))=TRUE,"",VLOOKUP($A2017&amp;" "&amp;F$6,D!$B:$H,7,FALSE))</f>
        <v/>
      </c>
      <c r="G2017" s="226">
        <f t="shared" si="95"/>
        <v>0</v>
      </c>
      <c r="H2017" s="279" t="str">
        <f>IF(ISERROR(VLOOKUP($A2017&amp;" "&amp;H$6,D!$B:$H,7,FALSE))=TRUE,"",VLOOKUP($A2017&amp;" "&amp;H$6,D!$B:$H,7,FALSE))</f>
        <v/>
      </c>
      <c r="I2017" s="223" t="str">
        <f>IF(D2017="","",VLOOKUP(A2017,D!A:H,7,FALSE))</f>
        <v/>
      </c>
      <c r="J2017" s="224" t="str">
        <f>IF(D2017="","",SUMIFS(リグ!H:H,リグ!F:F,"&lt;"&amp;C2017,リグ!G:G,"&gt;"&amp;C2017))</f>
        <v/>
      </c>
    </row>
    <row r="2018" spans="1:10">
      <c r="A2018" s="224" t="str">
        <f t="shared" si="96"/>
        <v>2026-10-03</v>
      </c>
      <c r="B2018" s="224" t="str">
        <f t="shared" si="94"/>
        <v>2026/10</v>
      </c>
      <c r="C2018" s="225">
        <v>46298</v>
      </c>
      <c r="D2018" s="279" t="str">
        <f>IF(ISERROR(VLOOKUP($A2018&amp;" "&amp;D$6,D!$B:$H,7,FALSE))=TRUE,"",VLOOKUP($A2018&amp;" "&amp;D$6,D!$B:$H,7,FALSE))</f>
        <v/>
      </c>
      <c r="E2018" s="279" t="str">
        <f>IF(ISERROR(VLOOKUP($A2018&amp;" "&amp;E$6,D!$B:$H,7,FALSE))=TRUE,"",VLOOKUP($A2018&amp;" "&amp;E$6,D!$B:$H,7,FALSE))</f>
        <v/>
      </c>
      <c r="F2018" s="279" t="str">
        <f>IF(ISERROR(VLOOKUP($A2018&amp;" "&amp;F$6,D!$B:$H,7,FALSE))=TRUE,"",VLOOKUP($A2018&amp;" "&amp;F$6,D!$B:$H,7,FALSE))</f>
        <v/>
      </c>
      <c r="G2018" s="226">
        <f t="shared" si="95"/>
        <v>0</v>
      </c>
      <c r="H2018" s="279" t="str">
        <f>IF(ISERROR(VLOOKUP($A2018&amp;" "&amp;H$6,D!$B:$H,7,FALSE))=TRUE,"",VLOOKUP($A2018&amp;" "&amp;H$6,D!$B:$H,7,FALSE))</f>
        <v/>
      </c>
      <c r="I2018" s="223" t="str">
        <f>IF(D2018="","",VLOOKUP(A2018,D!A:H,7,FALSE))</f>
        <v/>
      </c>
      <c r="J2018" s="224" t="str">
        <f>IF(D2018="","",SUMIFS(リグ!H:H,リグ!F:F,"&lt;"&amp;C2018,リグ!G:G,"&gt;"&amp;C2018))</f>
        <v/>
      </c>
    </row>
    <row r="2019" spans="1:10">
      <c r="A2019" s="224" t="str">
        <f t="shared" si="96"/>
        <v>2026-10-04</v>
      </c>
      <c r="B2019" s="224" t="str">
        <f t="shared" si="94"/>
        <v>2026/10</v>
      </c>
      <c r="C2019" s="225">
        <v>46299</v>
      </c>
      <c r="D2019" s="279" t="str">
        <f>IF(ISERROR(VLOOKUP($A2019&amp;" "&amp;D$6,D!$B:$H,7,FALSE))=TRUE,"",VLOOKUP($A2019&amp;" "&amp;D$6,D!$B:$H,7,FALSE))</f>
        <v/>
      </c>
      <c r="E2019" s="279" t="str">
        <f>IF(ISERROR(VLOOKUP($A2019&amp;" "&amp;E$6,D!$B:$H,7,FALSE))=TRUE,"",VLOOKUP($A2019&amp;" "&amp;E$6,D!$B:$H,7,FALSE))</f>
        <v/>
      </c>
      <c r="F2019" s="279" t="str">
        <f>IF(ISERROR(VLOOKUP($A2019&amp;" "&amp;F$6,D!$B:$H,7,FALSE))=TRUE,"",VLOOKUP($A2019&amp;" "&amp;F$6,D!$B:$H,7,FALSE))</f>
        <v/>
      </c>
      <c r="G2019" s="226">
        <f t="shared" si="95"/>
        <v>0</v>
      </c>
      <c r="H2019" s="279" t="str">
        <f>IF(ISERROR(VLOOKUP($A2019&amp;" "&amp;H$6,D!$B:$H,7,FALSE))=TRUE,"",VLOOKUP($A2019&amp;" "&amp;H$6,D!$B:$H,7,FALSE))</f>
        <v/>
      </c>
      <c r="I2019" s="223" t="str">
        <f>IF(D2019="","",VLOOKUP(A2019,D!A:H,7,FALSE))</f>
        <v/>
      </c>
      <c r="J2019" s="224" t="str">
        <f>IF(D2019="","",SUMIFS(リグ!H:H,リグ!F:F,"&lt;"&amp;C2019,リグ!G:G,"&gt;"&amp;C2019))</f>
        <v/>
      </c>
    </row>
    <row r="2020" spans="1:10">
      <c r="A2020" s="224" t="str">
        <f t="shared" si="96"/>
        <v>2026-10-05</v>
      </c>
      <c r="B2020" s="224" t="str">
        <f t="shared" si="94"/>
        <v>2026/10</v>
      </c>
      <c r="C2020" s="225">
        <v>46300</v>
      </c>
      <c r="D2020" s="279" t="str">
        <f>IF(ISERROR(VLOOKUP($A2020&amp;" "&amp;D$6,D!$B:$H,7,FALSE))=TRUE,"",VLOOKUP($A2020&amp;" "&amp;D$6,D!$B:$H,7,FALSE))</f>
        <v/>
      </c>
      <c r="E2020" s="279" t="str">
        <f>IF(ISERROR(VLOOKUP($A2020&amp;" "&amp;E$6,D!$B:$H,7,FALSE))=TRUE,"",VLOOKUP($A2020&amp;" "&amp;E$6,D!$B:$H,7,FALSE))</f>
        <v/>
      </c>
      <c r="F2020" s="279" t="str">
        <f>IF(ISERROR(VLOOKUP($A2020&amp;" "&amp;F$6,D!$B:$H,7,FALSE))=TRUE,"",VLOOKUP($A2020&amp;" "&amp;F$6,D!$B:$H,7,FALSE))</f>
        <v/>
      </c>
      <c r="G2020" s="226">
        <f t="shared" si="95"/>
        <v>0</v>
      </c>
      <c r="H2020" s="279" t="str">
        <f>IF(ISERROR(VLOOKUP($A2020&amp;" "&amp;H$6,D!$B:$H,7,FALSE))=TRUE,"",VLOOKUP($A2020&amp;" "&amp;H$6,D!$B:$H,7,FALSE))</f>
        <v/>
      </c>
      <c r="I2020" s="223" t="str">
        <f>IF(D2020="","",VLOOKUP(A2020,D!A:H,7,FALSE))</f>
        <v/>
      </c>
      <c r="J2020" s="224" t="str">
        <f>IF(D2020="","",SUMIFS(リグ!H:H,リグ!F:F,"&lt;"&amp;C2020,リグ!G:G,"&gt;"&amp;C2020))</f>
        <v/>
      </c>
    </row>
    <row r="2021" spans="1:10">
      <c r="A2021" s="224" t="str">
        <f t="shared" si="96"/>
        <v>2026-10-06</v>
      </c>
      <c r="B2021" s="224" t="str">
        <f t="shared" si="94"/>
        <v>2026/10</v>
      </c>
      <c r="C2021" s="225">
        <v>46301</v>
      </c>
      <c r="D2021" s="279" t="str">
        <f>IF(ISERROR(VLOOKUP($A2021&amp;" "&amp;D$6,D!$B:$H,7,FALSE))=TRUE,"",VLOOKUP($A2021&amp;" "&amp;D$6,D!$B:$H,7,FALSE))</f>
        <v/>
      </c>
      <c r="E2021" s="279" t="str">
        <f>IF(ISERROR(VLOOKUP($A2021&amp;" "&amp;E$6,D!$B:$H,7,FALSE))=TRUE,"",VLOOKUP($A2021&amp;" "&amp;E$6,D!$B:$H,7,FALSE))</f>
        <v/>
      </c>
      <c r="F2021" s="279" t="str">
        <f>IF(ISERROR(VLOOKUP($A2021&amp;" "&amp;F$6,D!$B:$H,7,FALSE))=TRUE,"",VLOOKUP($A2021&amp;" "&amp;F$6,D!$B:$H,7,FALSE))</f>
        <v/>
      </c>
      <c r="G2021" s="226">
        <f t="shared" si="95"/>
        <v>0</v>
      </c>
      <c r="H2021" s="279" t="str">
        <f>IF(ISERROR(VLOOKUP($A2021&amp;" "&amp;H$6,D!$B:$H,7,FALSE))=TRUE,"",VLOOKUP($A2021&amp;" "&amp;H$6,D!$B:$H,7,FALSE))</f>
        <v/>
      </c>
      <c r="I2021" s="223" t="str">
        <f>IF(D2021="","",VLOOKUP(A2021,D!A:H,7,FALSE))</f>
        <v/>
      </c>
      <c r="J2021" s="224" t="str">
        <f>IF(D2021="","",SUMIFS(リグ!H:H,リグ!F:F,"&lt;"&amp;C2021,リグ!G:G,"&gt;"&amp;C2021))</f>
        <v/>
      </c>
    </row>
    <row r="2022" spans="1:10">
      <c r="A2022" s="224" t="str">
        <f t="shared" si="96"/>
        <v>2026-10-07</v>
      </c>
      <c r="B2022" s="224" t="str">
        <f t="shared" si="94"/>
        <v>2026/10</v>
      </c>
      <c r="C2022" s="225">
        <v>46302</v>
      </c>
      <c r="D2022" s="279" t="str">
        <f>IF(ISERROR(VLOOKUP($A2022&amp;" "&amp;D$6,D!$B:$H,7,FALSE))=TRUE,"",VLOOKUP($A2022&amp;" "&amp;D$6,D!$B:$H,7,FALSE))</f>
        <v/>
      </c>
      <c r="E2022" s="279" t="str">
        <f>IF(ISERROR(VLOOKUP($A2022&amp;" "&amp;E$6,D!$B:$H,7,FALSE))=TRUE,"",VLOOKUP($A2022&amp;" "&amp;E$6,D!$B:$H,7,FALSE))</f>
        <v/>
      </c>
      <c r="F2022" s="279" t="str">
        <f>IF(ISERROR(VLOOKUP($A2022&amp;" "&amp;F$6,D!$B:$H,7,FALSE))=TRUE,"",VLOOKUP($A2022&amp;" "&amp;F$6,D!$B:$H,7,FALSE))</f>
        <v/>
      </c>
      <c r="G2022" s="226">
        <f t="shared" si="95"/>
        <v>0</v>
      </c>
      <c r="H2022" s="279" t="str">
        <f>IF(ISERROR(VLOOKUP($A2022&amp;" "&amp;H$6,D!$B:$H,7,FALSE))=TRUE,"",VLOOKUP($A2022&amp;" "&amp;H$6,D!$B:$H,7,FALSE))</f>
        <v/>
      </c>
      <c r="I2022" s="223" t="str">
        <f>IF(D2022="","",VLOOKUP(A2022,D!A:H,7,FALSE))</f>
        <v/>
      </c>
      <c r="J2022" s="224" t="str">
        <f>IF(D2022="","",SUMIFS(リグ!H:H,リグ!F:F,"&lt;"&amp;C2022,リグ!G:G,"&gt;"&amp;C2022))</f>
        <v/>
      </c>
    </row>
    <row r="2023" spans="1:10">
      <c r="A2023" s="224" t="str">
        <f t="shared" si="96"/>
        <v>2026-10-08</v>
      </c>
      <c r="B2023" s="224" t="str">
        <f t="shared" si="94"/>
        <v>2026/10</v>
      </c>
      <c r="C2023" s="225">
        <v>46303</v>
      </c>
      <c r="D2023" s="279" t="str">
        <f>IF(ISERROR(VLOOKUP($A2023&amp;" "&amp;D$6,D!$B:$H,7,FALSE))=TRUE,"",VLOOKUP($A2023&amp;" "&amp;D$6,D!$B:$H,7,FALSE))</f>
        <v/>
      </c>
      <c r="E2023" s="279" t="str">
        <f>IF(ISERROR(VLOOKUP($A2023&amp;" "&amp;E$6,D!$B:$H,7,FALSE))=TRUE,"",VLOOKUP($A2023&amp;" "&amp;E$6,D!$B:$H,7,FALSE))</f>
        <v/>
      </c>
      <c r="F2023" s="279" t="str">
        <f>IF(ISERROR(VLOOKUP($A2023&amp;" "&amp;F$6,D!$B:$H,7,FALSE))=TRUE,"",VLOOKUP($A2023&amp;" "&amp;F$6,D!$B:$H,7,FALSE))</f>
        <v/>
      </c>
      <c r="G2023" s="226">
        <f t="shared" si="95"/>
        <v>0</v>
      </c>
      <c r="H2023" s="279" t="str">
        <f>IF(ISERROR(VLOOKUP($A2023&amp;" "&amp;H$6,D!$B:$H,7,FALSE))=TRUE,"",VLOOKUP($A2023&amp;" "&amp;H$6,D!$B:$H,7,FALSE))</f>
        <v/>
      </c>
      <c r="I2023" s="223" t="str">
        <f>IF(D2023="","",VLOOKUP(A2023,D!A:H,7,FALSE))</f>
        <v/>
      </c>
      <c r="J2023" s="224" t="str">
        <f>IF(D2023="","",SUMIFS(リグ!H:H,リグ!F:F,"&lt;"&amp;C2023,リグ!G:G,"&gt;"&amp;C2023))</f>
        <v/>
      </c>
    </row>
    <row r="2024" spans="1:10">
      <c r="A2024" s="224" t="str">
        <f t="shared" si="96"/>
        <v>2026-10-09</v>
      </c>
      <c r="B2024" s="224" t="str">
        <f t="shared" si="94"/>
        <v>2026/10</v>
      </c>
      <c r="C2024" s="225">
        <v>46304</v>
      </c>
      <c r="D2024" s="279" t="str">
        <f>IF(ISERROR(VLOOKUP($A2024&amp;" "&amp;D$6,D!$B:$H,7,FALSE))=TRUE,"",VLOOKUP($A2024&amp;" "&amp;D$6,D!$B:$H,7,FALSE))</f>
        <v/>
      </c>
      <c r="E2024" s="279" t="str">
        <f>IF(ISERROR(VLOOKUP($A2024&amp;" "&amp;E$6,D!$B:$H,7,FALSE))=TRUE,"",VLOOKUP($A2024&amp;" "&amp;E$6,D!$B:$H,7,FALSE))</f>
        <v/>
      </c>
      <c r="F2024" s="279" t="str">
        <f>IF(ISERROR(VLOOKUP($A2024&amp;" "&amp;F$6,D!$B:$H,7,FALSE))=TRUE,"",VLOOKUP($A2024&amp;" "&amp;F$6,D!$B:$H,7,FALSE))</f>
        <v/>
      </c>
      <c r="G2024" s="226">
        <f t="shared" si="95"/>
        <v>0</v>
      </c>
      <c r="H2024" s="279" t="str">
        <f>IF(ISERROR(VLOOKUP($A2024&amp;" "&amp;H$6,D!$B:$H,7,FALSE))=TRUE,"",VLOOKUP($A2024&amp;" "&amp;H$6,D!$B:$H,7,FALSE))</f>
        <v/>
      </c>
      <c r="I2024" s="223" t="str">
        <f>IF(D2024="","",VLOOKUP(A2024,D!A:H,7,FALSE))</f>
        <v/>
      </c>
      <c r="J2024" s="224" t="str">
        <f>IF(D2024="","",SUMIFS(リグ!H:H,リグ!F:F,"&lt;"&amp;C2024,リグ!G:G,"&gt;"&amp;C2024))</f>
        <v/>
      </c>
    </row>
    <row r="2025" spans="1:10">
      <c r="A2025" s="224" t="str">
        <f t="shared" si="96"/>
        <v>2026-10-10</v>
      </c>
      <c r="B2025" s="224" t="str">
        <f t="shared" si="94"/>
        <v>2026/10</v>
      </c>
      <c r="C2025" s="225">
        <v>46305</v>
      </c>
      <c r="D2025" s="279" t="str">
        <f>IF(ISERROR(VLOOKUP($A2025&amp;" "&amp;D$6,D!$B:$H,7,FALSE))=TRUE,"",VLOOKUP($A2025&amp;" "&amp;D$6,D!$B:$H,7,FALSE))</f>
        <v/>
      </c>
      <c r="E2025" s="279" t="str">
        <f>IF(ISERROR(VLOOKUP($A2025&amp;" "&amp;E$6,D!$B:$H,7,FALSE))=TRUE,"",VLOOKUP($A2025&amp;" "&amp;E$6,D!$B:$H,7,FALSE))</f>
        <v/>
      </c>
      <c r="F2025" s="279" t="str">
        <f>IF(ISERROR(VLOOKUP($A2025&amp;" "&amp;F$6,D!$B:$H,7,FALSE))=TRUE,"",VLOOKUP($A2025&amp;" "&amp;F$6,D!$B:$H,7,FALSE))</f>
        <v/>
      </c>
      <c r="G2025" s="226">
        <f t="shared" si="95"/>
        <v>0</v>
      </c>
      <c r="H2025" s="279" t="str">
        <f>IF(ISERROR(VLOOKUP($A2025&amp;" "&amp;H$6,D!$B:$H,7,FALSE))=TRUE,"",VLOOKUP($A2025&amp;" "&amp;H$6,D!$B:$H,7,FALSE))</f>
        <v/>
      </c>
      <c r="I2025" s="223" t="str">
        <f>IF(D2025="","",VLOOKUP(A2025,D!A:H,7,FALSE))</f>
        <v/>
      </c>
      <c r="J2025" s="224" t="str">
        <f>IF(D2025="","",SUMIFS(リグ!H:H,リグ!F:F,"&lt;"&amp;C2025,リグ!G:G,"&gt;"&amp;C2025))</f>
        <v/>
      </c>
    </row>
    <row r="2026" spans="1:10">
      <c r="A2026" s="224" t="str">
        <f t="shared" si="96"/>
        <v>2026-10-11</v>
      </c>
      <c r="B2026" s="224" t="str">
        <f t="shared" si="94"/>
        <v>2026/10</v>
      </c>
      <c r="C2026" s="225">
        <v>46306</v>
      </c>
      <c r="D2026" s="279" t="str">
        <f>IF(ISERROR(VLOOKUP($A2026&amp;" "&amp;D$6,D!$B:$H,7,FALSE))=TRUE,"",VLOOKUP($A2026&amp;" "&amp;D$6,D!$B:$H,7,FALSE))</f>
        <v/>
      </c>
      <c r="E2026" s="279" t="str">
        <f>IF(ISERROR(VLOOKUP($A2026&amp;" "&amp;E$6,D!$B:$H,7,FALSE))=TRUE,"",VLOOKUP($A2026&amp;" "&amp;E$6,D!$B:$H,7,FALSE))</f>
        <v/>
      </c>
      <c r="F2026" s="279" t="str">
        <f>IF(ISERROR(VLOOKUP($A2026&amp;" "&amp;F$6,D!$B:$H,7,FALSE))=TRUE,"",VLOOKUP($A2026&amp;" "&amp;F$6,D!$B:$H,7,FALSE))</f>
        <v/>
      </c>
      <c r="G2026" s="226">
        <f t="shared" si="95"/>
        <v>0</v>
      </c>
      <c r="H2026" s="279" t="str">
        <f>IF(ISERROR(VLOOKUP($A2026&amp;" "&amp;H$6,D!$B:$H,7,FALSE))=TRUE,"",VLOOKUP($A2026&amp;" "&amp;H$6,D!$B:$H,7,FALSE))</f>
        <v/>
      </c>
      <c r="I2026" s="223" t="str">
        <f>IF(D2026="","",VLOOKUP(A2026,D!A:H,7,FALSE))</f>
        <v/>
      </c>
      <c r="J2026" s="224" t="str">
        <f>IF(D2026="","",SUMIFS(リグ!H:H,リグ!F:F,"&lt;"&amp;C2026,リグ!G:G,"&gt;"&amp;C2026))</f>
        <v/>
      </c>
    </row>
    <row r="2027" spans="1:10">
      <c r="A2027" s="224" t="str">
        <f t="shared" si="96"/>
        <v>2026-10-12</v>
      </c>
      <c r="B2027" s="224" t="str">
        <f t="shared" si="94"/>
        <v>2026/10</v>
      </c>
      <c r="C2027" s="225">
        <v>46307</v>
      </c>
      <c r="D2027" s="279" t="str">
        <f>IF(ISERROR(VLOOKUP($A2027&amp;" "&amp;D$6,D!$B:$H,7,FALSE))=TRUE,"",VLOOKUP($A2027&amp;" "&amp;D$6,D!$B:$H,7,FALSE))</f>
        <v/>
      </c>
      <c r="E2027" s="279" t="str">
        <f>IF(ISERROR(VLOOKUP($A2027&amp;" "&amp;E$6,D!$B:$H,7,FALSE))=TRUE,"",VLOOKUP($A2027&amp;" "&amp;E$6,D!$B:$H,7,FALSE))</f>
        <v/>
      </c>
      <c r="F2027" s="279" t="str">
        <f>IF(ISERROR(VLOOKUP($A2027&amp;" "&amp;F$6,D!$B:$H,7,FALSE))=TRUE,"",VLOOKUP($A2027&amp;" "&amp;F$6,D!$B:$H,7,FALSE))</f>
        <v/>
      </c>
      <c r="G2027" s="226">
        <f t="shared" si="95"/>
        <v>0</v>
      </c>
      <c r="H2027" s="279" t="str">
        <f>IF(ISERROR(VLOOKUP($A2027&amp;" "&amp;H$6,D!$B:$H,7,FALSE))=TRUE,"",VLOOKUP($A2027&amp;" "&amp;H$6,D!$B:$H,7,FALSE))</f>
        <v/>
      </c>
      <c r="I2027" s="223" t="str">
        <f>IF(D2027="","",VLOOKUP(A2027,D!A:H,7,FALSE))</f>
        <v/>
      </c>
      <c r="J2027" s="224" t="str">
        <f>IF(D2027="","",SUMIFS(リグ!H:H,リグ!F:F,"&lt;"&amp;C2027,リグ!G:G,"&gt;"&amp;C2027))</f>
        <v/>
      </c>
    </row>
    <row r="2028" spans="1:10">
      <c r="A2028" s="224" t="str">
        <f t="shared" si="96"/>
        <v>2026-10-13</v>
      </c>
      <c r="B2028" s="224" t="str">
        <f t="shared" si="94"/>
        <v>2026/10</v>
      </c>
      <c r="C2028" s="225">
        <v>46308</v>
      </c>
      <c r="D2028" s="279" t="str">
        <f>IF(ISERROR(VLOOKUP($A2028&amp;" "&amp;D$6,D!$B:$H,7,FALSE))=TRUE,"",VLOOKUP($A2028&amp;" "&amp;D$6,D!$B:$H,7,FALSE))</f>
        <v/>
      </c>
      <c r="E2028" s="279" t="str">
        <f>IF(ISERROR(VLOOKUP($A2028&amp;" "&amp;E$6,D!$B:$H,7,FALSE))=TRUE,"",VLOOKUP($A2028&amp;" "&amp;E$6,D!$B:$H,7,FALSE))</f>
        <v/>
      </c>
      <c r="F2028" s="279" t="str">
        <f>IF(ISERROR(VLOOKUP($A2028&amp;" "&amp;F$6,D!$B:$H,7,FALSE))=TRUE,"",VLOOKUP($A2028&amp;" "&amp;F$6,D!$B:$H,7,FALSE))</f>
        <v/>
      </c>
      <c r="G2028" s="226">
        <f t="shared" si="95"/>
        <v>0</v>
      </c>
      <c r="H2028" s="279" t="str">
        <f>IF(ISERROR(VLOOKUP($A2028&amp;" "&amp;H$6,D!$B:$H,7,FALSE))=TRUE,"",VLOOKUP($A2028&amp;" "&amp;H$6,D!$B:$H,7,FALSE))</f>
        <v/>
      </c>
      <c r="I2028" s="223" t="str">
        <f>IF(D2028="","",VLOOKUP(A2028,D!A:H,7,FALSE))</f>
        <v/>
      </c>
      <c r="J2028" s="224" t="str">
        <f>IF(D2028="","",SUMIFS(リグ!H:H,リグ!F:F,"&lt;"&amp;C2028,リグ!G:G,"&gt;"&amp;C2028))</f>
        <v/>
      </c>
    </row>
    <row r="2029" spans="1:10">
      <c r="A2029" s="224" t="str">
        <f t="shared" si="96"/>
        <v>2026-10-14</v>
      </c>
      <c r="B2029" s="224" t="str">
        <f t="shared" si="94"/>
        <v>2026/10</v>
      </c>
      <c r="C2029" s="225">
        <v>46309</v>
      </c>
      <c r="D2029" s="279" t="str">
        <f>IF(ISERROR(VLOOKUP($A2029&amp;" "&amp;D$6,D!$B:$H,7,FALSE))=TRUE,"",VLOOKUP($A2029&amp;" "&amp;D$6,D!$B:$H,7,FALSE))</f>
        <v/>
      </c>
      <c r="E2029" s="279" t="str">
        <f>IF(ISERROR(VLOOKUP($A2029&amp;" "&amp;E$6,D!$B:$H,7,FALSE))=TRUE,"",VLOOKUP($A2029&amp;" "&amp;E$6,D!$B:$H,7,FALSE))</f>
        <v/>
      </c>
      <c r="F2029" s="279" t="str">
        <f>IF(ISERROR(VLOOKUP($A2029&amp;" "&amp;F$6,D!$B:$H,7,FALSE))=TRUE,"",VLOOKUP($A2029&amp;" "&amp;F$6,D!$B:$H,7,FALSE))</f>
        <v/>
      </c>
      <c r="G2029" s="226">
        <f t="shared" si="95"/>
        <v>0</v>
      </c>
      <c r="H2029" s="279" t="str">
        <f>IF(ISERROR(VLOOKUP($A2029&amp;" "&amp;H$6,D!$B:$H,7,FALSE))=TRUE,"",VLOOKUP($A2029&amp;" "&amp;H$6,D!$B:$H,7,FALSE))</f>
        <v/>
      </c>
      <c r="I2029" s="223" t="str">
        <f>IF(D2029="","",VLOOKUP(A2029,D!A:H,7,FALSE))</f>
        <v/>
      </c>
      <c r="J2029" s="224" t="str">
        <f>IF(D2029="","",SUMIFS(リグ!H:H,リグ!F:F,"&lt;"&amp;C2029,リグ!G:G,"&gt;"&amp;C2029))</f>
        <v/>
      </c>
    </row>
    <row r="2030" spans="1:10">
      <c r="A2030" s="224" t="str">
        <f t="shared" si="96"/>
        <v>2026-10-15</v>
      </c>
      <c r="B2030" s="224" t="str">
        <f t="shared" si="94"/>
        <v>2026/10</v>
      </c>
      <c r="C2030" s="225">
        <v>46310</v>
      </c>
      <c r="D2030" s="279" t="str">
        <f>IF(ISERROR(VLOOKUP($A2030&amp;" "&amp;D$6,D!$B:$H,7,FALSE))=TRUE,"",VLOOKUP($A2030&amp;" "&amp;D$6,D!$B:$H,7,FALSE))</f>
        <v/>
      </c>
      <c r="E2030" s="279" t="str">
        <f>IF(ISERROR(VLOOKUP($A2030&amp;" "&amp;E$6,D!$B:$H,7,FALSE))=TRUE,"",VLOOKUP($A2030&amp;" "&amp;E$6,D!$B:$H,7,FALSE))</f>
        <v/>
      </c>
      <c r="F2030" s="279" t="str">
        <f>IF(ISERROR(VLOOKUP($A2030&amp;" "&amp;F$6,D!$B:$H,7,FALSE))=TRUE,"",VLOOKUP($A2030&amp;" "&amp;F$6,D!$B:$H,7,FALSE))</f>
        <v/>
      </c>
      <c r="G2030" s="226">
        <f t="shared" si="95"/>
        <v>0</v>
      </c>
      <c r="H2030" s="279" t="str">
        <f>IF(ISERROR(VLOOKUP($A2030&amp;" "&amp;H$6,D!$B:$H,7,FALSE))=TRUE,"",VLOOKUP($A2030&amp;" "&amp;H$6,D!$B:$H,7,FALSE))</f>
        <v/>
      </c>
      <c r="I2030" s="223" t="str">
        <f>IF(D2030="","",VLOOKUP(A2030,D!A:H,7,FALSE))</f>
        <v/>
      </c>
      <c r="J2030" s="224" t="str">
        <f>IF(D2030="","",SUMIFS(リグ!H:H,リグ!F:F,"&lt;"&amp;C2030,リグ!G:G,"&gt;"&amp;C2030))</f>
        <v/>
      </c>
    </row>
    <row r="2031" spans="1:10">
      <c r="A2031" s="224" t="str">
        <f t="shared" si="96"/>
        <v>2026-10-16</v>
      </c>
      <c r="B2031" s="224" t="str">
        <f t="shared" si="94"/>
        <v>2026/10</v>
      </c>
      <c r="C2031" s="225">
        <v>46311</v>
      </c>
      <c r="D2031" s="279" t="str">
        <f>IF(ISERROR(VLOOKUP($A2031&amp;" "&amp;D$6,D!$B:$H,7,FALSE))=TRUE,"",VLOOKUP($A2031&amp;" "&amp;D$6,D!$B:$H,7,FALSE))</f>
        <v/>
      </c>
      <c r="E2031" s="279" t="str">
        <f>IF(ISERROR(VLOOKUP($A2031&amp;" "&amp;E$6,D!$B:$H,7,FALSE))=TRUE,"",VLOOKUP($A2031&amp;" "&amp;E$6,D!$B:$H,7,FALSE))</f>
        <v/>
      </c>
      <c r="F2031" s="279" t="str">
        <f>IF(ISERROR(VLOOKUP($A2031&amp;" "&amp;F$6,D!$B:$H,7,FALSE))=TRUE,"",VLOOKUP($A2031&amp;" "&amp;F$6,D!$B:$H,7,FALSE))</f>
        <v/>
      </c>
      <c r="G2031" s="226">
        <f t="shared" si="95"/>
        <v>0</v>
      </c>
      <c r="H2031" s="279" t="str">
        <f>IF(ISERROR(VLOOKUP($A2031&amp;" "&amp;H$6,D!$B:$H,7,FALSE))=TRUE,"",VLOOKUP($A2031&amp;" "&amp;H$6,D!$B:$H,7,FALSE))</f>
        <v/>
      </c>
      <c r="I2031" s="223" t="str">
        <f>IF(D2031="","",VLOOKUP(A2031,D!A:H,7,FALSE))</f>
        <v/>
      </c>
      <c r="J2031" s="224" t="str">
        <f>IF(D2031="","",SUMIFS(リグ!H:H,リグ!F:F,"&lt;"&amp;C2031,リグ!G:G,"&gt;"&amp;C2031))</f>
        <v/>
      </c>
    </row>
    <row r="2032" spans="1:10">
      <c r="A2032" s="224" t="str">
        <f t="shared" si="96"/>
        <v>2026-10-17</v>
      </c>
      <c r="B2032" s="224" t="str">
        <f t="shared" si="94"/>
        <v>2026/10</v>
      </c>
      <c r="C2032" s="225">
        <v>46312</v>
      </c>
      <c r="D2032" s="279" t="str">
        <f>IF(ISERROR(VLOOKUP($A2032&amp;" "&amp;D$6,D!$B:$H,7,FALSE))=TRUE,"",VLOOKUP($A2032&amp;" "&amp;D$6,D!$B:$H,7,FALSE))</f>
        <v/>
      </c>
      <c r="E2032" s="279" t="str">
        <f>IF(ISERROR(VLOOKUP($A2032&amp;" "&amp;E$6,D!$B:$H,7,FALSE))=TRUE,"",VLOOKUP($A2032&amp;" "&amp;E$6,D!$B:$H,7,FALSE))</f>
        <v/>
      </c>
      <c r="F2032" s="279" t="str">
        <f>IF(ISERROR(VLOOKUP($A2032&amp;" "&amp;F$6,D!$B:$H,7,FALSE))=TRUE,"",VLOOKUP($A2032&amp;" "&amp;F$6,D!$B:$H,7,FALSE))</f>
        <v/>
      </c>
      <c r="G2032" s="226">
        <f t="shared" si="95"/>
        <v>0</v>
      </c>
      <c r="H2032" s="279" t="str">
        <f>IF(ISERROR(VLOOKUP($A2032&amp;" "&amp;H$6,D!$B:$H,7,FALSE))=TRUE,"",VLOOKUP($A2032&amp;" "&amp;H$6,D!$B:$H,7,FALSE))</f>
        <v/>
      </c>
      <c r="I2032" s="223" t="str">
        <f>IF(D2032="","",VLOOKUP(A2032,D!A:H,7,FALSE))</f>
        <v/>
      </c>
      <c r="J2032" s="224" t="str">
        <f>IF(D2032="","",SUMIFS(リグ!H:H,リグ!F:F,"&lt;"&amp;C2032,リグ!G:G,"&gt;"&amp;C2032))</f>
        <v/>
      </c>
    </row>
    <row r="2033" spans="1:10">
      <c r="A2033" s="224" t="str">
        <f t="shared" si="96"/>
        <v>2026-10-18</v>
      </c>
      <c r="B2033" s="224" t="str">
        <f t="shared" si="94"/>
        <v>2026/10</v>
      </c>
      <c r="C2033" s="225">
        <v>46313</v>
      </c>
      <c r="D2033" s="279" t="str">
        <f>IF(ISERROR(VLOOKUP($A2033&amp;" "&amp;D$6,D!$B:$H,7,FALSE))=TRUE,"",VLOOKUP($A2033&amp;" "&amp;D$6,D!$B:$H,7,FALSE))</f>
        <v/>
      </c>
      <c r="E2033" s="279" t="str">
        <f>IF(ISERROR(VLOOKUP($A2033&amp;" "&amp;E$6,D!$B:$H,7,FALSE))=TRUE,"",VLOOKUP($A2033&amp;" "&amp;E$6,D!$B:$H,7,FALSE))</f>
        <v/>
      </c>
      <c r="F2033" s="279" t="str">
        <f>IF(ISERROR(VLOOKUP($A2033&amp;" "&amp;F$6,D!$B:$H,7,FALSE))=TRUE,"",VLOOKUP($A2033&amp;" "&amp;F$6,D!$B:$H,7,FALSE))</f>
        <v/>
      </c>
      <c r="G2033" s="226">
        <f t="shared" si="95"/>
        <v>0</v>
      </c>
      <c r="H2033" s="279" t="str">
        <f>IF(ISERROR(VLOOKUP($A2033&amp;" "&amp;H$6,D!$B:$H,7,FALSE))=TRUE,"",VLOOKUP($A2033&amp;" "&amp;H$6,D!$B:$H,7,FALSE))</f>
        <v/>
      </c>
      <c r="I2033" s="223" t="str">
        <f>IF(D2033="","",VLOOKUP(A2033,D!A:H,7,FALSE))</f>
        <v/>
      </c>
      <c r="J2033" s="224" t="str">
        <f>IF(D2033="","",SUMIFS(リグ!H:H,リグ!F:F,"&lt;"&amp;C2033,リグ!G:G,"&gt;"&amp;C2033))</f>
        <v/>
      </c>
    </row>
    <row r="2034" spans="1:10">
      <c r="A2034" s="224" t="str">
        <f t="shared" si="96"/>
        <v>2026-10-19</v>
      </c>
      <c r="B2034" s="224" t="str">
        <f t="shared" si="94"/>
        <v>2026/10</v>
      </c>
      <c r="C2034" s="225">
        <v>46314</v>
      </c>
      <c r="D2034" s="279" t="str">
        <f>IF(ISERROR(VLOOKUP($A2034&amp;" "&amp;D$6,D!$B:$H,7,FALSE))=TRUE,"",VLOOKUP($A2034&amp;" "&amp;D$6,D!$B:$H,7,FALSE))</f>
        <v/>
      </c>
      <c r="E2034" s="279" t="str">
        <f>IF(ISERROR(VLOOKUP($A2034&amp;" "&amp;E$6,D!$B:$H,7,FALSE))=TRUE,"",VLOOKUP($A2034&amp;" "&amp;E$6,D!$B:$H,7,FALSE))</f>
        <v/>
      </c>
      <c r="F2034" s="279" t="str">
        <f>IF(ISERROR(VLOOKUP($A2034&amp;" "&amp;F$6,D!$B:$H,7,FALSE))=TRUE,"",VLOOKUP($A2034&amp;" "&amp;F$6,D!$B:$H,7,FALSE))</f>
        <v/>
      </c>
      <c r="G2034" s="226">
        <f t="shared" si="95"/>
        <v>0</v>
      </c>
      <c r="H2034" s="279" t="str">
        <f>IF(ISERROR(VLOOKUP($A2034&amp;" "&amp;H$6,D!$B:$H,7,FALSE))=TRUE,"",VLOOKUP($A2034&amp;" "&amp;H$6,D!$B:$H,7,FALSE))</f>
        <v/>
      </c>
      <c r="I2034" s="223" t="str">
        <f>IF(D2034="","",VLOOKUP(A2034,D!A:H,7,FALSE))</f>
        <v/>
      </c>
      <c r="J2034" s="224" t="str">
        <f>IF(D2034="","",SUMIFS(リグ!H:H,リグ!F:F,"&lt;"&amp;C2034,リグ!G:G,"&gt;"&amp;C2034))</f>
        <v/>
      </c>
    </row>
    <row r="2035" spans="1:10">
      <c r="A2035" s="224" t="str">
        <f t="shared" si="96"/>
        <v>2026-10-20</v>
      </c>
      <c r="B2035" s="224" t="str">
        <f t="shared" si="94"/>
        <v>2026/10</v>
      </c>
      <c r="C2035" s="225">
        <v>46315</v>
      </c>
      <c r="D2035" s="279" t="str">
        <f>IF(ISERROR(VLOOKUP($A2035&amp;" "&amp;D$6,D!$B:$H,7,FALSE))=TRUE,"",VLOOKUP($A2035&amp;" "&amp;D$6,D!$B:$H,7,FALSE))</f>
        <v/>
      </c>
      <c r="E2035" s="279" t="str">
        <f>IF(ISERROR(VLOOKUP($A2035&amp;" "&amp;E$6,D!$B:$H,7,FALSE))=TRUE,"",VLOOKUP($A2035&amp;" "&amp;E$6,D!$B:$H,7,FALSE))</f>
        <v/>
      </c>
      <c r="F2035" s="279" t="str">
        <f>IF(ISERROR(VLOOKUP($A2035&amp;" "&amp;F$6,D!$B:$H,7,FALSE))=TRUE,"",VLOOKUP($A2035&amp;" "&amp;F$6,D!$B:$H,7,FALSE))</f>
        <v/>
      </c>
      <c r="G2035" s="226">
        <f t="shared" si="95"/>
        <v>0</v>
      </c>
      <c r="H2035" s="279" t="str">
        <f>IF(ISERROR(VLOOKUP($A2035&amp;" "&amp;H$6,D!$B:$H,7,FALSE))=TRUE,"",VLOOKUP($A2035&amp;" "&amp;H$6,D!$B:$H,7,FALSE))</f>
        <v/>
      </c>
      <c r="I2035" s="223" t="str">
        <f>IF(D2035="","",VLOOKUP(A2035,D!A:H,7,FALSE))</f>
        <v/>
      </c>
      <c r="J2035" s="224" t="str">
        <f>IF(D2035="","",SUMIFS(リグ!H:H,リグ!F:F,"&lt;"&amp;C2035,リグ!G:G,"&gt;"&amp;C2035))</f>
        <v/>
      </c>
    </row>
    <row r="2036" spans="1:10">
      <c r="A2036" s="224" t="str">
        <f t="shared" si="96"/>
        <v>2026-10-21</v>
      </c>
      <c r="B2036" s="224" t="str">
        <f t="shared" si="94"/>
        <v>2026/10</v>
      </c>
      <c r="C2036" s="225">
        <v>46316</v>
      </c>
      <c r="D2036" s="279" t="str">
        <f>IF(ISERROR(VLOOKUP($A2036&amp;" "&amp;D$6,D!$B:$H,7,FALSE))=TRUE,"",VLOOKUP($A2036&amp;" "&amp;D$6,D!$B:$H,7,FALSE))</f>
        <v/>
      </c>
      <c r="E2036" s="279" t="str">
        <f>IF(ISERROR(VLOOKUP($A2036&amp;" "&amp;E$6,D!$B:$H,7,FALSE))=TRUE,"",VLOOKUP($A2036&amp;" "&amp;E$6,D!$B:$H,7,FALSE))</f>
        <v/>
      </c>
      <c r="F2036" s="279" t="str">
        <f>IF(ISERROR(VLOOKUP($A2036&amp;" "&amp;F$6,D!$B:$H,7,FALSE))=TRUE,"",VLOOKUP($A2036&amp;" "&amp;F$6,D!$B:$H,7,FALSE))</f>
        <v/>
      </c>
      <c r="G2036" s="226">
        <f t="shared" si="95"/>
        <v>0</v>
      </c>
      <c r="H2036" s="279" t="str">
        <f>IF(ISERROR(VLOOKUP($A2036&amp;" "&amp;H$6,D!$B:$H,7,FALSE))=TRUE,"",VLOOKUP($A2036&amp;" "&amp;H$6,D!$B:$H,7,FALSE))</f>
        <v/>
      </c>
      <c r="I2036" s="223" t="str">
        <f>IF(D2036="","",VLOOKUP(A2036,D!A:H,7,FALSE))</f>
        <v/>
      </c>
      <c r="J2036" s="224" t="str">
        <f>IF(D2036="","",SUMIFS(リグ!H:H,リグ!F:F,"&lt;"&amp;C2036,リグ!G:G,"&gt;"&amp;C2036))</f>
        <v/>
      </c>
    </row>
    <row r="2037" spans="1:10">
      <c r="A2037" s="224" t="str">
        <f t="shared" si="96"/>
        <v>2026-10-22</v>
      </c>
      <c r="B2037" s="224" t="str">
        <f t="shared" ref="B2037:B2100" si="97">TEXT(C2037,"yyyy/mm")</f>
        <v>2026/10</v>
      </c>
      <c r="C2037" s="225">
        <v>46317</v>
      </c>
      <c r="D2037" s="279" t="str">
        <f>IF(ISERROR(VLOOKUP($A2037&amp;" "&amp;D$6,D!$B:$H,7,FALSE))=TRUE,"",VLOOKUP($A2037&amp;" "&amp;D$6,D!$B:$H,7,FALSE))</f>
        <v/>
      </c>
      <c r="E2037" s="279" t="str">
        <f>IF(ISERROR(VLOOKUP($A2037&amp;" "&amp;E$6,D!$B:$H,7,FALSE))=TRUE,"",VLOOKUP($A2037&amp;" "&amp;E$6,D!$B:$H,7,FALSE))</f>
        <v/>
      </c>
      <c r="F2037" s="279" t="str">
        <f>IF(ISERROR(VLOOKUP($A2037&amp;" "&amp;F$6,D!$B:$H,7,FALSE))=TRUE,"",VLOOKUP($A2037&amp;" "&amp;F$6,D!$B:$H,7,FALSE))</f>
        <v/>
      </c>
      <c r="G2037" s="226">
        <f t="shared" si="95"/>
        <v>0</v>
      </c>
      <c r="H2037" s="279" t="str">
        <f>IF(ISERROR(VLOOKUP($A2037&amp;" "&amp;H$6,D!$B:$H,7,FALSE))=TRUE,"",VLOOKUP($A2037&amp;" "&amp;H$6,D!$B:$H,7,FALSE))</f>
        <v/>
      </c>
      <c r="I2037" s="223" t="str">
        <f>IF(D2037="","",VLOOKUP(A2037,D!A:H,7,FALSE))</f>
        <v/>
      </c>
      <c r="J2037" s="224" t="str">
        <f>IF(D2037="","",SUMIFS(リグ!H:H,リグ!F:F,"&lt;"&amp;C2037,リグ!G:G,"&gt;"&amp;C2037))</f>
        <v/>
      </c>
    </row>
    <row r="2038" spans="1:10">
      <c r="A2038" s="224" t="str">
        <f t="shared" si="96"/>
        <v>2026-10-23</v>
      </c>
      <c r="B2038" s="224" t="str">
        <f t="shared" si="97"/>
        <v>2026/10</v>
      </c>
      <c r="C2038" s="225">
        <v>46318</v>
      </c>
      <c r="D2038" s="279" t="str">
        <f>IF(ISERROR(VLOOKUP($A2038&amp;" "&amp;D$6,D!$B:$H,7,FALSE))=TRUE,"",VLOOKUP($A2038&amp;" "&amp;D$6,D!$B:$H,7,FALSE))</f>
        <v/>
      </c>
      <c r="E2038" s="279" t="str">
        <f>IF(ISERROR(VLOOKUP($A2038&amp;" "&amp;E$6,D!$B:$H,7,FALSE))=TRUE,"",VLOOKUP($A2038&amp;" "&amp;E$6,D!$B:$H,7,FALSE))</f>
        <v/>
      </c>
      <c r="F2038" s="279" t="str">
        <f>IF(ISERROR(VLOOKUP($A2038&amp;" "&amp;F$6,D!$B:$H,7,FALSE))=TRUE,"",VLOOKUP($A2038&amp;" "&amp;F$6,D!$B:$H,7,FALSE))</f>
        <v/>
      </c>
      <c r="G2038" s="226">
        <f t="shared" si="95"/>
        <v>0</v>
      </c>
      <c r="H2038" s="279" t="str">
        <f>IF(ISERROR(VLOOKUP($A2038&amp;" "&amp;H$6,D!$B:$H,7,FALSE))=TRUE,"",VLOOKUP($A2038&amp;" "&amp;H$6,D!$B:$H,7,FALSE))</f>
        <v/>
      </c>
      <c r="I2038" s="223" t="str">
        <f>IF(D2038="","",VLOOKUP(A2038,D!A:H,7,FALSE))</f>
        <v/>
      </c>
      <c r="J2038" s="224" t="str">
        <f>IF(D2038="","",SUMIFS(リグ!H:H,リグ!F:F,"&lt;"&amp;C2038,リグ!G:G,"&gt;"&amp;C2038))</f>
        <v/>
      </c>
    </row>
    <row r="2039" spans="1:10">
      <c r="A2039" s="224" t="str">
        <f t="shared" si="96"/>
        <v>2026-10-24</v>
      </c>
      <c r="B2039" s="224" t="str">
        <f t="shared" si="97"/>
        <v>2026/10</v>
      </c>
      <c r="C2039" s="225">
        <v>46319</v>
      </c>
      <c r="D2039" s="279" t="str">
        <f>IF(ISERROR(VLOOKUP($A2039&amp;" "&amp;D$6,D!$B:$H,7,FALSE))=TRUE,"",VLOOKUP($A2039&amp;" "&amp;D$6,D!$B:$H,7,FALSE))</f>
        <v/>
      </c>
      <c r="E2039" s="279" t="str">
        <f>IF(ISERROR(VLOOKUP($A2039&amp;" "&amp;E$6,D!$B:$H,7,FALSE))=TRUE,"",VLOOKUP($A2039&amp;" "&amp;E$6,D!$B:$H,7,FALSE))</f>
        <v/>
      </c>
      <c r="F2039" s="279" t="str">
        <f>IF(ISERROR(VLOOKUP($A2039&amp;" "&amp;F$6,D!$B:$H,7,FALSE))=TRUE,"",VLOOKUP($A2039&amp;" "&amp;F$6,D!$B:$H,7,FALSE))</f>
        <v/>
      </c>
      <c r="G2039" s="226">
        <f t="shared" si="95"/>
        <v>0</v>
      </c>
      <c r="H2039" s="279" t="str">
        <f>IF(ISERROR(VLOOKUP($A2039&amp;" "&amp;H$6,D!$B:$H,7,FALSE))=TRUE,"",VLOOKUP($A2039&amp;" "&amp;H$6,D!$B:$H,7,FALSE))</f>
        <v/>
      </c>
      <c r="I2039" s="223" t="str">
        <f>IF(D2039="","",VLOOKUP(A2039,D!A:H,7,FALSE))</f>
        <v/>
      </c>
      <c r="J2039" s="224" t="str">
        <f>IF(D2039="","",SUMIFS(リグ!H:H,リグ!F:F,"&lt;"&amp;C2039,リグ!G:G,"&gt;"&amp;C2039))</f>
        <v/>
      </c>
    </row>
    <row r="2040" spans="1:10">
      <c r="A2040" s="224" t="str">
        <f t="shared" si="96"/>
        <v>2026-10-25</v>
      </c>
      <c r="B2040" s="224" t="str">
        <f t="shared" si="97"/>
        <v>2026/10</v>
      </c>
      <c r="C2040" s="225">
        <v>46320</v>
      </c>
      <c r="D2040" s="279" t="str">
        <f>IF(ISERROR(VLOOKUP($A2040&amp;" "&amp;D$6,D!$B:$H,7,FALSE))=TRUE,"",VLOOKUP($A2040&amp;" "&amp;D$6,D!$B:$H,7,FALSE))</f>
        <v/>
      </c>
      <c r="E2040" s="279" t="str">
        <f>IF(ISERROR(VLOOKUP($A2040&amp;" "&amp;E$6,D!$B:$H,7,FALSE))=TRUE,"",VLOOKUP($A2040&amp;" "&amp;E$6,D!$B:$H,7,FALSE))</f>
        <v/>
      </c>
      <c r="F2040" s="279" t="str">
        <f>IF(ISERROR(VLOOKUP($A2040&amp;" "&amp;F$6,D!$B:$H,7,FALSE))=TRUE,"",VLOOKUP($A2040&amp;" "&amp;F$6,D!$B:$H,7,FALSE))</f>
        <v/>
      </c>
      <c r="G2040" s="226">
        <f t="shared" si="95"/>
        <v>0</v>
      </c>
      <c r="H2040" s="279" t="str">
        <f>IF(ISERROR(VLOOKUP($A2040&amp;" "&amp;H$6,D!$B:$H,7,FALSE))=TRUE,"",VLOOKUP($A2040&amp;" "&amp;H$6,D!$B:$H,7,FALSE))</f>
        <v/>
      </c>
      <c r="I2040" s="223" t="str">
        <f>IF(D2040="","",VLOOKUP(A2040,D!A:H,7,FALSE))</f>
        <v/>
      </c>
      <c r="J2040" s="224" t="str">
        <f>IF(D2040="","",SUMIFS(リグ!H:H,リグ!F:F,"&lt;"&amp;C2040,リグ!G:G,"&gt;"&amp;C2040))</f>
        <v/>
      </c>
    </row>
    <row r="2041" spans="1:10">
      <c r="A2041" s="224" t="str">
        <f t="shared" si="96"/>
        <v>2026-10-26</v>
      </c>
      <c r="B2041" s="224" t="str">
        <f t="shared" si="97"/>
        <v>2026/10</v>
      </c>
      <c r="C2041" s="225">
        <v>46321</v>
      </c>
      <c r="D2041" s="279" t="str">
        <f>IF(ISERROR(VLOOKUP($A2041&amp;" "&amp;D$6,D!$B:$H,7,FALSE))=TRUE,"",VLOOKUP($A2041&amp;" "&amp;D$6,D!$B:$H,7,FALSE))</f>
        <v/>
      </c>
      <c r="E2041" s="279" t="str">
        <f>IF(ISERROR(VLOOKUP($A2041&amp;" "&amp;E$6,D!$B:$H,7,FALSE))=TRUE,"",VLOOKUP($A2041&amp;" "&amp;E$6,D!$B:$H,7,FALSE))</f>
        <v/>
      </c>
      <c r="F2041" s="279" t="str">
        <f>IF(ISERROR(VLOOKUP($A2041&amp;" "&amp;F$6,D!$B:$H,7,FALSE))=TRUE,"",VLOOKUP($A2041&amp;" "&amp;F$6,D!$B:$H,7,FALSE))</f>
        <v/>
      </c>
      <c r="G2041" s="226">
        <f t="shared" si="95"/>
        <v>0</v>
      </c>
      <c r="H2041" s="279" t="str">
        <f>IF(ISERROR(VLOOKUP($A2041&amp;" "&amp;H$6,D!$B:$H,7,FALSE))=TRUE,"",VLOOKUP($A2041&amp;" "&amp;H$6,D!$B:$H,7,FALSE))</f>
        <v/>
      </c>
      <c r="I2041" s="223" t="str">
        <f>IF(D2041="","",VLOOKUP(A2041,D!A:H,7,FALSE))</f>
        <v/>
      </c>
      <c r="J2041" s="224" t="str">
        <f>IF(D2041="","",SUMIFS(リグ!H:H,リグ!F:F,"&lt;"&amp;C2041,リグ!G:G,"&gt;"&amp;C2041))</f>
        <v/>
      </c>
    </row>
    <row r="2042" spans="1:10">
      <c r="A2042" s="224" t="str">
        <f t="shared" si="96"/>
        <v>2026-10-27</v>
      </c>
      <c r="B2042" s="224" t="str">
        <f t="shared" si="97"/>
        <v>2026/10</v>
      </c>
      <c r="C2042" s="225">
        <v>46322</v>
      </c>
      <c r="D2042" s="279" t="str">
        <f>IF(ISERROR(VLOOKUP($A2042&amp;" "&amp;D$6,D!$B:$H,7,FALSE))=TRUE,"",VLOOKUP($A2042&amp;" "&amp;D$6,D!$B:$H,7,FALSE))</f>
        <v/>
      </c>
      <c r="E2042" s="279" t="str">
        <f>IF(ISERROR(VLOOKUP($A2042&amp;" "&amp;E$6,D!$B:$H,7,FALSE))=TRUE,"",VLOOKUP($A2042&amp;" "&amp;E$6,D!$B:$H,7,FALSE))</f>
        <v/>
      </c>
      <c r="F2042" s="279" t="str">
        <f>IF(ISERROR(VLOOKUP($A2042&amp;" "&amp;F$6,D!$B:$H,7,FALSE))=TRUE,"",VLOOKUP($A2042&amp;" "&amp;F$6,D!$B:$H,7,FALSE))</f>
        <v/>
      </c>
      <c r="G2042" s="226">
        <f t="shared" si="95"/>
        <v>0</v>
      </c>
      <c r="H2042" s="279" t="str">
        <f>IF(ISERROR(VLOOKUP($A2042&amp;" "&amp;H$6,D!$B:$H,7,FALSE))=TRUE,"",VLOOKUP($A2042&amp;" "&amp;H$6,D!$B:$H,7,FALSE))</f>
        <v/>
      </c>
      <c r="I2042" s="223" t="str">
        <f>IF(D2042="","",VLOOKUP(A2042,D!A:H,7,FALSE))</f>
        <v/>
      </c>
      <c r="J2042" s="224" t="str">
        <f>IF(D2042="","",SUMIFS(リグ!H:H,リグ!F:F,"&lt;"&amp;C2042,リグ!G:G,"&gt;"&amp;C2042))</f>
        <v/>
      </c>
    </row>
    <row r="2043" spans="1:10">
      <c r="A2043" s="224" t="str">
        <f t="shared" si="96"/>
        <v>2026-10-28</v>
      </c>
      <c r="B2043" s="224" t="str">
        <f t="shared" si="97"/>
        <v>2026/10</v>
      </c>
      <c r="C2043" s="225">
        <v>46323</v>
      </c>
      <c r="D2043" s="279" t="str">
        <f>IF(ISERROR(VLOOKUP($A2043&amp;" "&amp;D$6,D!$B:$H,7,FALSE))=TRUE,"",VLOOKUP($A2043&amp;" "&amp;D$6,D!$B:$H,7,FALSE))</f>
        <v/>
      </c>
      <c r="E2043" s="279" t="str">
        <f>IF(ISERROR(VLOOKUP($A2043&amp;" "&amp;E$6,D!$B:$H,7,FALSE))=TRUE,"",VLOOKUP($A2043&amp;" "&amp;E$6,D!$B:$H,7,FALSE))</f>
        <v/>
      </c>
      <c r="F2043" s="279" t="str">
        <f>IF(ISERROR(VLOOKUP($A2043&amp;" "&amp;F$6,D!$B:$H,7,FALSE))=TRUE,"",VLOOKUP($A2043&amp;" "&amp;F$6,D!$B:$H,7,FALSE))</f>
        <v/>
      </c>
      <c r="G2043" s="226">
        <f t="shared" si="95"/>
        <v>0</v>
      </c>
      <c r="H2043" s="279" t="str">
        <f>IF(ISERROR(VLOOKUP($A2043&amp;" "&amp;H$6,D!$B:$H,7,FALSE))=TRUE,"",VLOOKUP($A2043&amp;" "&amp;H$6,D!$B:$H,7,FALSE))</f>
        <v/>
      </c>
      <c r="I2043" s="223" t="str">
        <f>IF(D2043="","",VLOOKUP(A2043,D!A:H,7,FALSE))</f>
        <v/>
      </c>
      <c r="J2043" s="224" t="str">
        <f>IF(D2043="","",SUMIFS(リグ!H:H,リグ!F:F,"&lt;"&amp;C2043,リグ!G:G,"&gt;"&amp;C2043))</f>
        <v/>
      </c>
    </row>
    <row r="2044" spans="1:10">
      <c r="A2044" s="224" t="str">
        <f t="shared" si="96"/>
        <v>2026-10-29</v>
      </c>
      <c r="B2044" s="224" t="str">
        <f t="shared" si="97"/>
        <v>2026/10</v>
      </c>
      <c r="C2044" s="225">
        <v>46324</v>
      </c>
      <c r="D2044" s="279" t="str">
        <f>IF(ISERROR(VLOOKUP($A2044&amp;" "&amp;D$6,D!$B:$H,7,FALSE))=TRUE,"",VLOOKUP($A2044&amp;" "&amp;D$6,D!$B:$H,7,FALSE))</f>
        <v/>
      </c>
      <c r="E2044" s="279" t="str">
        <f>IF(ISERROR(VLOOKUP($A2044&amp;" "&amp;E$6,D!$B:$H,7,FALSE))=TRUE,"",VLOOKUP($A2044&amp;" "&amp;E$6,D!$B:$H,7,FALSE))</f>
        <v/>
      </c>
      <c r="F2044" s="279" t="str">
        <f>IF(ISERROR(VLOOKUP($A2044&amp;" "&amp;F$6,D!$B:$H,7,FALSE))=TRUE,"",VLOOKUP($A2044&amp;" "&amp;F$6,D!$B:$H,7,FALSE))</f>
        <v/>
      </c>
      <c r="G2044" s="226">
        <f t="shared" si="95"/>
        <v>0</v>
      </c>
      <c r="H2044" s="279" t="str">
        <f>IF(ISERROR(VLOOKUP($A2044&amp;" "&amp;H$6,D!$B:$H,7,FALSE))=TRUE,"",VLOOKUP($A2044&amp;" "&amp;H$6,D!$B:$H,7,FALSE))</f>
        <v/>
      </c>
      <c r="I2044" s="223" t="str">
        <f>IF(D2044="","",VLOOKUP(A2044,D!A:H,7,FALSE))</f>
        <v/>
      </c>
      <c r="J2044" s="224" t="str">
        <f>IF(D2044="","",SUMIFS(リグ!H:H,リグ!F:F,"&lt;"&amp;C2044,リグ!G:G,"&gt;"&amp;C2044))</f>
        <v/>
      </c>
    </row>
    <row r="2045" spans="1:10">
      <c r="A2045" s="224" t="str">
        <f t="shared" si="96"/>
        <v>2026-10-30</v>
      </c>
      <c r="B2045" s="224" t="str">
        <f t="shared" si="97"/>
        <v>2026/10</v>
      </c>
      <c r="C2045" s="225">
        <v>46325</v>
      </c>
      <c r="D2045" s="279" t="str">
        <f>IF(ISERROR(VLOOKUP($A2045&amp;" "&amp;D$6,D!$B:$H,7,FALSE))=TRUE,"",VLOOKUP($A2045&amp;" "&amp;D$6,D!$B:$H,7,FALSE))</f>
        <v/>
      </c>
      <c r="E2045" s="279" t="str">
        <f>IF(ISERROR(VLOOKUP($A2045&amp;" "&amp;E$6,D!$B:$H,7,FALSE))=TRUE,"",VLOOKUP($A2045&amp;" "&amp;E$6,D!$B:$H,7,FALSE))</f>
        <v/>
      </c>
      <c r="F2045" s="279" t="str">
        <f>IF(ISERROR(VLOOKUP($A2045&amp;" "&amp;F$6,D!$B:$H,7,FALSE))=TRUE,"",VLOOKUP($A2045&amp;" "&amp;F$6,D!$B:$H,7,FALSE))</f>
        <v/>
      </c>
      <c r="G2045" s="226">
        <f t="shared" si="95"/>
        <v>0</v>
      </c>
      <c r="H2045" s="279" t="str">
        <f>IF(ISERROR(VLOOKUP($A2045&amp;" "&amp;H$6,D!$B:$H,7,FALSE))=TRUE,"",VLOOKUP($A2045&amp;" "&amp;H$6,D!$B:$H,7,FALSE))</f>
        <v/>
      </c>
      <c r="I2045" s="223" t="str">
        <f>IF(D2045="","",VLOOKUP(A2045,D!A:H,7,FALSE))</f>
        <v/>
      </c>
      <c r="J2045" s="224" t="str">
        <f>IF(D2045="","",SUMIFS(リグ!H:H,リグ!F:F,"&lt;"&amp;C2045,リグ!G:G,"&gt;"&amp;C2045))</f>
        <v/>
      </c>
    </row>
    <row r="2046" spans="1:10">
      <c r="A2046" s="224" t="str">
        <f t="shared" si="96"/>
        <v>2026-10-31</v>
      </c>
      <c r="B2046" s="224" t="str">
        <f t="shared" si="97"/>
        <v>2026/10</v>
      </c>
      <c r="C2046" s="225">
        <v>46326</v>
      </c>
      <c r="D2046" s="279" t="str">
        <f>IF(ISERROR(VLOOKUP($A2046&amp;" "&amp;D$6,D!$B:$H,7,FALSE))=TRUE,"",VLOOKUP($A2046&amp;" "&amp;D$6,D!$B:$H,7,FALSE))</f>
        <v/>
      </c>
      <c r="E2046" s="279" t="str">
        <f>IF(ISERROR(VLOOKUP($A2046&amp;" "&amp;E$6,D!$B:$H,7,FALSE))=TRUE,"",VLOOKUP($A2046&amp;" "&amp;E$6,D!$B:$H,7,FALSE))</f>
        <v/>
      </c>
      <c r="F2046" s="279" t="str">
        <f>IF(ISERROR(VLOOKUP($A2046&amp;" "&amp;F$6,D!$B:$H,7,FALSE))=TRUE,"",VLOOKUP($A2046&amp;" "&amp;F$6,D!$B:$H,7,FALSE))</f>
        <v/>
      </c>
      <c r="G2046" s="226">
        <f t="shared" si="95"/>
        <v>0</v>
      </c>
      <c r="H2046" s="279" t="str">
        <f>IF(ISERROR(VLOOKUP($A2046&amp;" "&amp;H$6,D!$B:$H,7,FALSE))=TRUE,"",VLOOKUP($A2046&amp;" "&amp;H$6,D!$B:$H,7,FALSE))</f>
        <v/>
      </c>
      <c r="I2046" s="223" t="str">
        <f>IF(D2046="","",VLOOKUP(A2046,D!A:H,7,FALSE))</f>
        <v/>
      </c>
      <c r="J2046" s="224" t="str">
        <f>IF(D2046="","",SUMIFS(リグ!H:H,リグ!F:F,"&lt;"&amp;C2046,リグ!G:G,"&gt;"&amp;C2046))</f>
        <v/>
      </c>
    </row>
    <row r="2047" spans="1:10">
      <c r="A2047" s="224" t="str">
        <f t="shared" si="96"/>
        <v>2026-11-01</v>
      </c>
      <c r="B2047" s="224" t="str">
        <f t="shared" si="97"/>
        <v>2026/11</v>
      </c>
      <c r="C2047" s="225">
        <v>46327</v>
      </c>
      <c r="D2047" s="279" t="str">
        <f>IF(ISERROR(VLOOKUP($A2047&amp;" "&amp;D$6,D!$B:$H,7,FALSE))=TRUE,"",VLOOKUP($A2047&amp;" "&amp;D$6,D!$B:$H,7,FALSE))</f>
        <v/>
      </c>
      <c r="E2047" s="279" t="str">
        <f>IF(ISERROR(VLOOKUP($A2047&amp;" "&amp;E$6,D!$B:$H,7,FALSE))=TRUE,"",VLOOKUP($A2047&amp;" "&amp;E$6,D!$B:$H,7,FALSE))</f>
        <v/>
      </c>
      <c r="F2047" s="279" t="str">
        <f>IF(ISERROR(VLOOKUP($A2047&amp;" "&amp;F$6,D!$B:$H,7,FALSE))=TRUE,"",VLOOKUP($A2047&amp;" "&amp;F$6,D!$B:$H,7,FALSE))</f>
        <v/>
      </c>
      <c r="G2047" s="226">
        <f t="shared" si="95"/>
        <v>0</v>
      </c>
      <c r="H2047" s="279" t="str">
        <f>IF(ISERROR(VLOOKUP($A2047&amp;" "&amp;H$6,D!$B:$H,7,FALSE))=TRUE,"",VLOOKUP($A2047&amp;" "&amp;H$6,D!$B:$H,7,FALSE))</f>
        <v/>
      </c>
      <c r="I2047" s="223" t="str">
        <f>IF(D2047="","",VLOOKUP(A2047,D!A:H,7,FALSE))</f>
        <v/>
      </c>
      <c r="J2047" s="224" t="str">
        <f>IF(D2047="","",SUMIFS(リグ!H:H,リグ!F:F,"&lt;"&amp;C2047,リグ!G:G,"&gt;"&amp;C2047))</f>
        <v/>
      </c>
    </row>
    <row r="2048" spans="1:10">
      <c r="A2048" s="224" t="str">
        <f t="shared" si="96"/>
        <v>2026-11-02</v>
      </c>
      <c r="B2048" s="224" t="str">
        <f t="shared" si="97"/>
        <v>2026/11</v>
      </c>
      <c r="C2048" s="225">
        <v>46328</v>
      </c>
      <c r="D2048" s="279" t="str">
        <f>IF(ISERROR(VLOOKUP($A2048&amp;" "&amp;D$6,D!$B:$H,7,FALSE))=TRUE,"",VLOOKUP($A2048&amp;" "&amp;D$6,D!$B:$H,7,FALSE))</f>
        <v/>
      </c>
      <c r="E2048" s="279" t="str">
        <f>IF(ISERROR(VLOOKUP($A2048&amp;" "&amp;E$6,D!$B:$H,7,FALSE))=TRUE,"",VLOOKUP($A2048&amp;" "&amp;E$6,D!$B:$H,7,FALSE))</f>
        <v/>
      </c>
      <c r="F2048" s="279" t="str">
        <f>IF(ISERROR(VLOOKUP($A2048&amp;" "&amp;F$6,D!$B:$H,7,FALSE))=TRUE,"",VLOOKUP($A2048&amp;" "&amp;F$6,D!$B:$H,7,FALSE))</f>
        <v/>
      </c>
      <c r="G2048" s="226">
        <f t="shared" si="95"/>
        <v>0</v>
      </c>
      <c r="H2048" s="279" t="str">
        <f>IF(ISERROR(VLOOKUP($A2048&amp;" "&amp;H$6,D!$B:$H,7,FALSE))=TRUE,"",VLOOKUP($A2048&amp;" "&amp;H$6,D!$B:$H,7,FALSE))</f>
        <v/>
      </c>
      <c r="I2048" s="223" t="str">
        <f>IF(D2048="","",VLOOKUP(A2048,D!A:H,7,FALSE))</f>
        <v/>
      </c>
      <c r="J2048" s="224" t="str">
        <f>IF(D2048="","",SUMIFS(リグ!H:H,リグ!F:F,"&lt;"&amp;C2048,リグ!G:G,"&gt;"&amp;C2048))</f>
        <v/>
      </c>
    </row>
    <row r="2049" spans="1:10">
      <c r="A2049" s="224" t="str">
        <f t="shared" si="96"/>
        <v>2026-11-03</v>
      </c>
      <c r="B2049" s="224" t="str">
        <f t="shared" si="97"/>
        <v>2026/11</v>
      </c>
      <c r="C2049" s="225">
        <v>46329</v>
      </c>
      <c r="D2049" s="279" t="str">
        <f>IF(ISERROR(VLOOKUP($A2049&amp;" "&amp;D$6,D!$B:$H,7,FALSE))=TRUE,"",VLOOKUP($A2049&amp;" "&amp;D$6,D!$B:$H,7,FALSE))</f>
        <v/>
      </c>
      <c r="E2049" s="279" t="str">
        <f>IF(ISERROR(VLOOKUP($A2049&amp;" "&amp;E$6,D!$B:$H,7,FALSE))=TRUE,"",VLOOKUP($A2049&amp;" "&amp;E$6,D!$B:$H,7,FALSE))</f>
        <v/>
      </c>
      <c r="F2049" s="279" t="str">
        <f>IF(ISERROR(VLOOKUP($A2049&amp;" "&amp;F$6,D!$B:$H,7,FALSE))=TRUE,"",VLOOKUP($A2049&amp;" "&amp;F$6,D!$B:$H,7,FALSE))</f>
        <v/>
      </c>
      <c r="G2049" s="226">
        <f t="shared" si="95"/>
        <v>0</v>
      </c>
      <c r="H2049" s="279" t="str">
        <f>IF(ISERROR(VLOOKUP($A2049&amp;" "&amp;H$6,D!$B:$H,7,FALSE))=TRUE,"",VLOOKUP($A2049&amp;" "&amp;H$6,D!$B:$H,7,FALSE))</f>
        <v/>
      </c>
      <c r="I2049" s="223" t="str">
        <f>IF(D2049="","",VLOOKUP(A2049,D!A:H,7,FALSE))</f>
        <v/>
      </c>
      <c r="J2049" s="224" t="str">
        <f>IF(D2049="","",SUMIFS(リグ!H:H,リグ!F:F,"&lt;"&amp;C2049,リグ!G:G,"&gt;"&amp;C2049))</f>
        <v/>
      </c>
    </row>
    <row r="2050" spans="1:10">
      <c r="A2050" s="224" t="str">
        <f t="shared" si="96"/>
        <v>2026-11-04</v>
      </c>
      <c r="B2050" s="224" t="str">
        <f t="shared" si="97"/>
        <v>2026/11</v>
      </c>
      <c r="C2050" s="225">
        <v>46330</v>
      </c>
      <c r="D2050" s="279" t="str">
        <f>IF(ISERROR(VLOOKUP($A2050&amp;" "&amp;D$6,D!$B:$H,7,FALSE))=TRUE,"",VLOOKUP($A2050&amp;" "&amp;D$6,D!$B:$H,7,FALSE))</f>
        <v/>
      </c>
      <c r="E2050" s="279" t="str">
        <f>IF(ISERROR(VLOOKUP($A2050&amp;" "&amp;E$6,D!$B:$H,7,FALSE))=TRUE,"",VLOOKUP($A2050&amp;" "&amp;E$6,D!$B:$H,7,FALSE))</f>
        <v/>
      </c>
      <c r="F2050" s="279" t="str">
        <f>IF(ISERROR(VLOOKUP($A2050&amp;" "&amp;F$6,D!$B:$H,7,FALSE))=TRUE,"",VLOOKUP($A2050&amp;" "&amp;F$6,D!$B:$H,7,FALSE))</f>
        <v/>
      </c>
      <c r="G2050" s="226">
        <f t="shared" si="95"/>
        <v>0</v>
      </c>
      <c r="H2050" s="279" t="str">
        <f>IF(ISERROR(VLOOKUP($A2050&amp;" "&amp;H$6,D!$B:$H,7,FALSE))=TRUE,"",VLOOKUP($A2050&amp;" "&amp;H$6,D!$B:$H,7,FALSE))</f>
        <v/>
      </c>
      <c r="I2050" s="223" t="str">
        <f>IF(D2050="","",VLOOKUP(A2050,D!A:H,7,FALSE))</f>
        <v/>
      </c>
      <c r="J2050" s="224" t="str">
        <f>IF(D2050="","",SUMIFS(リグ!H:H,リグ!F:F,"&lt;"&amp;C2050,リグ!G:G,"&gt;"&amp;C2050))</f>
        <v/>
      </c>
    </row>
    <row r="2051" spans="1:10">
      <c r="A2051" s="224" t="str">
        <f t="shared" si="96"/>
        <v>2026-11-05</v>
      </c>
      <c r="B2051" s="224" t="str">
        <f t="shared" si="97"/>
        <v>2026/11</v>
      </c>
      <c r="C2051" s="225">
        <v>46331</v>
      </c>
      <c r="D2051" s="279" t="str">
        <f>IF(ISERROR(VLOOKUP($A2051&amp;" "&amp;D$6,D!$B:$H,7,FALSE))=TRUE,"",VLOOKUP($A2051&amp;" "&amp;D$6,D!$B:$H,7,FALSE))</f>
        <v/>
      </c>
      <c r="E2051" s="279" t="str">
        <f>IF(ISERROR(VLOOKUP($A2051&amp;" "&amp;E$6,D!$B:$H,7,FALSE))=TRUE,"",VLOOKUP($A2051&amp;" "&amp;E$6,D!$B:$H,7,FALSE))</f>
        <v/>
      </c>
      <c r="F2051" s="279" t="str">
        <f>IF(ISERROR(VLOOKUP($A2051&amp;" "&amp;F$6,D!$B:$H,7,FALSE))=TRUE,"",VLOOKUP($A2051&amp;" "&amp;F$6,D!$B:$H,7,FALSE))</f>
        <v/>
      </c>
      <c r="G2051" s="226">
        <f t="shared" si="95"/>
        <v>0</v>
      </c>
      <c r="H2051" s="279" t="str">
        <f>IF(ISERROR(VLOOKUP($A2051&amp;" "&amp;H$6,D!$B:$H,7,FALSE))=TRUE,"",VLOOKUP($A2051&amp;" "&amp;H$6,D!$B:$H,7,FALSE))</f>
        <v/>
      </c>
      <c r="I2051" s="223" t="str">
        <f>IF(D2051="","",VLOOKUP(A2051,D!A:H,7,FALSE))</f>
        <v/>
      </c>
      <c r="J2051" s="224" t="str">
        <f>IF(D2051="","",SUMIFS(リグ!H:H,リグ!F:F,"&lt;"&amp;C2051,リグ!G:G,"&gt;"&amp;C2051))</f>
        <v/>
      </c>
    </row>
    <row r="2052" spans="1:10">
      <c r="A2052" s="224" t="str">
        <f t="shared" si="96"/>
        <v>2026-11-06</v>
      </c>
      <c r="B2052" s="224" t="str">
        <f t="shared" si="97"/>
        <v>2026/11</v>
      </c>
      <c r="C2052" s="225">
        <v>46332</v>
      </c>
      <c r="D2052" s="279" t="str">
        <f>IF(ISERROR(VLOOKUP($A2052&amp;" "&amp;D$6,D!$B:$H,7,FALSE))=TRUE,"",VLOOKUP($A2052&amp;" "&amp;D$6,D!$B:$H,7,FALSE))</f>
        <v/>
      </c>
      <c r="E2052" s="279" t="str">
        <f>IF(ISERROR(VLOOKUP($A2052&amp;" "&amp;E$6,D!$B:$H,7,FALSE))=TRUE,"",VLOOKUP($A2052&amp;" "&amp;E$6,D!$B:$H,7,FALSE))</f>
        <v/>
      </c>
      <c r="F2052" s="279" t="str">
        <f>IF(ISERROR(VLOOKUP($A2052&amp;" "&amp;F$6,D!$B:$H,7,FALSE))=TRUE,"",VLOOKUP($A2052&amp;" "&amp;F$6,D!$B:$H,7,FALSE))</f>
        <v/>
      </c>
      <c r="G2052" s="226">
        <f t="shared" ref="G2052:G2115" si="98">SUM(D2052:F2052)</f>
        <v>0</v>
      </c>
      <c r="H2052" s="279" t="str">
        <f>IF(ISERROR(VLOOKUP($A2052&amp;" "&amp;H$6,D!$B:$H,7,FALSE))=TRUE,"",VLOOKUP($A2052&amp;" "&amp;H$6,D!$B:$H,7,FALSE))</f>
        <v/>
      </c>
      <c r="I2052" s="223" t="str">
        <f>IF(D2052="","",VLOOKUP(A2052,D!A:H,7,FALSE))</f>
        <v/>
      </c>
      <c r="J2052" s="224" t="str">
        <f>IF(D2052="","",SUMIFS(リグ!H:H,リグ!F:F,"&lt;"&amp;C2052,リグ!G:G,"&gt;"&amp;C2052))</f>
        <v/>
      </c>
    </row>
    <row r="2053" spans="1:10">
      <c r="A2053" s="224" t="str">
        <f t="shared" si="96"/>
        <v>2026-11-07</v>
      </c>
      <c r="B2053" s="224" t="str">
        <f t="shared" si="97"/>
        <v>2026/11</v>
      </c>
      <c r="C2053" s="225">
        <v>46333</v>
      </c>
      <c r="D2053" s="279" t="str">
        <f>IF(ISERROR(VLOOKUP($A2053&amp;" "&amp;D$6,D!$B:$H,7,FALSE))=TRUE,"",VLOOKUP($A2053&amp;" "&amp;D$6,D!$B:$H,7,FALSE))</f>
        <v/>
      </c>
      <c r="E2053" s="279" t="str">
        <f>IF(ISERROR(VLOOKUP($A2053&amp;" "&amp;E$6,D!$B:$H,7,FALSE))=TRUE,"",VLOOKUP($A2053&amp;" "&amp;E$6,D!$B:$H,7,FALSE))</f>
        <v/>
      </c>
      <c r="F2053" s="279" t="str">
        <f>IF(ISERROR(VLOOKUP($A2053&amp;" "&amp;F$6,D!$B:$H,7,FALSE))=TRUE,"",VLOOKUP($A2053&amp;" "&amp;F$6,D!$B:$H,7,FALSE))</f>
        <v/>
      </c>
      <c r="G2053" s="226">
        <f t="shared" si="98"/>
        <v>0</v>
      </c>
      <c r="H2053" s="279" t="str">
        <f>IF(ISERROR(VLOOKUP($A2053&amp;" "&amp;H$6,D!$B:$H,7,FALSE))=TRUE,"",VLOOKUP($A2053&amp;" "&amp;H$6,D!$B:$H,7,FALSE))</f>
        <v/>
      </c>
      <c r="I2053" s="223" t="str">
        <f>IF(D2053="","",VLOOKUP(A2053,D!A:H,7,FALSE))</f>
        <v/>
      </c>
      <c r="J2053" s="224" t="str">
        <f>IF(D2053="","",SUMIFS(リグ!H:H,リグ!F:F,"&lt;"&amp;C2053,リグ!G:G,"&gt;"&amp;C2053))</f>
        <v/>
      </c>
    </row>
    <row r="2054" spans="1:10">
      <c r="A2054" s="224" t="str">
        <f t="shared" si="96"/>
        <v>2026-11-08</v>
      </c>
      <c r="B2054" s="224" t="str">
        <f t="shared" si="97"/>
        <v>2026/11</v>
      </c>
      <c r="C2054" s="225">
        <v>46334</v>
      </c>
      <c r="D2054" s="279" t="str">
        <f>IF(ISERROR(VLOOKUP($A2054&amp;" "&amp;D$6,D!$B:$H,7,FALSE))=TRUE,"",VLOOKUP($A2054&amp;" "&amp;D$6,D!$B:$H,7,FALSE))</f>
        <v/>
      </c>
      <c r="E2054" s="279" t="str">
        <f>IF(ISERROR(VLOOKUP($A2054&amp;" "&amp;E$6,D!$B:$H,7,FALSE))=TRUE,"",VLOOKUP($A2054&amp;" "&amp;E$6,D!$B:$H,7,FALSE))</f>
        <v/>
      </c>
      <c r="F2054" s="279" t="str">
        <f>IF(ISERROR(VLOOKUP($A2054&amp;" "&amp;F$6,D!$B:$H,7,FALSE))=TRUE,"",VLOOKUP($A2054&amp;" "&amp;F$6,D!$B:$H,7,FALSE))</f>
        <v/>
      </c>
      <c r="G2054" s="226">
        <f t="shared" si="98"/>
        <v>0</v>
      </c>
      <c r="H2054" s="279" t="str">
        <f>IF(ISERROR(VLOOKUP($A2054&amp;" "&amp;H$6,D!$B:$H,7,FALSE))=TRUE,"",VLOOKUP($A2054&amp;" "&amp;H$6,D!$B:$H,7,FALSE))</f>
        <v/>
      </c>
      <c r="I2054" s="223" t="str">
        <f>IF(D2054="","",VLOOKUP(A2054,D!A:H,7,FALSE))</f>
        <v/>
      </c>
      <c r="J2054" s="224" t="str">
        <f>IF(D2054="","",SUMIFS(リグ!H:H,リグ!F:F,"&lt;"&amp;C2054,リグ!G:G,"&gt;"&amp;C2054))</f>
        <v/>
      </c>
    </row>
    <row r="2055" spans="1:10">
      <c r="A2055" s="224" t="str">
        <f t="shared" si="96"/>
        <v>2026-11-09</v>
      </c>
      <c r="B2055" s="224" t="str">
        <f t="shared" si="97"/>
        <v>2026/11</v>
      </c>
      <c r="C2055" s="225">
        <v>46335</v>
      </c>
      <c r="D2055" s="279" t="str">
        <f>IF(ISERROR(VLOOKUP($A2055&amp;" "&amp;D$6,D!$B:$H,7,FALSE))=TRUE,"",VLOOKUP($A2055&amp;" "&amp;D$6,D!$B:$H,7,FALSE))</f>
        <v/>
      </c>
      <c r="E2055" s="279" t="str">
        <f>IF(ISERROR(VLOOKUP($A2055&amp;" "&amp;E$6,D!$B:$H,7,FALSE))=TRUE,"",VLOOKUP($A2055&amp;" "&amp;E$6,D!$B:$H,7,FALSE))</f>
        <v/>
      </c>
      <c r="F2055" s="279" t="str">
        <f>IF(ISERROR(VLOOKUP($A2055&amp;" "&amp;F$6,D!$B:$H,7,FALSE))=TRUE,"",VLOOKUP($A2055&amp;" "&amp;F$6,D!$B:$H,7,FALSE))</f>
        <v/>
      </c>
      <c r="G2055" s="226">
        <f t="shared" si="98"/>
        <v>0</v>
      </c>
      <c r="H2055" s="279" t="str">
        <f>IF(ISERROR(VLOOKUP($A2055&amp;" "&amp;H$6,D!$B:$H,7,FALSE))=TRUE,"",VLOOKUP($A2055&amp;" "&amp;H$6,D!$B:$H,7,FALSE))</f>
        <v/>
      </c>
      <c r="I2055" s="223" t="str">
        <f>IF(D2055="","",VLOOKUP(A2055,D!A:H,7,FALSE))</f>
        <v/>
      </c>
      <c r="J2055" s="224" t="str">
        <f>IF(D2055="","",SUMIFS(リグ!H:H,リグ!F:F,"&lt;"&amp;C2055,リグ!G:G,"&gt;"&amp;C2055))</f>
        <v/>
      </c>
    </row>
    <row r="2056" spans="1:10">
      <c r="A2056" s="224" t="str">
        <f t="shared" si="96"/>
        <v>2026-11-10</v>
      </c>
      <c r="B2056" s="224" t="str">
        <f t="shared" si="97"/>
        <v>2026/11</v>
      </c>
      <c r="C2056" s="225">
        <v>46336</v>
      </c>
      <c r="D2056" s="279" t="str">
        <f>IF(ISERROR(VLOOKUP($A2056&amp;" "&amp;D$6,D!$B:$H,7,FALSE))=TRUE,"",VLOOKUP($A2056&amp;" "&amp;D$6,D!$B:$H,7,FALSE))</f>
        <v/>
      </c>
      <c r="E2056" s="279" t="str">
        <f>IF(ISERROR(VLOOKUP($A2056&amp;" "&amp;E$6,D!$B:$H,7,FALSE))=TRUE,"",VLOOKUP($A2056&amp;" "&amp;E$6,D!$B:$H,7,FALSE))</f>
        <v/>
      </c>
      <c r="F2056" s="279" t="str">
        <f>IF(ISERROR(VLOOKUP($A2056&amp;" "&amp;F$6,D!$B:$H,7,FALSE))=TRUE,"",VLOOKUP($A2056&amp;" "&amp;F$6,D!$B:$H,7,FALSE))</f>
        <v/>
      </c>
      <c r="G2056" s="226">
        <f t="shared" si="98"/>
        <v>0</v>
      </c>
      <c r="H2056" s="279" t="str">
        <f>IF(ISERROR(VLOOKUP($A2056&amp;" "&amp;H$6,D!$B:$H,7,FALSE))=TRUE,"",VLOOKUP($A2056&amp;" "&amp;H$6,D!$B:$H,7,FALSE))</f>
        <v/>
      </c>
      <c r="I2056" s="223" t="str">
        <f>IF(D2056="","",VLOOKUP(A2056,D!A:H,7,FALSE))</f>
        <v/>
      </c>
      <c r="J2056" s="224" t="str">
        <f>IF(D2056="","",SUMIFS(リグ!H:H,リグ!F:F,"&lt;"&amp;C2056,リグ!G:G,"&gt;"&amp;C2056))</f>
        <v/>
      </c>
    </row>
    <row r="2057" spans="1:10">
      <c r="A2057" s="224" t="str">
        <f t="shared" ref="A2057:A2120" si="99">TEXT(C2057,"yyyy-mm-dd")</f>
        <v>2026-11-11</v>
      </c>
      <c r="B2057" s="224" t="str">
        <f t="shared" si="97"/>
        <v>2026/11</v>
      </c>
      <c r="C2057" s="225">
        <v>46337</v>
      </c>
      <c r="D2057" s="279" t="str">
        <f>IF(ISERROR(VLOOKUP($A2057&amp;" "&amp;D$6,D!$B:$H,7,FALSE))=TRUE,"",VLOOKUP($A2057&amp;" "&amp;D$6,D!$B:$H,7,FALSE))</f>
        <v/>
      </c>
      <c r="E2057" s="279" t="str">
        <f>IF(ISERROR(VLOOKUP($A2057&amp;" "&amp;E$6,D!$B:$H,7,FALSE))=TRUE,"",VLOOKUP($A2057&amp;" "&amp;E$6,D!$B:$H,7,FALSE))</f>
        <v/>
      </c>
      <c r="F2057" s="279" t="str">
        <f>IF(ISERROR(VLOOKUP($A2057&amp;" "&amp;F$6,D!$B:$H,7,FALSE))=TRUE,"",VLOOKUP($A2057&amp;" "&amp;F$6,D!$B:$H,7,FALSE))</f>
        <v/>
      </c>
      <c r="G2057" s="226">
        <f t="shared" si="98"/>
        <v>0</v>
      </c>
      <c r="H2057" s="279" t="str">
        <f>IF(ISERROR(VLOOKUP($A2057&amp;" "&amp;H$6,D!$B:$H,7,FALSE))=TRUE,"",VLOOKUP($A2057&amp;" "&amp;H$6,D!$B:$H,7,FALSE))</f>
        <v/>
      </c>
      <c r="I2057" s="223" t="str">
        <f>IF(D2057="","",VLOOKUP(A2057,D!A:H,7,FALSE))</f>
        <v/>
      </c>
      <c r="J2057" s="224" t="str">
        <f>IF(D2057="","",SUMIFS(リグ!H:H,リグ!F:F,"&lt;"&amp;C2057,リグ!G:G,"&gt;"&amp;C2057))</f>
        <v/>
      </c>
    </row>
    <row r="2058" spans="1:10">
      <c r="A2058" s="224" t="str">
        <f t="shared" si="99"/>
        <v>2026-11-12</v>
      </c>
      <c r="B2058" s="224" t="str">
        <f t="shared" si="97"/>
        <v>2026/11</v>
      </c>
      <c r="C2058" s="225">
        <v>46338</v>
      </c>
      <c r="D2058" s="279" t="str">
        <f>IF(ISERROR(VLOOKUP($A2058&amp;" "&amp;D$6,D!$B:$H,7,FALSE))=TRUE,"",VLOOKUP($A2058&amp;" "&amp;D$6,D!$B:$H,7,FALSE))</f>
        <v/>
      </c>
      <c r="E2058" s="279" t="str">
        <f>IF(ISERROR(VLOOKUP($A2058&amp;" "&amp;E$6,D!$B:$H,7,FALSE))=TRUE,"",VLOOKUP($A2058&amp;" "&amp;E$6,D!$B:$H,7,FALSE))</f>
        <v/>
      </c>
      <c r="F2058" s="279" t="str">
        <f>IF(ISERROR(VLOOKUP($A2058&amp;" "&amp;F$6,D!$B:$H,7,FALSE))=TRUE,"",VLOOKUP($A2058&amp;" "&amp;F$6,D!$B:$H,7,FALSE))</f>
        <v/>
      </c>
      <c r="G2058" s="226">
        <f t="shared" si="98"/>
        <v>0</v>
      </c>
      <c r="H2058" s="279" t="str">
        <f>IF(ISERROR(VLOOKUP($A2058&amp;" "&amp;H$6,D!$B:$H,7,FALSE))=TRUE,"",VLOOKUP($A2058&amp;" "&amp;H$6,D!$B:$H,7,FALSE))</f>
        <v/>
      </c>
      <c r="I2058" s="223" t="str">
        <f>IF(D2058="","",VLOOKUP(A2058,D!A:H,7,FALSE))</f>
        <v/>
      </c>
      <c r="J2058" s="224" t="str">
        <f>IF(D2058="","",SUMIFS(リグ!H:H,リグ!F:F,"&lt;"&amp;C2058,リグ!G:G,"&gt;"&amp;C2058))</f>
        <v/>
      </c>
    </row>
    <row r="2059" spans="1:10">
      <c r="A2059" s="224" t="str">
        <f t="shared" si="99"/>
        <v>2026-11-13</v>
      </c>
      <c r="B2059" s="224" t="str">
        <f t="shared" si="97"/>
        <v>2026/11</v>
      </c>
      <c r="C2059" s="225">
        <v>46339</v>
      </c>
      <c r="D2059" s="279" t="str">
        <f>IF(ISERROR(VLOOKUP($A2059&amp;" "&amp;D$6,D!$B:$H,7,FALSE))=TRUE,"",VLOOKUP($A2059&amp;" "&amp;D$6,D!$B:$H,7,FALSE))</f>
        <v/>
      </c>
      <c r="E2059" s="279" t="str">
        <f>IF(ISERROR(VLOOKUP($A2059&amp;" "&amp;E$6,D!$B:$H,7,FALSE))=TRUE,"",VLOOKUP($A2059&amp;" "&amp;E$6,D!$B:$H,7,FALSE))</f>
        <v/>
      </c>
      <c r="F2059" s="279" t="str">
        <f>IF(ISERROR(VLOOKUP($A2059&amp;" "&amp;F$6,D!$B:$H,7,FALSE))=TRUE,"",VLOOKUP($A2059&amp;" "&amp;F$6,D!$B:$H,7,FALSE))</f>
        <v/>
      </c>
      <c r="G2059" s="226">
        <f t="shared" si="98"/>
        <v>0</v>
      </c>
      <c r="H2059" s="279" t="str">
        <f>IF(ISERROR(VLOOKUP($A2059&amp;" "&amp;H$6,D!$B:$H,7,FALSE))=TRUE,"",VLOOKUP($A2059&amp;" "&amp;H$6,D!$B:$H,7,FALSE))</f>
        <v/>
      </c>
      <c r="I2059" s="223" t="str">
        <f>IF(D2059="","",VLOOKUP(A2059,D!A:H,7,FALSE))</f>
        <v/>
      </c>
      <c r="J2059" s="224" t="str">
        <f>IF(D2059="","",SUMIFS(リグ!H:H,リグ!F:F,"&lt;"&amp;C2059,リグ!G:G,"&gt;"&amp;C2059))</f>
        <v/>
      </c>
    </row>
    <row r="2060" spans="1:10">
      <c r="A2060" s="224" t="str">
        <f t="shared" si="99"/>
        <v>2026-11-14</v>
      </c>
      <c r="B2060" s="224" t="str">
        <f t="shared" si="97"/>
        <v>2026/11</v>
      </c>
      <c r="C2060" s="225">
        <v>46340</v>
      </c>
      <c r="D2060" s="279" t="str">
        <f>IF(ISERROR(VLOOKUP($A2060&amp;" "&amp;D$6,D!$B:$H,7,FALSE))=TRUE,"",VLOOKUP($A2060&amp;" "&amp;D$6,D!$B:$H,7,FALSE))</f>
        <v/>
      </c>
      <c r="E2060" s="279" t="str">
        <f>IF(ISERROR(VLOOKUP($A2060&amp;" "&amp;E$6,D!$B:$H,7,FALSE))=TRUE,"",VLOOKUP($A2060&amp;" "&amp;E$6,D!$B:$H,7,FALSE))</f>
        <v/>
      </c>
      <c r="F2060" s="279" t="str">
        <f>IF(ISERROR(VLOOKUP($A2060&amp;" "&amp;F$6,D!$B:$H,7,FALSE))=TRUE,"",VLOOKUP($A2060&amp;" "&amp;F$6,D!$B:$H,7,FALSE))</f>
        <v/>
      </c>
      <c r="G2060" s="226">
        <f t="shared" si="98"/>
        <v>0</v>
      </c>
      <c r="H2060" s="279" t="str">
        <f>IF(ISERROR(VLOOKUP($A2060&amp;" "&amp;H$6,D!$B:$H,7,FALSE))=TRUE,"",VLOOKUP($A2060&amp;" "&amp;H$6,D!$B:$H,7,FALSE))</f>
        <v/>
      </c>
      <c r="I2060" s="223" t="str">
        <f>IF(D2060="","",VLOOKUP(A2060,D!A:H,7,FALSE))</f>
        <v/>
      </c>
      <c r="J2060" s="224" t="str">
        <f>IF(D2060="","",SUMIFS(リグ!H:H,リグ!F:F,"&lt;"&amp;C2060,リグ!G:G,"&gt;"&amp;C2060))</f>
        <v/>
      </c>
    </row>
    <row r="2061" spans="1:10">
      <c r="A2061" s="224" t="str">
        <f t="shared" si="99"/>
        <v>2026-11-15</v>
      </c>
      <c r="B2061" s="224" t="str">
        <f t="shared" si="97"/>
        <v>2026/11</v>
      </c>
      <c r="C2061" s="225">
        <v>46341</v>
      </c>
      <c r="D2061" s="279" t="str">
        <f>IF(ISERROR(VLOOKUP($A2061&amp;" "&amp;D$6,D!$B:$H,7,FALSE))=TRUE,"",VLOOKUP($A2061&amp;" "&amp;D$6,D!$B:$H,7,FALSE))</f>
        <v/>
      </c>
      <c r="E2061" s="279" t="str">
        <f>IF(ISERROR(VLOOKUP($A2061&amp;" "&amp;E$6,D!$B:$H,7,FALSE))=TRUE,"",VLOOKUP($A2061&amp;" "&amp;E$6,D!$B:$H,7,FALSE))</f>
        <v/>
      </c>
      <c r="F2061" s="279" t="str">
        <f>IF(ISERROR(VLOOKUP($A2061&amp;" "&amp;F$6,D!$B:$H,7,FALSE))=TRUE,"",VLOOKUP($A2061&amp;" "&amp;F$6,D!$B:$H,7,FALSE))</f>
        <v/>
      </c>
      <c r="G2061" s="226">
        <f t="shared" si="98"/>
        <v>0</v>
      </c>
      <c r="H2061" s="279" t="str">
        <f>IF(ISERROR(VLOOKUP($A2061&amp;" "&amp;H$6,D!$B:$H,7,FALSE))=TRUE,"",VLOOKUP($A2061&amp;" "&amp;H$6,D!$B:$H,7,FALSE))</f>
        <v/>
      </c>
      <c r="I2061" s="223" t="str">
        <f>IF(D2061="","",VLOOKUP(A2061,D!A:H,7,FALSE))</f>
        <v/>
      </c>
      <c r="J2061" s="224" t="str">
        <f>IF(D2061="","",SUMIFS(リグ!H:H,リグ!F:F,"&lt;"&amp;C2061,リグ!G:G,"&gt;"&amp;C2061))</f>
        <v/>
      </c>
    </row>
    <row r="2062" spans="1:10">
      <c r="A2062" s="224" t="str">
        <f t="shared" si="99"/>
        <v>2026-11-16</v>
      </c>
      <c r="B2062" s="224" t="str">
        <f t="shared" si="97"/>
        <v>2026/11</v>
      </c>
      <c r="C2062" s="225">
        <v>46342</v>
      </c>
      <c r="D2062" s="279" t="str">
        <f>IF(ISERROR(VLOOKUP($A2062&amp;" "&amp;D$6,D!$B:$H,7,FALSE))=TRUE,"",VLOOKUP($A2062&amp;" "&amp;D$6,D!$B:$H,7,FALSE))</f>
        <v/>
      </c>
      <c r="E2062" s="279" t="str">
        <f>IF(ISERROR(VLOOKUP($A2062&amp;" "&amp;E$6,D!$B:$H,7,FALSE))=TRUE,"",VLOOKUP($A2062&amp;" "&amp;E$6,D!$B:$H,7,FALSE))</f>
        <v/>
      </c>
      <c r="F2062" s="279" t="str">
        <f>IF(ISERROR(VLOOKUP($A2062&amp;" "&amp;F$6,D!$B:$H,7,FALSE))=TRUE,"",VLOOKUP($A2062&amp;" "&amp;F$6,D!$B:$H,7,FALSE))</f>
        <v/>
      </c>
      <c r="G2062" s="226">
        <f t="shared" si="98"/>
        <v>0</v>
      </c>
      <c r="H2062" s="279" t="str">
        <f>IF(ISERROR(VLOOKUP($A2062&amp;" "&amp;H$6,D!$B:$H,7,FALSE))=TRUE,"",VLOOKUP($A2062&amp;" "&amp;H$6,D!$B:$H,7,FALSE))</f>
        <v/>
      </c>
      <c r="I2062" s="223" t="str">
        <f>IF(D2062="","",VLOOKUP(A2062,D!A:H,7,FALSE))</f>
        <v/>
      </c>
      <c r="J2062" s="224" t="str">
        <f>IF(D2062="","",SUMIFS(リグ!H:H,リグ!F:F,"&lt;"&amp;C2062,リグ!G:G,"&gt;"&amp;C2062))</f>
        <v/>
      </c>
    </row>
    <row r="2063" spans="1:10">
      <c r="A2063" s="224" t="str">
        <f t="shared" si="99"/>
        <v>2026-11-17</v>
      </c>
      <c r="B2063" s="224" t="str">
        <f t="shared" si="97"/>
        <v>2026/11</v>
      </c>
      <c r="C2063" s="225">
        <v>46343</v>
      </c>
      <c r="D2063" s="279" t="str">
        <f>IF(ISERROR(VLOOKUP($A2063&amp;" "&amp;D$6,D!$B:$H,7,FALSE))=TRUE,"",VLOOKUP($A2063&amp;" "&amp;D$6,D!$B:$H,7,FALSE))</f>
        <v/>
      </c>
      <c r="E2063" s="279" t="str">
        <f>IF(ISERROR(VLOOKUP($A2063&amp;" "&amp;E$6,D!$B:$H,7,FALSE))=TRUE,"",VLOOKUP($A2063&amp;" "&amp;E$6,D!$B:$H,7,FALSE))</f>
        <v/>
      </c>
      <c r="F2063" s="279" t="str">
        <f>IF(ISERROR(VLOOKUP($A2063&amp;" "&amp;F$6,D!$B:$H,7,FALSE))=TRUE,"",VLOOKUP($A2063&amp;" "&amp;F$6,D!$B:$H,7,FALSE))</f>
        <v/>
      </c>
      <c r="G2063" s="226">
        <f t="shared" si="98"/>
        <v>0</v>
      </c>
      <c r="H2063" s="279" t="str">
        <f>IF(ISERROR(VLOOKUP($A2063&amp;" "&amp;H$6,D!$B:$H,7,FALSE))=TRUE,"",VLOOKUP($A2063&amp;" "&amp;H$6,D!$B:$H,7,FALSE))</f>
        <v/>
      </c>
      <c r="I2063" s="223" t="str">
        <f>IF(D2063="","",VLOOKUP(A2063,D!A:H,7,FALSE))</f>
        <v/>
      </c>
      <c r="J2063" s="224" t="str">
        <f>IF(D2063="","",SUMIFS(リグ!H:H,リグ!F:F,"&lt;"&amp;C2063,リグ!G:G,"&gt;"&amp;C2063))</f>
        <v/>
      </c>
    </row>
    <row r="2064" spans="1:10">
      <c r="A2064" s="224" t="str">
        <f t="shared" si="99"/>
        <v>2026-11-18</v>
      </c>
      <c r="B2064" s="224" t="str">
        <f t="shared" si="97"/>
        <v>2026/11</v>
      </c>
      <c r="C2064" s="225">
        <v>46344</v>
      </c>
      <c r="D2064" s="279" t="str">
        <f>IF(ISERROR(VLOOKUP($A2064&amp;" "&amp;D$6,D!$B:$H,7,FALSE))=TRUE,"",VLOOKUP($A2064&amp;" "&amp;D$6,D!$B:$H,7,FALSE))</f>
        <v/>
      </c>
      <c r="E2064" s="279" t="str">
        <f>IF(ISERROR(VLOOKUP($A2064&amp;" "&amp;E$6,D!$B:$H,7,FALSE))=TRUE,"",VLOOKUP($A2064&amp;" "&amp;E$6,D!$B:$H,7,FALSE))</f>
        <v/>
      </c>
      <c r="F2064" s="279" t="str">
        <f>IF(ISERROR(VLOOKUP($A2064&amp;" "&amp;F$6,D!$B:$H,7,FALSE))=TRUE,"",VLOOKUP($A2064&amp;" "&amp;F$6,D!$B:$H,7,FALSE))</f>
        <v/>
      </c>
      <c r="G2064" s="226">
        <f t="shared" si="98"/>
        <v>0</v>
      </c>
      <c r="H2064" s="279" t="str">
        <f>IF(ISERROR(VLOOKUP($A2064&amp;" "&amp;H$6,D!$B:$H,7,FALSE))=TRUE,"",VLOOKUP($A2064&amp;" "&amp;H$6,D!$B:$H,7,FALSE))</f>
        <v/>
      </c>
      <c r="I2064" s="223" t="str">
        <f>IF(D2064="","",VLOOKUP(A2064,D!A:H,7,FALSE))</f>
        <v/>
      </c>
      <c r="J2064" s="224" t="str">
        <f>IF(D2064="","",SUMIFS(リグ!H:H,リグ!F:F,"&lt;"&amp;C2064,リグ!G:G,"&gt;"&amp;C2064))</f>
        <v/>
      </c>
    </row>
    <row r="2065" spans="1:10">
      <c r="A2065" s="224" t="str">
        <f t="shared" si="99"/>
        <v>2026-11-19</v>
      </c>
      <c r="B2065" s="224" t="str">
        <f t="shared" si="97"/>
        <v>2026/11</v>
      </c>
      <c r="C2065" s="225">
        <v>46345</v>
      </c>
      <c r="D2065" s="279" t="str">
        <f>IF(ISERROR(VLOOKUP($A2065&amp;" "&amp;D$6,D!$B:$H,7,FALSE))=TRUE,"",VLOOKUP($A2065&amp;" "&amp;D$6,D!$B:$H,7,FALSE))</f>
        <v/>
      </c>
      <c r="E2065" s="279" t="str">
        <f>IF(ISERROR(VLOOKUP($A2065&amp;" "&amp;E$6,D!$B:$H,7,FALSE))=TRUE,"",VLOOKUP($A2065&amp;" "&amp;E$6,D!$B:$H,7,FALSE))</f>
        <v/>
      </c>
      <c r="F2065" s="279" t="str">
        <f>IF(ISERROR(VLOOKUP($A2065&amp;" "&amp;F$6,D!$B:$H,7,FALSE))=TRUE,"",VLOOKUP($A2065&amp;" "&amp;F$6,D!$B:$H,7,FALSE))</f>
        <v/>
      </c>
      <c r="G2065" s="226">
        <f t="shared" si="98"/>
        <v>0</v>
      </c>
      <c r="H2065" s="279" t="str">
        <f>IF(ISERROR(VLOOKUP($A2065&amp;" "&amp;H$6,D!$B:$H,7,FALSE))=TRUE,"",VLOOKUP($A2065&amp;" "&amp;H$6,D!$B:$H,7,FALSE))</f>
        <v/>
      </c>
      <c r="I2065" s="223" t="str">
        <f>IF(D2065="","",VLOOKUP(A2065,D!A:H,7,FALSE))</f>
        <v/>
      </c>
      <c r="J2065" s="224" t="str">
        <f>IF(D2065="","",SUMIFS(リグ!H:H,リグ!F:F,"&lt;"&amp;C2065,リグ!G:G,"&gt;"&amp;C2065))</f>
        <v/>
      </c>
    </row>
    <row r="2066" spans="1:10">
      <c r="A2066" s="224" t="str">
        <f t="shared" si="99"/>
        <v>2026-11-20</v>
      </c>
      <c r="B2066" s="224" t="str">
        <f t="shared" si="97"/>
        <v>2026/11</v>
      </c>
      <c r="C2066" s="225">
        <v>46346</v>
      </c>
      <c r="D2066" s="279" t="str">
        <f>IF(ISERROR(VLOOKUP($A2066&amp;" "&amp;D$6,D!$B:$H,7,FALSE))=TRUE,"",VLOOKUP($A2066&amp;" "&amp;D$6,D!$B:$H,7,FALSE))</f>
        <v/>
      </c>
      <c r="E2066" s="279" t="str">
        <f>IF(ISERROR(VLOOKUP($A2066&amp;" "&amp;E$6,D!$B:$H,7,FALSE))=TRUE,"",VLOOKUP($A2066&amp;" "&amp;E$6,D!$B:$H,7,FALSE))</f>
        <v/>
      </c>
      <c r="F2066" s="279" t="str">
        <f>IF(ISERROR(VLOOKUP($A2066&amp;" "&amp;F$6,D!$B:$H,7,FALSE))=TRUE,"",VLOOKUP($A2066&amp;" "&amp;F$6,D!$B:$H,7,FALSE))</f>
        <v/>
      </c>
      <c r="G2066" s="226">
        <f t="shared" si="98"/>
        <v>0</v>
      </c>
      <c r="H2066" s="279" t="str">
        <f>IF(ISERROR(VLOOKUP($A2066&amp;" "&amp;H$6,D!$B:$H,7,FALSE))=TRUE,"",VLOOKUP($A2066&amp;" "&amp;H$6,D!$B:$H,7,FALSE))</f>
        <v/>
      </c>
      <c r="I2066" s="223" t="str">
        <f>IF(D2066="","",VLOOKUP(A2066,D!A:H,7,FALSE))</f>
        <v/>
      </c>
      <c r="J2066" s="224" t="str">
        <f>IF(D2066="","",SUMIFS(リグ!H:H,リグ!F:F,"&lt;"&amp;C2066,リグ!G:G,"&gt;"&amp;C2066))</f>
        <v/>
      </c>
    </row>
    <row r="2067" spans="1:10">
      <c r="A2067" s="224" t="str">
        <f t="shared" si="99"/>
        <v>2026-11-21</v>
      </c>
      <c r="B2067" s="224" t="str">
        <f t="shared" si="97"/>
        <v>2026/11</v>
      </c>
      <c r="C2067" s="225">
        <v>46347</v>
      </c>
      <c r="D2067" s="279" t="str">
        <f>IF(ISERROR(VLOOKUP($A2067&amp;" "&amp;D$6,D!$B:$H,7,FALSE))=TRUE,"",VLOOKUP($A2067&amp;" "&amp;D$6,D!$B:$H,7,FALSE))</f>
        <v/>
      </c>
      <c r="E2067" s="279" t="str">
        <f>IF(ISERROR(VLOOKUP($A2067&amp;" "&amp;E$6,D!$B:$H,7,FALSE))=TRUE,"",VLOOKUP($A2067&amp;" "&amp;E$6,D!$B:$H,7,FALSE))</f>
        <v/>
      </c>
      <c r="F2067" s="279" t="str">
        <f>IF(ISERROR(VLOOKUP($A2067&amp;" "&amp;F$6,D!$B:$H,7,FALSE))=TRUE,"",VLOOKUP($A2067&amp;" "&amp;F$6,D!$B:$H,7,FALSE))</f>
        <v/>
      </c>
      <c r="G2067" s="226">
        <f t="shared" si="98"/>
        <v>0</v>
      </c>
      <c r="H2067" s="279" t="str">
        <f>IF(ISERROR(VLOOKUP($A2067&amp;" "&amp;H$6,D!$B:$H,7,FALSE))=TRUE,"",VLOOKUP($A2067&amp;" "&amp;H$6,D!$B:$H,7,FALSE))</f>
        <v/>
      </c>
      <c r="I2067" s="223" t="str">
        <f>IF(D2067="","",VLOOKUP(A2067,D!A:H,7,FALSE))</f>
        <v/>
      </c>
      <c r="J2067" s="224" t="str">
        <f>IF(D2067="","",SUMIFS(リグ!H:H,リグ!F:F,"&lt;"&amp;C2067,リグ!G:G,"&gt;"&amp;C2067))</f>
        <v/>
      </c>
    </row>
    <row r="2068" spans="1:10">
      <c r="A2068" s="224" t="str">
        <f t="shared" si="99"/>
        <v>2026-11-22</v>
      </c>
      <c r="B2068" s="224" t="str">
        <f t="shared" si="97"/>
        <v>2026/11</v>
      </c>
      <c r="C2068" s="225">
        <v>46348</v>
      </c>
      <c r="D2068" s="279" t="str">
        <f>IF(ISERROR(VLOOKUP($A2068&amp;" "&amp;D$6,D!$B:$H,7,FALSE))=TRUE,"",VLOOKUP($A2068&amp;" "&amp;D$6,D!$B:$H,7,FALSE))</f>
        <v/>
      </c>
      <c r="E2068" s="279" t="str">
        <f>IF(ISERROR(VLOOKUP($A2068&amp;" "&amp;E$6,D!$B:$H,7,FALSE))=TRUE,"",VLOOKUP($A2068&amp;" "&amp;E$6,D!$B:$H,7,FALSE))</f>
        <v/>
      </c>
      <c r="F2068" s="279" t="str">
        <f>IF(ISERROR(VLOOKUP($A2068&amp;" "&amp;F$6,D!$B:$H,7,FALSE))=TRUE,"",VLOOKUP($A2068&amp;" "&amp;F$6,D!$B:$H,7,FALSE))</f>
        <v/>
      </c>
      <c r="G2068" s="226">
        <f t="shared" si="98"/>
        <v>0</v>
      </c>
      <c r="H2068" s="279" t="str">
        <f>IF(ISERROR(VLOOKUP($A2068&amp;" "&amp;H$6,D!$B:$H,7,FALSE))=TRUE,"",VLOOKUP($A2068&amp;" "&amp;H$6,D!$B:$H,7,FALSE))</f>
        <v/>
      </c>
      <c r="I2068" s="223" t="str">
        <f>IF(D2068="","",VLOOKUP(A2068,D!A:H,7,FALSE))</f>
        <v/>
      </c>
      <c r="J2068" s="224" t="str">
        <f>IF(D2068="","",SUMIFS(リグ!H:H,リグ!F:F,"&lt;"&amp;C2068,リグ!G:G,"&gt;"&amp;C2068))</f>
        <v/>
      </c>
    </row>
    <row r="2069" spans="1:10">
      <c r="A2069" s="224" t="str">
        <f t="shared" si="99"/>
        <v>2026-11-23</v>
      </c>
      <c r="B2069" s="224" t="str">
        <f t="shared" si="97"/>
        <v>2026/11</v>
      </c>
      <c r="C2069" s="225">
        <v>46349</v>
      </c>
      <c r="D2069" s="279" t="str">
        <f>IF(ISERROR(VLOOKUP($A2069&amp;" "&amp;D$6,D!$B:$H,7,FALSE))=TRUE,"",VLOOKUP($A2069&amp;" "&amp;D$6,D!$B:$H,7,FALSE))</f>
        <v/>
      </c>
      <c r="E2069" s="279" t="str">
        <f>IF(ISERROR(VLOOKUP($A2069&amp;" "&amp;E$6,D!$B:$H,7,FALSE))=TRUE,"",VLOOKUP($A2069&amp;" "&amp;E$6,D!$B:$H,7,FALSE))</f>
        <v/>
      </c>
      <c r="F2069" s="279" t="str">
        <f>IF(ISERROR(VLOOKUP($A2069&amp;" "&amp;F$6,D!$B:$H,7,FALSE))=TRUE,"",VLOOKUP($A2069&amp;" "&amp;F$6,D!$B:$H,7,FALSE))</f>
        <v/>
      </c>
      <c r="G2069" s="226">
        <f t="shared" si="98"/>
        <v>0</v>
      </c>
      <c r="H2069" s="279" t="str">
        <f>IF(ISERROR(VLOOKUP($A2069&amp;" "&amp;H$6,D!$B:$H,7,FALSE))=TRUE,"",VLOOKUP($A2069&amp;" "&amp;H$6,D!$B:$H,7,FALSE))</f>
        <v/>
      </c>
      <c r="I2069" s="223" t="str">
        <f>IF(D2069="","",VLOOKUP(A2069,D!A:H,7,FALSE))</f>
        <v/>
      </c>
      <c r="J2069" s="224" t="str">
        <f>IF(D2069="","",SUMIFS(リグ!H:H,リグ!F:F,"&lt;"&amp;C2069,リグ!G:G,"&gt;"&amp;C2069))</f>
        <v/>
      </c>
    </row>
    <row r="2070" spans="1:10">
      <c r="A2070" s="224" t="str">
        <f t="shared" si="99"/>
        <v>2026-11-24</v>
      </c>
      <c r="B2070" s="224" t="str">
        <f t="shared" si="97"/>
        <v>2026/11</v>
      </c>
      <c r="C2070" s="225">
        <v>46350</v>
      </c>
      <c r="D2070" s="279" t="str">
        <f>IF(ISERROR(VLOOKUP($A2070&amp;" "&amp;D$6,D!$B:$H,7,FALSE))=TRUE,"",VLOOKUP($A2070&amp;" "&amp;D$6,D!$B:$H,7,FALSE))</f>
        <v/>
      </c>
      <c r="E2070" s="279" t="str">
        <f>IF(ISERROR(VLOOKUP($A2070&amp;" "&amp;E$6,D!$B:$H,7,FALSE))=TRUE,"",VLOOKUP($A2070&amp;" "&amp;E$6,D!$B:$H,7,FALSE))</f>
        <v/>
      </c>
      <c r="F2070" s="279" t="str">
        <f>IF(ISERROR(VLOOKUP($A2070&amp;" "&amp;F$6,D!$B:$H,7,FALSE))=TRUE,"",VLOOKUP($A2070&amp;" "&amp;F$6,D!$B:$H,7,FALSE))</f>
        <v/>
      </c>
      <c r="G2070" s="226">
        <f t="shared" si="98"/>
        <v>0</v>
      </c>
      <c r="H2070" s="279" t="str">
        <f>IF(ISERROR(VLOOKUP($A2070&amp;" "&amp;H$6,D!$B:$H,7,FALSE))=TRUE,"",VLOOKUP($A2070&amp;" "&amp;H$6,D!$B:$H,7,FALSE))</f>
        <v/>
      </c>
      <c r="I2070" s="223" t="str">
        <f>IF(D2070="","",VLOOKUP(A2070,D!A:H,7,FALSE))</f>
        <v/>
      </c>
      <c r="J2070" s="224" t="str">
        <f>IF(D2070="","",SUMIFS(リグ!H:H,リグ!F:F,"&lt;"&amp;C2070,リグ!G:G,"&gt;"&amp;C2070))</f>
        <v/>
      </c>
    </row>
    <row r="2071" spans="1:10">
      <c r="A2071" s="224" t="str">
        <f t="shared" si="99"/>
        <v>2026-11-25</v>
      </c>
      <c r="B2071" s="224" t="str">
        <f t="shared" si="97"/>
        <v>2026/11</v>
      </c>
      <c r="C2071" s="225">
        <v>46351</v>
      </c>
      <c r="D2071" s="279" t="str">
        <f>IF(ISERROR(VLOOKUP($A2071&amp;" "&amp;D$6,D!$B:$H,7,FALSE))=TRUE,"",VLOOKUP($A2071&amp;" "&amp;D$6,D!$B:$H,7,FALSE))</f>
        <v/>
      </c>
      <c r="E2071" s="279" t="str">
        <f>IF(ISERROR(VLOOKUP($A2071&amp;" "&amp;E$6,D!$B:$H,7,FALSE))=TRUE,"",VLOOKUP($A2071&amp;" "&amp;E$6,D!$B:$H,7,FALSE))</f>
        <v/>
      </c>
      <c r="F2071" s="279" t="str">
        <f>IF(ISERROR(VLOOKUP($A2071&amp;" "&amp;F$6,D!$B:$H,7,FALSE))=TRUE,"",VLOOKUP($A2071&amp;" "&amp;F$6,D!$B:$H,7,FALSE))</f>
        <v/>
      </c>
      <c r="G2071" s="226">
        <f t="shared" si="98"/>
        <v>0</v>
      </c>
      <c r="H2071" s="279" t="str">
        <f>IF(ISERROR(VLOOKUP($A2071&amp;" "&amp;H$6,D!$B:$H,7,FALSE))=TRUE,"",VLOOKUP($A2071&amp;" "&amp;H$6,D!$B:$H,7,FALSE))</f>
        <v/>
      </c>
      <c r="I2071" s="223" t="str">
        <f>IF(D2071="","",VLOOKUP(A2071,D!A:H,7,FALSE))</f>
        <v/>
      </c>
      <c r="J2071" s="224" t="str">
        <f>IF(D2071="","",SUMIFS(リグ!H:H,リグ!F:F,"&lt;"&amp;C2071,リグ!G:G,"&gt;"&amp;C2071))</f>
        <v/>
      </c>
    </row>
    <row r="2072" spans="1:10">
      <c r="A2072" s="224" t="str">
        <f t="shared" si="99"/>
        <v>2026-11-26</v>
      </c>
      <c r="B2072" s="224" t="str">
        <f t="shared" si="97"/>
        <v>2026/11</v>
      </c>
      <c r="C2072" s="225">
        <v>46352</v>
      </c>
      <c r="D2072" s="279" t="str">
        <f>IF(ISERROR(VLOOKUP($A2072&amp;" "&amp;D$6,D!$B:$H,7,FALSE))=TRUE,"",VLOOKUP($A2072&amp;" "&amp;D$6,D!$B:$H,7,FALSE))</f>
        <v/>
      </c>
      <c r="E2072" s="279" t="str">
        <f>IF(ISERROR(VLOOKUP($A2072&amp;" "&amp;E$6,D!$B:$H,7,FALSE))=TRUE,"",VLOOKUP($A2072&amp;" "&amp;E$6,D!$B:$H,7,FALSE))</f>
        <v/>
      </c>
      <c r="F2072" s="279" t="str">
        <f>IF(ISERROR(VLOOKUP($A2072&amp;" "&amp;F$6,D!$B:$H,7,FALSE))=TRUE,"",VLOOKUP($A2072&amp;" "&amp;F$6,D!$B:$H,7,FALSE))</f>
        <v/>
      </c>
      <c r="G2072" s="226">
        <f t="shared" si="98"/>
        <v>0</v>
      </c>
      <c r="H2072" s="279" t="str">
        <f>IF(ISERROR(VLOOKUP($A2072&amp;" "&amp;H$6,D!$B:$H,7,FALSE))=TRUE,"",VLOOKUP($A2072&amp;" "&amp;H$6,D!$B:$H,7,FALSE))</f>
        <v/>
      </c>
      <c r="I2072" s="223" t="str">
        <f>IF(D2072="","",VLOOKUP(A2072,D!A:H,7,FALSE))</f>
        <v/>
      </c>
      <c r="J2072" s="224" t="str">
        <f>IF(D2072="","",SUMIFS(リグ!H:H,リグ!F:F,"&lt;"&amp;C2072,リグ!G:G,"&gt;"&amp;C2072))</f>
        <v/>
      </c>
    </row>
    <row r="2073" spans="1:10">
      <c r="A2073" s="224" t="str">
        <f t="shared" si="99"/>
        <v>2026-11-27</v>
      </c>
      <c r="B2073" s="224" t="str">
        <f t="shared" si="97"/>
        <v>2026/11</v>
      </c>
      <c r="C2073" s="225">
        <v>46353</v>
      </c>
      <c r="D2073" s="279" t="str">
        <f>IF(ISERROR(VLOOKUP($A2073&amp;" "&amp;D$6,D!$B:$H,7,FALSE))=TRUE,"",VLOOKUP($A2073&amp;" "&amp;D$6,D!$B:$H,7,FALSE))</f>
        <v/>
      </c>
      <c r="E2073" s="279" t="str">
        <f>IF(ISERROR(VLOOKUP($A2073&amp;" "&amp;E$6,D!$B:$H,7,FALSE))=TRUE,"",VLOOKUP($A2073&amp;" "&amp;E$6,D!$B:$H,7,FALSE))</f>
        <v/>
      </c>
      <c r="F2073" s="279" t="str">
        <f>IF(ISERROR(VLOOKUP($A2073&amp;" "&amp;F$6,D!$B:$H,7,FALSE))=TRUE,"",VLOOKUP($A2073&amp;" "&amp;F$6,D!$B:$H,7,FALSE))</f>
        <v/>
      </c>
      <c r="G2073" s="226">
        <f t="shared" si="98"/>
        <v>0</v>
      </c>
      <c r="H2073" s="279" t="str">
        <f>IF(ISERROR(VLOOKUP($A2073&amp;" "&amp;H$6,D!$B:$H,7,FALSE))=TRUE,"",VLOOKUP($A2073&amp;" "&amp;H$6,D!$B:$H,7,FALSE))</f>
        <v/>
      </c>
      <c r="I2073" s="223" t="str">
        <f>IF(D2073="","",VLOOKUP(A2073,D!A:H,7,FALSE))</f>
        <v/>
      </c>
      <c r="J2073" s="224" t="str">
        <f>IF(D2073="","",SUMIFS(リグ!H:H,リグ!F:F,"&lt;"&amp;C2073,リグ!G:G,"&gt;"&amp;C2073))</f>
        <v/>
      </c>
    </row>
    <row r="2074" spans="1:10">
      <c r="A2074" s="224" t="str">
        <f t="shared" si="99"/>
        <v>2026-11-28</v>
      </c>
      <c r="B2074" s="224" t="str">
        <f t="shared" si="97"/>
        <v>2026/11</v>
      </c>
      <c r="C2074" s="225">
        <v>46354</v>
      </c>
      <c r="D2074" s="279" t="str">
        <f>IF(ISERROR(VLOOKUP($A2074&amp;" "&amp;D$6,D!$B:$H,7,FALSE))=TRUE,"",VLOOKUP($A2074&amp;" "&amp;D$6,D!$B:$H,7,FALSE))</f>
        <v/>
      </c>
      <c r="E2074" s="279" t="str">
        <f>IF(ISERROR(VLOOKUP($A2074&amp;" "&amp;E$6,D!$B:$H,7,FALSE))=TRUE,"",VLOOKUP($A2074&amp;" "&amp;E$6,D!$B:$H,7,FALSE))</f>
        <v/>
      </c>
      <c r="F2074" s="279" t="str">
        <f>IF(ISERROR(VLOOKUP($A2074&amp;" "&amp;F$6,D!$B:$H,7,FALSE))=TRUE,"",VLOOKUP($A2074&amp;" "&amp;F$6,D!$B:$H,7,FALSE))</f>
        <v/>
      </c>
      <c r="G2074" s="226">
        <f t="shared" si="98"/>
        <v>0</v>
      </c>
      <c r="H2074" s="279" t="str">
        <f>IF(ISERROR(VLOOKUP($A2074&amp;" "&amp;H$6,D!$B:$H,7,FALSE))=TRUE,"",VLOOKUP($A2074&amp;" "&amp;H$6,D!$B:$H,7,FALSE))</f>
        <v/>
      </c>
      <c r="I2074" s="223" t="str">
        <f>IF(D2074="","",VLOOKUP(A2074,D!A:H,7,FALSE))</f>
        <v/>
      </c>
      <c r="J2074" s="224" t="str">
        <f>IF(D2074="","",SUMIFS(リグ!H:H,リグ!F:F,"&lt;"&amp;C2074,リグ!G:G,"&gt;"&amp;C2074))</f>
        <v/>
      </c>
    </row>
    <row r="2075" spans="1:10">
      <c r="A2075" s="224" t="str">
        <f t="shared" si="99"/>
        <v>2026-11-29</v>
      </c>
      <c r="B2075" s="224" t="str">
        <f t="shared" si="97"/>
        <v>2026/11</v>
      </c>
      <c r="C2075" s="225">
        <v>46355</v>
      </c>
      <c r="D2075" s="279" t="str">
        <f>IF(ISERROR(VLOOKUP($A2075&amp;" "&amp;D$6,D!$B:$H,7,FALSE))=TRUE,"",VLOOKUP($A2075&amp;" "&amp;D$6,D!$B:$H,7,FALSE))</f>
        <v/>
      </c>
      <c r="E2075" s="279" t="str">
        <f>IF(ISERROR(VLOOKUP($A2075&amp;" "&amp;E$6,D!$B:$H,7,FALSE))=TRUE,"",VLOOKUP($A2075&amp;" "&amp;E$6,D!$B:$H,7,FALSE))</f>
        <v/>
      </c>
      <c r="F2075" s="279" t="str">
        <f>IF(ISERROR(VLOOKUP($A2075&amp;" "&amp;F$6,D!$B:$H,7,FALSE))=TRUE,"",VLOOKUP($A2075&amp;" "&amp;F$6,D!$B:$H,7,FALSE))</f>
        <v/>
      </c>
      <c r="G2075" s="226">
        <f t="shared" si="98"/>
        <v>0</v>
      </c>
      <c r="H2075" s="279" t="str">
        <f>IF(ISERROR(VLOOKUP($A2075&amp;" "&amp;H$6,D!$B:$H,7,FALSE))=TRUE,"",VLOOKUP($A2075&amp;" "&amp;H$6,D!$B:$H,7,FALSE))</f>
        <v/>
      </c>
      <c r="I2075" s="223" t="str">
        <f>IF(D2075="","",VLOOKUP(A2075,D!A:H,7,FALSE))</f>
        <v/>
      </c>
      <c r="J2075" s="224" t="str">
        <f>IF(D2075="","",SUMIFS(リグ!H:H,リグ!F:F,"&lt;"&amp;C2075,リグ!G:G,"&gt;"&amp;C2075))</f>
        <v/>
      </c>
    </row>
    <row r="2076" spans="1:10">
      <c r="A2076" s="224" t="str">
        <f t="shared" si="99"/>
        <v>2026-11-30</v>
      </c>
      <c r="B2076" s="224" t="str">
        <f t="shared" si="97"/>
        <v>2026/11</v>
      </c>
      <c r="C2076" s="225">
        <v>46356</v>
      </c>
      <c r="D2076" s="279" t="str">
        <f>IF(ISERROR(VLOOKUP($A2076&amp;" "&amp;D$6,D!$B:$H,7,FALSE))=TRUE,"",VLOOKUP($A2076&amp;" "&amp;D$6,D!$B:$H,7,FALSE))</f>
        <v/>
      </c>
      <c r="E2076" s="279" t="str">
        <f>IF(ISERROR(VLOOKUP($A2076&amp;" "&amp;E$6,D!$B:$H,7,FALSE))=TRUE,"",VLOOKUP($A2076&amp;" "&amp;E$6,D!$B:$H,7,FALSE))</f>
        <v/>
      </c>
      <c r="F2076" s="279" t="str">
        <f>IF(ISERROR(VLOOKUP($A2076&amp;" "&amp;F$6,D!$B:$H,7,FALSE))=TRUE,"",VLOOKUP($A2076&amp;" "&amp;F$6,D!$B:$H,7,FALSE))</f>
        <v/>
      </c>
      <c r="G2076" s="226">
        <f t="shared" si="98"/>
        <v>0</v>
      </c>
      <c r="H2076" s="279" t="str">
        <f>IF(ISERROR(VLOOKUP($A2076&amp;" "&amp;H$6,D!$B:$H,7,FALSE))=TRUE,"",VLOOKUP($A2076&amp;" "&amp;H$6,D!$B:$H,7,FALSE))</f>
        <v/>
      </c>
      <c r="I2076" s="223" t="str">
        <f>IF(D2076="","",VLOOKUP(A2076,D!A:H,7,FALSE))</f>
        <v/>
      </c>
      <c r="J2076" s="224" t="str">
        <f>IF(D2076="","",SUMIFS(リグ!H:H,リグ!F:F,"&lt;"&amp;C2076,リグ!G:G,"&gt;"&amp;C2076))</f>
        <v/>
      </c>
    </row>
    <row r="2077" spans="1:10">
      <c r="A2077" s="224" t="str">
        <f t="shared" si="99"/>
        <v>2026-12-01</v>
      </c>
      <c r="B2077" s="224" t="str">
        <f t="shared" si="97"/>
        <v>2026/12</v>
      </c>
      <c r="C2077" s="225">
        <v>46357</v>
      </c>
      <c r="D2077" s="279" t="str">
        <f>IF(ISERROR(VLOOKUP($A2077&amp;" "&amp;D$6,D!$B:$H,7,FALSE))=TRUE,"",VLOOKUP($A2077&amp;" "&amp;D$6,D!$B:$H,7,FALSE))</f>
        <v/>
      </c>
      <c r="E2077" s="279" t="str">
        <f>IF(ISERROR(VLOOKUP($A2077&amp;" "&amp;E$6,D!$B:$H,7,FALSE))=TRUE,"",VLOOKUP($A2077&amp;" "&amp;E$6,D!$B:$H,7,FALSE))</f>
        <v/>
      </c>
      <c r="F2077" s="279" t="str">
        <f>IF(ISERROR(VLOOKUP($A2077&amp;" "&amp;F$6,D!$B:$H,7,FALSE))=TRUE,"",VLOOKUP($A2077&amp;" "&amp;F$6,D!$B:$H,7,FALSE))</f>
        <v/>
      </c>
      <c r="G2077" s="226">
        <f t="shared" si="98"/>
        <v>0</v>
      </c>
      <c r="H2077" s="279" t="str">
        <f>IF(ISERROR(VLOOKUP($A2077&amp;" "&amp;H$6,D!$B:$H,7,FALSE))=TRUE,"",VLOOKUP($A2077&amp;" "&amp;H$6,D!$B:$H,7,FALSE))</f>
        <v/>
      </c>
      <c r="I2077" s="223" t="str">
        <f>IF(D2077="","",VLOOKUP(A2077,D!A:H,7,FALSE))</f>
        <v/>
      </c>
      <c r="J2077" s="224" t="str">
        <f>IF(D2077="","",SUMIFS(リグ!H:H,リグ!F:F,"&lt;"&amp;C2077,リグ!G:G,"&gt;"&amp;C2077))</f>
        <v/>
      </c>
    </row>
    <row r="2078" spans="1:10">
      <c r="A2078" s="224" t="str">
        <f t="shared" si="99"/>
        <v>2026-12-02</v>
      </c>
      <c r="B2078" s="224" t="str">
        <f t="shared" si="97"/>
        <v>2026/12</v>
      </c>
      <c r="C2078" s="225">
        <v>46358</v>
      </c>
      <c r="D2078" s="279" t="str">
        <f>IF(ISERROR(VLOOKUP($A2078&amp;" "&amp;D$6,D!$B:$H,7,FALSE))=TRUE,"",VLOOKUP($A2078&amp;" "&amp;D$6,D!$B:$H,7,FALSE))</f>
        <v/>
      </c>
      <c r="E2078" s="279" t="str">
        <f>IF(ISERROR(VLOOKUP($A2078&amp;" "&amp;E$6,D!$B:$H,7,FALSE))=TRUE,"",VLOOKUP($A2078&amp;" "&amp;E$6,D!$B:$H,7,FALSE))</f>
        <v/>
      </c>
      <c r="F2078" s="279" t="str">
        <f>IF(ISERROR(VLOOKUP($A2078&amp;" "&amp;F$6,D!$B:$H,7,FALSE))=TRUE,"",VLOOKUP($A2078&amp;" "&amp;F$6,D!$B:$H,7,FALSE))</f>
        <v/>
      </c>
      <c r="G2078" s="226">
        <f t="shared" si="98"/>
        <v>0</v>
      </c>
      <c r="H2078" s="279" t="str">
        <f>IF(ISERROR(VLOOKUP($A2078&amp;" "&amp;H$6,D!$B:$H,7,FALSE))=TRUE,"",VLOOKUP($A2078&amp;" "&amp;H$6,D!$B:$H,7,FALSE))</f>
        <v/>
      </c>
      <c r="I2078" s="223" t="str">
        <f>IF(D2078="","",VLOOKUP(A2078,D!A:H,7,FALSE))</f>
        <v/>
      </c>
      <c r="J2078" s="224" t="str">
        <f>IF(D2078="","",SUMIFS(リグ!H:H,リグ!F:F,"&lt;"&amp;C2078,リグ!G:G,"&gt;"&amp;C2078))</f>
        <v/>
      </c>
    </row>
    <row r="2079" spans="1:10">
      <c r="A2079" s="224" t="str">
        <f t="shared" si="99"/>
        <v>2026-12-03</v>
      </c>
      <c r="B2079" s="224" t="str">
        <f t="shared" si="97"/>
        <v>2026/12</v>
      </c>
      <c r="C2079" s="225">
        <v>46359</v>
      </c>
      <c r="D2079" s="279" t="str">
        <f>IF(ISERROR(VLOOKUP($A2079&amp;" "&amp;D$6,D!$B:$H,7,FALSE))=TRUE,"",VLOOKUP($A2079&amp;" "&amp;D$6,D!$B:$H,7,FALSE))</f>
        <v/>
      </c>
      <c r="E2079" s="279" t="str">
        <f>IF(ISERROR(VLOOKUP($A2079&amp;" "&amp;E$6,D!$B:$H,7,FALSE))=TRUE,"",VLOOKUP($A2079&amp;" "&amp;E$6,D!$B:$H,7,FALSE))</f>
        <v/>
      </c>
      <c r="F2079" s="279" t="str">
        <f>IF(ISERROR(VLOOKUP($A2079&amp;" "&amp;F$6,D!$B:$H,7,FALSE))=TRUE,"",VLOOKUP($A2079&amp;" "&amp;F$6,D!$B:$H,7,FALSE))</f>
        <v/>
      </c>
      <c r="G2079" s="226">
        <f t="shared" si="98"/>
        <v>0</v>
      </c>
      <c r="H2079" s="279" t="str">
        <f>IF(ISERROR(VLOOKUP($A2079&amp;" "&amp;H$6,D!$B:$H,7,FALSE))=TRUE,"",VLOOKUP($A2079&amp;" "&amp;H$6,D!$B:$H,7,FALSE))</f>
        <v/>
      </c>
      <c r="I2079" s="223" t="str">
        <f>IF(D2079="","",VLOOKUP(A2079,D!A:H,7,FALSE))</f>
        <v/>
      </c>
      <c r="J2079" s="224" t="str">
        <f>IF(D2079="","",SUMIFS(リグ!H:H,リグ!F:F,"&lt;"&amp;C2079,リグ!G:G,"&gt;"&amp;C2079))</f>
        <v/>
      </c>
    </row>
    <row r="2080" spans="1:10">
      <c r="A2080" s="224" t="str">
        <f t="shared" si="99"/>
        <v>2026-12-04</v>
      </c>
      <c r="B2080" s="224" t="str">
        <f t="shared" si="97"/>
        <v>2026/12</v>
      </c>
      <c r="C2080" s="225">
        <v>46360</v>
      </c>
      <c r="D2080" s="279" t="str">
        <f>IF(ISERROR(VLOOKUP($A2080&amp;" "&amp;D$6,D!$B:$H,7,FALSE))=TRUE,"",VLOOKUP($A2080&amp;" "&amp;D$6,D!$B:$H,7,FALSE))</f>
        <v/>
      </c>
      <c r="E2080" s="279" t="str">
        <f>IF(ISERROR(VLOOKUP($A2080&amp;" "&amp;E$6,D!$B:$H,7,FALSE))=TRUE,"",VLOOKUP($A2080&amp;" "&amp;E$6,D!$B:$H,7,FALSE))</f>
        <v/>
      </c>
      <c r="F2080" s="279" t="str">
        <f>IF(ISERROR(VLOOKUP($A2080&amp;" "&amp;F$6,D!$B:$H,7,FALSE))=TRUE,"",VLOOKUP($A2080&amp;" "&amp;F$6,D!$B:$H,7,FALSE))</f>
        <v/>
      </c>
      <c r="G2080" s="226">
        <f t="shared" si="98"/>
        <v>0</v>
      </c>
      <c r="H2080" s="279" t="str">
        <f>IF(ISERROR(VLOOKUP($A2080&amp;" "&amp;H$6,D!$B:$H,7,FALSE))=TRUE,"",VLOOKUP($A2080&amp;" "&amp;H$6,D!$B:$H,7,FALSE))</f>
        <v/>
      </c>
      <c r="I2080" s="223" t="str">
        <f>IF(D2080="","",VLOOKUP(A2080,D!A:H,7,FALSE))</f>
        <v/>
      </c>
      <c r="J2080" s="224" t="str">
        <f>IF(D2080="","",SUMIFS(リグ!H:H,リグ!F:F,"&lt;"&amp;C2080,リグ!G:G,"&gt;"&amp;C2080))</f>
        <v/>
      </c>
    </row>
    <row r="2081" spans="1:10">
      <c r="A2081" s="224" t="str">
        <f t="shared" si="99"/>
        <v>2026-12-05</v>
      </c>
      <c r="B2081" s="224" t="str">
        <f t="shared" si="97"/>
        <v>2026/12</v>
      </c>
      <c r="C2081" s="225">
        <v>46361</v>
      </c>
      <c r="D2081" s="279" t="str">
        <f>IF(ISERROR(VLOOKUP($A2081&amp;" "&amp;D$6,D!$B:$H,7,FALSE))=TRUE,"",VLOOKUP($A2081&amp;" "&amp;D$6,D!$B:$H,7,FALSE))</f>
        <v/>
      </c>
      <c r="E2081" s="279" t="str">
        <f>IF(ISERROR(VLOOKUP($A2081&amp;" "&amp;E$6,D!$B:$H,7,FALSE))=TRUE,"",VLOOKUP($A2081&amp;" "&amp;E$6,D!$B:$H,7,FALSE))</f>
        <v/>
      </c>
      <c r="F2081" s="279" t="str">
        <f>IF(ISERROR(VLOOKUP($A2081&amp;" "&amp;F$6,D!$B:$H,7,FALSE))=TRUE,"",VLOOKUP($A2081&amp;" "&amp;F$6,D!$B:$H,7,FALSE))</f>
        <v/>
      </c>
      <c r="G2081" s="226">
        <f t="shared" si="98"/>
        <v>0</v>
      </c>
      <c r="H2081" s="279" t="str">
        <f>IF(ISERROR(VLOOKUP($A2081&amp;" "&amp;H$6,D!$B:$H,7,FALSE))=TRUE,"",VLOOKUP($A2081&amp;" "&amp;H$6,D!$B:$H,7,FALSE))</f>
        <v/>
      </c>
      <c r="I2081" s="223" t="str">
        <f>IF(D2081="","",VLOOKUP(A2081,D!A:H,7,FALSE))</f>
        <v/>
      </c>
      <c r="J2081" s="224" t="str">
        <f>IF(D2081="","",SUMIFS(リグ!H:H,リグ!F:F,"&lt;"&amp;C2081,リグ!G:G,"&gt;"&amp;C2081))</f>
        <v/>
      </c>
    </row>
    <row r="2082" spans="1:10">
      <c r="A2082" s="224" t="str">
        <f t="shared" si="99"/>
        <v>2026-12-06</v>
      </c>
      <c r="B2082" s="224" t="str">
        <f t="shared" si="97"/>
        <v>2026/12</v>
      </c>
      <c r="C2082" s="225">
        <v>46362</v>
      </c>
      <c r="D2082" s="279" t="str">
        <f>IF(ISERROR(VLOOKUP($A2082&amp;" "&amp;D$6,D!$B:$H,7,FALSE))=TRUE,"",VLOOKUP($A2082&amp;" "&amp;D$6,D!$B:$H,7,FALSE))</f>
        <v/>
      </c>
      <c r="E2082" s="279" t="str">
        <f>IF(ISERROR(VLOOKUP($A2082&amp;" "&amp;E$6,D!$B:$H,7,FALSE))=TRUE,"",VLOOKUP($A2082&amp;" "&amp;E$6,D!$B:$H,7,FALSE))</f>
        <v/>
      </c>
      <c r="F2082" s="279" t="str">
        <f>IF(ISERROR(VLOOKUP($A2082&amp;" "&amp;F$6,D!$B:$H,7,FALSE))=TRUE,"",VLOOKUP($A2082&amp;" "&amp;F$6,D!$B:$H,7,FALSE))</f>
        <v/>
      </c>
      <c r="G2082" s="226">
        <f t="shared" si="98"/>
        <v>0</v>
      </c>
      <c r="H2082" s="279" t="str">
        <f>IF(ISERROR(VLOOKUP($A2082&amp;" "&amp;H$6,D!$B:$H,7,FALSE))=TRUE,"",VLOOKUP($A2082&amp;" "&amp;H$6,D!$B:$H,7,FALSE))</f>
        <v/>
      </c>
      <c r="I2082" s="223" t="str">
        <f>IF(D2082="","",VLOOKUP(A2082,D!A:H,7,FALSE))</f>
        <v/>
      </c>
      <c r="J2082" s="224" t="str">
        <f>IF(D2082="","",SUMIFS(リグ!H:H,リグ!F:F,"&lt;"&amp;C2082,リグ!G:G,"&gt;"&amp;C2082))</f>
        <v/>
      </c>
    </row>
    <row r="2083" spans="1:10">
      <c r="A2083" s="224" t="str">
        <f t="shared" si="99"/>
        <v>2026-12-07</v>
      </c>
      <c r="B2083" s="224" t="str">
        <f t="shared" si="97"/>
        <v>2026/12</v>
      </c>
      <c r="C2083" s="225">
        <v>46363</v>
      </c>
      <c r="D2083" s="279" t="str">
        <f>IF(ISERROR(VLOOKUP($A2083&amp;" "&amp;D$6,D!$B:$H,7,FALSE))=TRUE,"",VLOOKUP($A2083&amp;" "&amp;D$6,D!$B:$H,7,FALSE))</f>
        <v/>
      </c>
      <c r="E2083" s="279" t="str">
        <f>IF(ISERROR(VLOOKUP($A2083&amp;" "&amp;E$6,D!$B:$H,7,FALSE))=TRUE,"",VLOOKUP($A2083&amp;" "&amp;E$6,D!$B:$H,7,FALSE))</f>
        <v/>
      </c>
      <c r="F2083" s="279" t="str">
        <f>IF(ISERROR(VLOOKUP($A2083&amp;" "&amp;F$6,D!$B:$H,7,FALSE))=TRUE,"",VLOOKUP($A2083&amp;" "&amp;F$6,D!$B:$H,7,FALSE))</f>
        <v/>
      </c>
      <c r="G2083" s="226">
        <f t="shared" si="98"/>
        <v>0</v>
      </c>
      <c r="H2083" s="279" t="str">
        <f>IF(ISERROR(VLOOKUP($A2083&amp;" "&amp;H$6,D!$B:$H,7,FALSE))=TRUE,"",VLOOKUP($A2083&amp;" "&amp;H$6,D!$B:$H,7,FALSE))</f>
        <v/>
      </c>
      <c r="I2083" s="223" t="str">
        <f>IF(D2083="","",VLOOKUP(A2083,D!A:H,7,FALSE))</f>
        <v/>
      </c>
      <c r="J2083" s="224" t="str">
        <f>IF(D2083="","",SUMIFS(リグ!H:H,リグ!F:F,"&lt;"&amp;C2083,リグ!G:G,"&gt;"&amp;C2083))</f>
        <v/>
      </c>
    </row>
    <row r="2084" spans="1:10">
      <c r="A2084" s="224" t="str">
        <f t="shared" si="99"/>
        <v>2026-12-08</v>
      </c>
      <c r="B2084" s="224" t="str">
        <f t="shared" si="97"/>
        <v>2026/12</v>
      </c>
      <c r="C2084" s="225">
        <v>46364</v>
      </c>
      <c r="D2084" s="279" t="str">
        <f>IF(ISERROR(VLOOKUP($A2084&amp;" "&amp;D$6,D!$B:$H,7,FALSE))=TRUE,"",VLOOKUP($A2084&amp;" "&amp;D$6,D!$B:$H,7,FALSE))</f>
        <v/>
      </c>
      <c r="E2084" s="279" t="str">
        <f>IF(ISERROR(VLOOKUP($A2084&amp;" "&amp;E$6,D!$B:$H,7,FALSE))=TRUE,"",VLOOKUP($A2084&amp;" "&amp;E$6,D!$B:$H,7,FALSE))</f>
        <v/>
      </c>
      <c r="F2084" s="279" t="str">
        <f>IF(ISERROR(VLOOKUP($A2084&amp;" "&amp;F$6,D!$B:$H,7,FALSE))=TRUE,"",VLOOKUP($A2084&amp;" "&amp;F$6,D!$B:$H,7,FALSE))</f>
        <v/>
      </c>
      <c r="G2084" s="226">
        <f t="shared" si="98"/>
        <v>0</v>
      </c>
      <c r="H2084" s="279" t="str">
        <f>IF(ISERROR(VLOOKUP($A2084&amp;" "&amp;H$6,D!$B:$H,7,FALSE))=TRUE,"",VLOOKUP($A2084&amp;" "&amp;H$6,D!$B:$H,7,FALSE))</f>
        <v/>
      </c>
      <c r="I2084" s="223" t="str">
        <f>IF(D2084="","",VLOOKUP(A2084,D!A:H,7,FALSE))</f>
        <v/>
      </c>
      <c r="J2084" s="224" t="str">
        <f>IF(D2084="","",SUMIFS(リグ!H:H,リグ!F:F,"&lt;"&amp;C2084,リグ!G:G,"&gt;"&amp;C2084))</f>
        <v/>
      </c>
    </row>
    <row r="2085" spans="1:10">
      <c r="A2085" s="224" t="str">
        <f t="shared" si="99"/>
        <v>2026-12-09</v>
      </c>
      <c r="B2085" s="224" t="str">
        <f t="shared" si="97"/>
        <v>2026/12</v>
      </c>
      <c r="C2085" s="225">
        <v>46365</v>
      </c>
      <c r="D2085" s="279" t="str">
        <f>IF(ISERROR(VLOOKUP($A2085&amp;" "&amp;D$6,D!$B:$H,7,FALSE))=TRUE,"",VLOOKUP($A2085&amp;" "&amp;D$6,D!$B:$H,7,FALSE))</f>
        <v/>
      </c>
      <c r="E2085" s="279" t="str">
        <f>IF(ISERROR(VLOOKUP($A2085&amp;" "&amp;E$6,D!$B:$H,7,FALSE))=TRUE,"",VLOOKUP($A2085&amp;" "&amp;E$6,D!$B:$H,7,FALSE))</f>
        <v/>
      </c>
      <c r="F2085" s="279" t="str">
        <f>IF(ISERROR(VLOOKUP($A2085&amp;" "&amp;F$6,D!$B:$H,7,FALSE))=TRUE,"",VLOOKUP($A2085&amp;" "&amp;F$6,D!$B:$H,7,FALSE))</f>
        <v/>
      </c>
      <c r="G2085" s="226">
        <f t="shared" si="98"/>
        <v>0</v>
      </c>
      <c r="H2085" s="279" t="str">
        <f>IF(ISERROR(VLOOKUP($A2085&amp;" "&amp;H$6,D!$B:$H,7,FALSE))=TRUE,"",VLOOKUP($A2085&amp;" "&amp;H$6,D!$B:$H,7,FALSE))</f>
        <v/>
      </c>
      <c r="I2085" s="223" t="str">
        <f>IF(D2085="","",VLOOKUP(A2085,D!A:H,7,FALSE))</f>
        <v/>
      </c>
      <c r="J2085" s="224" t="str">
        <f>IF(D2085="","",SUMIFS(リグ!H:H,リグ!F:F,"&lt;"&amp;C2085,リグ!G:G,"&gt;"&amp;C2085))</f>
        <v/>
      </c>
    </row>
    <row r="2086" spans="1:10">
      <c r="A2086" s="224" t="str">
        <f t="shared" si="99"/>
        <v>2026-12-10</v>
      </c>
      <c r="B2086" s="224" t="str">
        <f t="shared" si="97"/>
        <v>2026/12</v>
      </c>
      <c r="C2086" s="225">
        <v>46366</v>
      </c>
      <c r="D2086" s="279" t="str">
        <f>IF(ISERROR(VLOOKUP($A2086&amp;" "&amp;D$6,D!$B:$H,7,FALSE))=TRUE,"",VLOOKUP($A2086&amp;" "&amp;D$6,D!$B:$H,7,FALSE))</f>
        <v/>
      </c>
      <c r="E2086" s="279" t="str">
        <f>IF(ISERROR(VLOOKUP($A2086&amp;" "&amp;E$6,D!$B:$H,7,FALSE))=TRUE,"",VLOOKUP($A2086&amp;" "&amp;E$6,D!$B:$H,7,FALSE))</f>
        <v/>
      </c>
      <c r="F2086" s="279" t="str">
        <f>IF(ISERROR(VLOOKUP($A2086&amp;" "&amp;F$6,D!$B:$H,7,FALSE))=TRUE,"",VLOOKUP($A2086&amp;" "&amp;F$6,D!$B:$H,7,FALSE))</f>
        <v/>
      </c>
      <c r="G2086" s="226">
        <f t="shared" si="98"/>
        <v>0</v>
      </c>
      <c r="H2086" s="279" t="str">
        <f>IF(ISERROR(VLOOKUP($A2086&amp;" "&amp;H$6,D!$B:$H,7,FALSE))=TRUE,"",VLOOKUP($A2086&amp;" "&amp;H$6,D!$B:$H,7,FALSE))</f>
        <v/>
      </c>
      <c r="I2086" s="223" t="str">
        <f>IF(D2086="","",VLOOKUP(A2086,D!A:H,7,FALSE))</f>
        <v/>
      </c>
      <c r="J2086" s="224" t="str">
        <f>IF(D2086="","",SUMIFS(リグ!H:H,リグ!F:F,"&lt;"&amp;C2086,リグ!G:G,"&gt;"&amp;C2086))</f>
        <v/>
      </c>
    </row>
    <row r="2087" spans="1:10">
      <c r="A2087" s="224" t="str">
        <f t="shared" si="99"/>
        <v>2026-12-11</v>
      </c>
      <c r="B2087" s="224" t="str">
        <f t="shared" si="97"/>
        <v>2026/12</v>
      </c>
      <c r="C2087" s="225">
        <v>46367</v>
      </c>
      <c r="D2087" s="279" t="str">
        <f>IF(ISERROR(VLOOKUP($A2087&amp;" "&amp;D$6,D!$B:$H,7,FALSE))=TRUE,"",VLOOKUP($A2087&amp;" "&amp;D$6,D!$B:$H,7,FALSE))</f>
        <v/>
      </c>
      <c r="E2087" s="279" t="str">
        <f>IF(ISERROR(VLOOKUP($A2087&amp;" "&amp;E$6,D!$B:$H,7,FALSE))=TRUE,"",VLOOKUP($A2087&amp;" "&amp;E$6,D!$B:$H,7,FALSE))</f>
        <v/>
      </c>
      <c r="F2087" s="279" t="str">
        <f>IF(ISERROR(VLOOKUP($A2087&amp;" "&amp;F$6,D!$B:$H,7,FALSE))=TRUE,"",VLOOKUP($A2087&amp;" "&amp;F$6,D!$B:$H,7,FALSE))</f>
        <v/>
      </c>
      <c r="G2087" s="226">
        <f t="shared" si="98"/>
        <v>0</v>
      </c>
      <c r="H2087" s="279" t="str">
        <f>IF(ISERROR(VLOOKUP($A2087&amp;" "&amp;H$6,D!$B:$H,7,FALSE))=TRUE,"",VLOOKUP($A2087&amp;" "&amp;H$6,D!$B:$H,7,FALSE))</f>
        <v/>
      </c>
      <c r="I2087" s="223" t="str">
        <f>IF(D2087="","",VLOOKUP(A2087,D!A:H,7,FALSE))</f>
        <v/>
      </c>
      <c r="J2087" s="224" t="str">
        <f>IF(D2087="","",SUMIFS(リグ!H:H,リグ!F:F,"&lt;"&amp;C2087,リグ!G:G,"&gt;"&amp;C2087))</f>
        <v/>
      </c>
    </row>
    <row r="2088" spans="1:10">
      <c r="A2088" s="224" t="str">
        <f t="shared" si="99"/>
        <v>2026-12-12</v>
      </c>
      <c r="B2088" s="224" t="str">
        <f t="shared" si="97"/>
        <v>2026/12</v>
      </c>
      <c r="C2088" s="225">
        <v>46368</v>
      </c>
      <c r="D2088" s="279" t="str">
        <f>IF(ISERROR(VLOOKUP($A2088&amp;" "&amp;D$6,D!$B:$H,7,FALSE))=TRUE,"",VLOOKUP($A2088&amp;" "&amp;D$6,D!$B:$H,7,FALSE))</f>
        <v/>
      </c>
      <c r="E2088" s="279" t="str">
        <f>IF(ISERROR(VLOOKUP($A2088&amp;" "&amp;E$6,D!$B:$H,7,FALSE))=TRUE,"",VLOOKUP($A2088&amp;" "&amp;E$6,D!$B:$H,7,FALSE))</f>
        <v/>
      </c>
      <c r="F2088" s="279" t="str">
        <f>IF(ISERROR(VLOOKUP($A2088&amp;" "&amp;F$6,D!$B:$H,7,FALSE))=TRUE,"",VLOOKUP($A2088&amp;" "&amp;F$6,D!$B:$H,7,FALSE))</f>
        <v/>
      </c>
      <c r="G2088" s="226">
        <f t="shared" si="98"/>
        <v>0</v>
      </c>
      <c r="H2088" s="279" t="str">
        <f>IF(ISERROR(VLOOKUP($A2088&amp;" "&amp;H$6,D!$B:$H,7,FALSE))=TRUE,"",VLOOKUP($A2088&amp;" "&amp;H$6,D!$B:$H,7,FALSE))</f>
        <v/>
      </c>
      <c r="I2088" s="223" t="str">
        <f>IF(D2088="","",VLOOKUP(A2088,D!A:H,7,FALSE))</f>
        <v/>
      </c>
      <c r="J2088" s="224" t="str">
        <f>IF(D2088="","",SUMIFS(リグ!H:H,リグ!F:F,"&lt;"&amp;C2088,リグ!G:G,"&gt;"&amp;C2088))</f>
        <v/>
      </c>
    </row>
    <row r="2089" spans="1:10">
      <c r="A2089" s="224" t="str">
        <f t="shared" si="99"/>
        <v>2026-12-13</v>
      </c>
      <c r="B2089" s="224" t="str">
        <f t="shared" si="97"/>
        <v>2026/12</v>
      </c>
      <c r="C2089" s="225">
        <v>46369</v>
      </c>
      <c r="D2089" s="279" t="str">
        <f>IF(ISERROR(VLOOKUP($A2089&amp;" "&amp;D$6,D!$B:$H,7,FALSE))=TRUE,"",VLOOKUP($A2089&amp;" "&amp;D$6,D!$B:$H,7,FALSE))</f>
        <v/>
      </c>
      <c r="E2089" s="279" t="str">
        <f>IF(ISERROR(VLOOKUP($A2089&amp;" "&amp;E$6,D!$B:$H,7,FALSE))=TRUE,"",VLOOKUP($A2089&amp;" "&amp;E$6,D!$B:$H,7,FALSE))</f>
        <v/>
      </c>
      <c r="F2089" s="279" t="str">
        <f>IF(ISERROR(VLOOKUP($A2089&amp;" "&amp;F$6,D!$B:$H,7,FALSE))=TRUE,"",VLOOKUP($A2089&amp;" "&amp;F$6,D!$B:$H,7,FALSE))</f>
        <v/>
      </c>
      <c r="G2089" s="226">
        <f t="shared" si="98"/>
        <v>0</v>
      </c>
      <c r="H2089" s="279" t="str">
        <f>IF(ISERROR(VLOOKUP($A2089&amp;" "&amp;H$6,D!$B:$H,7,FALSE))=TRUE,"",VLOOKUP($A2089&amp;" "&amp;H$6,D!$B:$H,7,FALSE))</f>
        <v/>
      </c>
      <c r="I2089" s="223" t="str">
        <f>IF(D2089="","",VLOOKUP(A2089,D!A:H,7,FALSE))</f>
        <v/>
      </c>
      <c r="J2089" s="224" t="str">
        <f>IF(D2089="","",SUMIFS(リグ!H:H,リグ!F:F,"&lt;"&amp;C2089,リグ!G:G,"&gt;"&amp;C2089))</f>
        <v/>
      </c>
    </row>
    <row r="2090" spans="1:10">
      <c r="A2090" s="224" t="str">
        <f t="shared" si="99"/>
        <v>2026-12-14</v>
      </c>
      <c r="B2090" s="224" t="str">
        <f t="shared" si="97"/>
        <v>2026/12</v>
      </c>
      <c r="C2090" s="225">
        <v>46370</v>
      </c>
      <c r="D2090" s="279" t="str">
        <f>IF(ISERROR(VLOOKUP($A2090&amp;" "&amp;D$6,D!$B:$H,7,FALSE))=TRUE,"",VLOOKUP($A2090&amp;" "&amp;D$6,D!$B:$H,7,FALSE))</f>
        <v/>
      </c>
      <c r="E2090" s="279" t="str">
        <f>IF(ISERROR(VLOOKUP($A2090&amp;" "&amp;E$6,D!$B:$H,7,FALSE))=TRUE,"",VLOOKUP($A2090&amp;" "&amp;E$6,D!$B:$H,7,FALSE))</f>
        <v/>
      </c>
      <c r="F2090" s="279" t="str">
        <f>IF(ISERROR(VLOOKUP($A2090&amp;" "&amp;F$6,D!$B:$H,7,FALSE))=TRUE,"",VLOOKUP($A2090&amp;" "&amp;F$6,D!$B:$H,7,FALSE))</f>
        <v/>
      </c>
      <c r="G2090" s="226">
        <f t="shared" si="98"/>
        <v>0</v>
      </c>
      <c r="H2090" s="279" t="str">
        <f>IF(ISERROR(VLOOKUP($A2090&amp;" "&amp;H$6,D!$B:$H,7,FALSE))=TRUE,"",VLOOKUP($A2090&amp;" "&amp;H$6,D!$B:$H,7,FALSE))</f>
        <v/>
      </c>
      <c r="I2090" s="223" t="str">
        <f>IF(D2090="","",VLOOKUP(A2090,D!A:H,7,FALSE))</f>
        <v/>
      </c>
      <c r="J2090" s="224" t="str">
        <f>IF(D2090="","",SUMIFS(リグ!H:H,リグ!F:F,"&lt;"&amp;C2090,リグ!G:G,"&gt;"&amp;C2090))</f>
        <v/>
      </c>
    </row>
    <row r="2091" spans="1:10">
      <c r="A2091" s="224" t="str">
        <f t="shared" si="99"/>
        <v>2026-12-15</v>
      </c>
      <c r="B2091" s="224" t="str">
        <f t="shared" si="97"/>
        <v>2026/12</v>
      </c>
      <c r="C2091" s="225">
        <v>46371</v>
      </c>
      <c r="D2091" s="279" t="str">
        <f>IF(ISERROR(VLOOKUP($A2091&amp;" "&amp;D$6,D!$B:$H,7,FALSE))=TRUE,"",VLOOKUP($A2091&amp;" "&amp;D$6,D!$B:$H,7,FALSE))</f>
        <v/>
      </c>
      <c r="E2091" s="279" t="str">
        <f>IF(ISERROR(VLOOKUP($A2091&amp;" "&amp;E$6,D!$B:$H,7,FALSE))=TRUE,"",VLOOKUP($A2091&amp;" "&amp;E$6,D!$B:$H,7,FALSE))</f>
        <v/>
      </c>
      <c r="F2091" s="279" t="str">
        <f>IF(ISERROR(VLOOKUP($A2091&amp;" "&amp;F$6,D!$B:$H,7,FALSE))=TRUE,"",VLOOKUP($A2091&amp;" "&amp;F$6,D!$B:$H,7,FALSE))</f>
        <v/>
      </c>
      <c r="G2091" s="226">
        <f t="shared" si="98"/>
        <v>0</v>
      </c>
      <c r="H2091" s="279" t="str">
        <f>IF(ISERROR(VLOOKUP($A2091&amp;" "&amp;H$6,D!$B:$H,7,FALSE))=TRUE,"",VLOOKUP($A2091&amp;" "&amp;H$6,D!$B:$H,7,FALSE))</f>
        <v/>
      </c>
      <c r="I2091" s="223" t="str">
        <f>IF(D2091="","",VLOOKUP(A2091,D!A:H,7,FALSE))</f>
        <v/>
      </c>
      <c r="J2091" s="224" t="str">
        <f>IF(D2091="","",SUMIFS(リグ!H:H,リグ!F:F,"&lt;"&amp;C2091,リグ!G:G,"&gt;"&amp;C2091))</f>
        <v/>
      </c>
    </row>
    <row r="2092" spans="1:10">
      <c r="A2092" s="224" t="str">
        <f t="shared" si="99"/>
        <v>2026-12-16</v>
      </c>
      <c r="B2092" s="224" t="str">
        <f t="shared" si="97"/>
        <v>2026/12</v>
      </c>
      <c r="C2092" s="225">
        <v>46372</v>
      </c>
      <c r="D2092" s="279" t="str">
        <f>IF(ISERROR(VLOOKUP($A2092&amp;" "&amp;D$6,D!$B:$H,7,FALSE))=TRUE,"",VLOOKUP($A2092&amp;" "&amp;D$6,D!$B:$H,7,FALSE))</f>
        <v/>
      </c>
      <c r="E2092" s="279" t="str">
        <f>IF(ISERROR(VLOOKUP($A2092&amp;" "&amp;E$6,D!$B:$H,7,FALSE))=TRUE,"",VLOOKUP($A2092&amp;" "&amp;E$6,D!$B:$H,7,FALSE))</f>
        <v/>
      </c>
      <c r="F2092" s="279" t="str">
        <f>IF(ISERROR(VLOOKUP($A2092&amp;" "&amp;F$6,D!$B:$H,7,FALSE))=TRUE,"",VLOOKUP($A2092&amp;" "&amp;F$6,D!$B:$H,7,FALSE))</f>
        <v/>
      </c>
      <c r="G2092" s="226">
        <f t="shared" si="98"/>
        <v>0</v>
      </c>
      <c r="H2092" s="279" t="str">
        <f>IF(ISERROR(VLOOKUP($A2092&amp;" "&amp;H$6,D!$B:$H,7,FALSE))=TRUE,"",VLOOKUP($A2092&amp;" "&amp;H$6,D!$B:$H,7,FALSE))</f>
        <v/>
      </c>
      <c r="I2092" s="223" t="str">
        <f>IF(D2092="","",VLOOKUP(A2092,D!A:H,7,FALSE))</f>
        <v/>
      </c>
      <c r="J2092" s="224" t="str">
        <f>IF(D2092="","",SUMIFS(リグ!H:H,リグ!F:F,"&lt;"&amp;C2092,リグ!G:G,"&gt;"&amp;C2092))</f>
        <v/>
      </c>
    </row>
    <row r="2093" spans="1:10">
      <c r="A2093" s="224" t="str">
        <f t="shared" si="99"/>
        <v>2026-12-17</v>
      </c>
      <c r="B2093" s="224" t="str">
        <f t="shared" si="97"/>
        <v>2026/12</v>
      </c>
      <c r="C2093" s="225">
        <v>46373</v>
      </c>
      <c r="D2093" s="279" t="str">
        <f>IF(ISERROR(VLOOKUP($A2093&amp;" "&amp;D$6,D!$B:$H,7,FALSE))=TRUE,"",VLOOKUP($A2093&amp;" "&amp;D$6,D!$B:$H,7,FALSE))</f>
        <v/>
      </c>
      <c r="E2093" s="279" t="str">
        <f>IF(ISERROR(VLOOKUP($A2093&amp;" "&amp;E$6,D!$B:$H,7,FALSE))=TRUE,"",VLOOKUP($A2093&amp;" "&amp;E$6,D!$B:$H,7,FALSE))</f>
        <v/>
      </c>
      <c r="F2093" s="279" t="str">
        <f>IF(ISERROR(VLOOKUP($A2093&amp;" "&amp;F$6,D!$B:$H,7,FALSE))=TRUE,"",VLOOKUP($A2093&amp;" "&amp;F$6,D!$B:$H,7,FALSE))</f>
        <v/>
      </c>
      <c r="G2093" s="226">
        <f t="shared" si="98"/>
        <v>0</v>
      </c>
      <c r="H2093" s="279" t="str">
        <f>IF(ISERROR(VLOOKUP($A2093&amp;" "&amp;H$6,D!$B:$H,7,FALSE))=TRUE,"",VLOOKUP($A2093&amp;" "&amp;H$6,D!$B:$H,7,FALSE))</f>
        <v/>
      </c>
      <c r="I2093" s="223" t="str">
        <f>IF(D2093="","",VLOOKUP(A2093,D!A:H,7,FALSE))</f>
        <v/>
      </c>
      <c r="J2093" s="224" t="str">
        <f>IF(D2093="","",SUMIFS(リグ!H:H,リグ!F:F,"&lt;"&amp;C2093,リグ!G:G,"&gt;"&amp;C2093))</f>
        <v/>
      </c>
    </row>
    <row r="2094" spans="1:10">
      <c r="A2094" s="224" t="str">
        <f t="shared" si="99"/>
        <v>2026-12-18</v>
      </c>
      <c r="B2094" s="224" t="str">
        <f t="shared" si="97"/>
        <v>2026/12</v>
      </c>
      <c r="C2094" s="225">
        <v>46374</v>
      </c>
      <c r="D2094" s="279" t="str">
        <f>IF(ISERROR(VLOOKUP($A2094&amp;" "&amp;D$6,D!$B:$H,7,FALSE))=TRUE,"",VLOOKUP($A2094&amp;" "&amp;D$6,D!$B:$H,7,FALSE))</f>
        <v/>
      </c>
      <c r="E2094" s="279" t="str">
        <f>IF(ISERROR(VLOOKUP($A2094&amp;" "&amp;E$6,D!$B:$H,7,FALSE))=TRUE,"",VLOOKUP($A2094&amp;" "&amp;E$6,D!$B:$H,7,FALSE))</f>
        <v/>
      </c>
      <c r="F2094" s="279" t="str">
        <f>IF(ISERROR(VLOOKUP($A2094&amp;" "&amp;F$6,D!$B:$H,7,FALSE))=TRUE,"",VLOOKUP($A2094&amp;" "&amp;F$6,D!$B:$H,7,FALSE))</f>
        <v/>
      </c>
      <c r="G2094" s="226">
        <f t="shared" si="98"/>
        <v>0</v>
      </c>
      <c r="H2094" s="279" t="str">
        <f>IF(ISERROR(VLOOKUP($A2094&amp;" "&amp;H$6,D!$B:$H,7,FALSE))=TRUE,"",VLOOKUP($A2094&amp;" "&amp;H$6,D!$B:$H,7,FALSE))</f>
        <v/>
      </c>
      <c r="I2094" s="223" t="str">
        <f>IF(D2094="","",VLOOKUP(A2094,D!A:H,7,FALSE))</f>
        <v/>
      </c>
      <c r="J2094" s="224" t="str">
        <f>IF(D2094="","",SUMIFS(リグ!H:H,リグ!F:F,"&lt;"&amp;C2094,リグ!G:G,"&gt;"&amp;C2094))</f>
        <v/>
      </c>
    </row>
    <row r="2095" spans="1:10">
      <c r="A2095" s="224" t="str">
        <f t="shared" si="99"/>
        <v>2026-12-19</v>
      </c>
      <c r="B2095" s="224" t="str">
        <f t="shared" si="97"/>
        <v>2026/12</v>
      </c>
      <c r="C2095" s="225">
        <v>46375</v>
      </c>
      <c r="D2095" s="279" t="str">
        <f>IF(ISERROR(VLOOKUP($A2095&amp;" "&amp;D$6,D!$B:$H,7,FALSE))=TRUE,"",VLOOKUP($A2095&amp;" "&amp;D$6,D!$B:$H,7,FALSE))</f>
        <v/>
      </c>
      <c r="E2095" s="279" t="str">
        <f>IF(ISERROR(VLOOKUP($A2095&amp;" "&amp;E$6,D!$B:$H,7,FALSE))=TRUE,"",VLOOKUP($A2095&amp;" "&amp;E$6,D!$B:$H,7,FALSE))</f>
        <v/>
      </c>
      <c r="F2095" s="279" t="str">
        <f>IF(ISERROR(VLOOKUP($A2095&amp;" "&amp;F$6,D!$B:$H,7,FALSE))=TRUE,"",VLOOKUP($A2095&amp;" "&amp;F$6,D!$B:$H,7,FALSE))</f>
        <v/>
      </c>
      <c r="G2095" s="226">
        <f t="shared" si="98"/>
        <v>0</v>
      </c>
      <c r="H2095" s="279" t="str">
        <f>IF(ISERROR(VLOOKUP($A2095&amp;" "&amp;H$6,D!$B:$H,7,FALSE))=TRUE,"",VLOOKUP($A2095&amp;" "&amp;H$6,D!$B:$H,7,FALSE))</f>
        <v/>
      </c>
      <c r="I2095" s="223" t="str">
        <f>IF(D2095="","",VLOOKUP(A2095,D!A:H,7,FALSE))</f>
        <v/>
      </c>
      <c r="J2095" s="224" t="str">
        <f>IF(D2095="","",SUMIFS(リグ!H:H,リグ!F:F,"&lt;"&amp;C2095,リグ!G:G,"&gt;"&amp;C2095))</f>
        <v/>
      </c>
    </row>
    <row r="2096" spans="1:10">
      <c r="A2096" s="224" t="str">
        <f t="shared" si="99"/>
        <v>2026-12-20</v>
      </c>
      <c r="B2096" s="224" t="str">
        <f t="shared" si="97"/>
        <v>2026/12</v>
      </c>
      <c r="C2096" s="225">
        <v>46376</v>
      </c>
      <c r="D2096" s="279" t="str">
        <f>IF(ISERROR(VLOOKUP($A2096&amp;" "&amp;D$6,D!$B:$H,7,FALSE))=TRUE,"",VLOOKUP($A2096&amp;" "&amp;D$6,D!$B:$H,7,FALSE))</f>
        <v/>
      </c>
      <c r="E2096" s="279" t="str">
        <f>IF(ISERROR(VLOOKUP($A2096&amp;" "&amp;E$6,D!$B:$H,7,FALSE))=TRUE,"",VLOOKUP($A2096&amp;" "&amp;E$6,D!$B:$H,7,FALSE))</f>
        <v/>
      </c>
      <c r="F2096" s="279" t="str">
        <f>IF(ISERROR(VLOOKUP($A2096&amp;" "&amp;F$6,D!$B:$H,7,FALSE))=TRUE,"",VLOOKUP($A2096&amp;" "&amp;F$6,D!$B:$H,7,FALSE))</f>
        <v/>
      </c>
      <c r="G2096" s="226">
        <f t="shared" si="98"/>
        <v>0</v>
      </c>
      <c r="H2096" s="279" t="str">
        <f>IF(ISERROR(VLOOKUP($A2096&amp;" "&amp;H$6,D!$B:$H,7,FALSE))=TRUE,"",VLOOKUP($A2096&amp;" "&amp;H$6,D!$B:$H,7,FALSE))</f>
        <v/>
      </c>
      <c r="I2096" s="223" t="str">
        <f>IF(D2096="","",VLOOKUP(A2096,D!A:H,7,FALSE))</f>
        <v/>
      </c>
      <c r="J2096" s="224" t="str">
        <f>IF(D2096="","",SUMIFS(リグ!H:H,リグ!F:F,"&lt;"&amp;C2096,リグ!G:G,"&gt;"&amp;C2096))</f>
        <v/>
      </c>
    </row>
    <row r="2097" spans="1:10">
      <c r="A2097" s="224" t="str">
        <f t="shared" si="99"/>
        <v>2026-12-21</v>
      </c>
      <c r="B2097" s="224" t="str">
        <f t="shared" si="97"/>
        <v>2026/12</v>
      </c>
      <c r="C2097" s="225">
        <v>46377</v>
      </c>
      <c r="D2097" s="279" t="str">
        <f>IF(ISERROR(VLOOKUP($A2097&amp;" "&amp;D$6,D!$B:$H,7,FALSE))=TRUE,"",VLOOKUP($A2097&amp;" "&amp;D$6,D!$B:$H,7,FALSE))</f>
        <v/>
      </c>
      <c r="E2097" s="279" t="str">
        <f>IF(ISERROR(VLOOKUP($A2097&amp;" "&amp;E$6,D!$B:$H,7,FALSE))=TRUE,"",VLOOKUP($A2097&amp;" "&amp;E$6,D!$B:$H,7,FALSE))</f>
        <v/>
      </c>
      <c r="F2097" s="279" t="str">
        <f>IF(ISERROR(VLOOKUP($A2097&amp;" "&amp;F$6,D!$B:$H,7,FALSE))=TRUE,"",VLOOKUP($A2097&amp;" "&amp;F$6,D!$B:$H,7,FALSE))</f>
        <v/>
      </c>
      <c r="G2097" s="226">
        <f t="shared" si="98"/>
        <v>0</v>
      </c>
      <c r="H2097" s="279" t="str">
        <f>IF(ISERROR(VLOOKUP($A2097&amp;" "&amp;H$6,D!$B:$H,7,FALSE))=TRUE,"",VLOOKUP($A2097&amp;" "&amp;H$6,D!$B:$H,7,FALSE))</f>
        <v/>
      </c>
      <c r="I2097" s="223" t="str">
        <f>IF(D2097="","",VLOOKUP(A2097,D!A:H,7,FALSE))</f>
        <v/>
      </c>
      <c r="J2097" s="224" t="str">
        <f>IF(D2097="","",SUMIFS(リグ!H:H,リグ!F:F,"&lt;"&amp;C2097,リグ!G:G,"&gt;"&amp;C2097))</f>
        <v/>
      </c>
    </row>
    <row r="2098" spans="1:10">
      <c r="A2098" s="224" t="str">
        <f t="shared" si="99"/>
        <v>2026-12-22</v>
      </c>
      <c r="B2098" s="224" t="str">
        <f t="shared" si="97"/>
        <v>2026/12</v>
      </c>
      <c r="C2098" s="225">
        <v>46378</v>
      </c>
      <c r="D2098" s="279" t="str">
        <f>IF(ISERROR(VLOOKUP($A2098&amp;" "&amp;D$6,D!$B:$H,7,FALSE))=TRUE,"",VLOOKUP($A2098&amp;" "&amp;D$6,D!$B:$H,7,FALSE))</f>
        <v/>
      </c>
      <c r="E2098" s="279" t="str">
        <f>IF(ISERROR(VLOOKUP($A2098&amp;" "&amp;E$6,D!$B:$H,7,FALSE))=TRUE,"",VLOOKUP($A2098&amp;" "&amp;E$6,D!$B:$H,7,FALSE))</f>
        <v/>
      </c>
      <c r="F2098" s="279" t="str">
        <f>IF(ISERROR(VLOOKUP($A2098&amp;" "&amp;F$6,D!$B:$H,7,FALSE))=TRUE,"",VLOOKUP($A2098&amp;" "&amp;F$6,D!$B:$H,7,FALSE))</f>
        <v/>
      </c>
      <c r="G2098" s="226">
        <f t="shared" si="98"/>
        <v>0</v>
      </c>
      <c r="H2098" s="279" t="str">
        <f>IF(ISERROR(VLOOKUP($A2098&amp;" "&amp;H$6,D!$B:$H,7,FALSE))=TRUE,"",VLOOKUP($A2098&amp;" "&amp;H$6,D!$B:$H,7,FALSE))</f>
        <v/>
      </c>
      <c r="I2098" s="223" t="str">
        <f>IF(D2098="","",VLOOKUP(A2098,D!A:H,7,FALSE))</f>
        <v/>
      </c>
      <c r="J2098" s="224" t="str">
        <f>IF(D2098="","",SUMIFS(リグ!H:H,リグ!F:F,"&lt;"&amp;C2098,リグ!G:G,"&gt;"&amp;C2098))</f>
        <v/>
      </c>
    </row>
    <row r="2099" spans="1:10">
      <c r="A2099" s="224" t="str">
        <f t="shared" si="99"/>
        <v>2026-12-23</v>
      </c>
      <c r="B2099" s="224" t="str">
        <f t="shared" si="97"/>
        <v>2026/12</v>
      </c>
      <c r="C2099" s="225">
        <v>46379</v>
      </c>
      <c r="D2099" s="279" t="str">
        <f>IF(ISERROR(VLOOKUP($A2099&amp;" "&amp;D$6,D!$B:$H,7,FALSE))=TRUE,"",VLOOKUP($A2099&amp;" "&amp;D$6,D!$B:$H,7,FALSE))</f>
        <v/>
      </c>
      <c r="E2099" s="279" t="str">
        <f>IF(ISERROR(VLOOKUP($A2099&amp;" "&amp;E$6,D!$B:$H,7,FALSE))=TRUE,"",VLOOKUP($A2099&amp;" "&amp;E$6,D!$B:$H,7,FALSE))</f>
        <v/>
      </c>
      <c r="F2099" s="279" t="str">
        <f>IF(ISERROR(VLOOKUP($A2099&amp;" "&amp;F$6,D!$B:$H,7,FALSE))=TRUE,"",VLOOKUP($A2099&amp;" "&amp;F$6,D!$B:$H,7,FALSE))</f>
        <v/>
      </c>
      <c r="G2099" s="226">
        <f t="shared" si="98"/>
        <v>0</v>
      </c>
      <c r="H2099" s="279" t="str">
        <f>IF(ISERROR(VLOOKUP($A2099&amp;" "&amp;H$6,D!$B:$H,7,FALSE))=TRUE,"",VLOOKUP($A2099&amp;" "&amp;H$6,D!$B:$H,7,FALSE))</f>
        <v/>
      </c>
      <c r="I2099" s="223" t="str">
        <f>IF(D2099="","",VLOOKUP(A2099,D!A:H,7,FALSE))</f>
        <v/>
      </c>
      <c r="J2099" s="224" t="str">
        <f>IF(D2099="","",SUMIFS(リグ!H:H,リグ!F:F,"&lt;"&amp;C2099,リグ!G:G,"&gt;"&amp;C2099))</f>
        <v/>
      </c>
    </row>
    <row r="2100" spans="1:10">
      <c r="A2100" s="224" t="str">
        <f t="shared" si="99"/>
        <v>2026-12-24</v>
      </c>
      <c r="B2100" s="224" t="str">
        <f t="shared" si="97"/>
        <v>2026/12</v>
      </c>
      <c r="C2100" s="225">
        <v>46380</v>
      </c>
      <c r="D2100" s="279" t="str">
        <f>IF(ISERROR(VLOOKUP($A2100&amp;" "&amp;D$6,D!$B:$H,7,FALSE))=TRUE,"",VLOOKUP($A2100&amp;" "&amp;D$6,D!$B:$H,7,FALSE))</f>
        <v/>
      </c>
      <c r="E2100" s="279" t="str">
        <f>IF(ISERROR(VLOOKUP($A2100&amp;" "&amp;E$6,D!$B:$H,7,FALSE))=TRUE,"",VLOOKUP($A2100&amp;" "&amp;E$6,D!$B:$H,7,FALSE))</f>
        <v/>
      </c>
      <c r="F2100" s="279" t="str">
        <f>IF(ISERROR(VLOOKUP($A2100&amp;" "&amp;F$6,D!$B:$H,7,FALSE))=TRUE,"",VLOOKUP($A2100&amp;" "&amp;F$6,D!$B:$H,7,FALSE))</f>
        <v/>
      </c>
      <c r="G2100" s="226">
        <f t="shared" si="98"/>
        <v>0</v>
      </c>
      <c r="H2100" s="279" t="str">
        <f>IF(ISERROR(VLOOKUP($A2100&amp;" "&amp;H$6,D!$B:$H,7,FALSE))=TRUE,"",VLOOKUP($A2100&amp;" "&amp;H$6,D!$B:$H,7,FALSE))</f>
        <v/>
      </c>
      <c r="I2100" s="223" t="str">
        <f>IF(D2100="","",VLOOKUP(A2100,D!A:H,7,FALSE))</f>
        <v/>
      </c>
      <c r="J2100" s="224" t="str">
        <f>IF(D2100="","",SUMIFS(リグ!H:H,リグ!F:F,"&lt;"&amp;C2100,リグ!G:G,"&gt;"&amp;C2100))</f>
        <v/>
      </c>
    </row>
    <row r="2101" spans="1:10">
      <c r="A2101" s="224" t="str">
        <f t="shared" si="99"/>
        <v>2026-12-25</v>
      </c>
      <c r="B2101" s="224" t="str">
        <f t="shared" ref="B2101:B2164" si="100">TEXT(C2101,"yyyy/mm")</f>
        <v>2026/12</v>
      </c>
      <c r="C2101" s="225">
        <v>46381</v>
      </c>
      <c r="D2101" s="279" t="str">
        <f>IF(ISERROR(VLOOKUP($A2101&amp;" "&amp;D$6,D!$B:$H,7,FALSE))=TRUE,"",VLOOKUP($A2101&amp;" "&amp;D$6,D!$B:$H,7,FALSE))</f>
        <v/>
      </c>
      <c r="E2101" s="279" t="str">
        <f>IF(ISERROR(VLOOKUP($A2101&amp;" "&amp;E$6,D!$B:$H,7,FALSE))=TRUE,"",VLOOKUP($A2101&amp;" "&amp;E$6,D!$B:$H,7,FALSE))</f>
        <v/>
      </c>
      <c r="F2101" s="279" t="str">
        <f>IF(ISERROR(VLOOKUP($A2101&amp;" "&amp;F$6,D!$B:$H,7,FALSE))=TRUE,"",VLOOKUP($A2101&amp;" "&amp;F$6,D!$B:$H,7,FALSE))</f>
        <v/>
      </c>
      <c r="G2101" s="226">
        <f t="shared" si="98"/>
        <v>0</v>
      </c>
      <c r="H2101" s="279" t="str">
        <f>IF(ISERROR(VLOOKUP($A2101&amp;" "&amp;H$6,D!$B:$H,7,FALSE))=TRUE,"",VLOOKUP($A2101&amp;" "&amp;H$6,D!$B:$H,7,FALSE))</f>
        <v/>
      </c>
      <c r="I2101" s="223" t="str">
        <f>IF(D2101="","",VLOOKUP(A2101,D!A:H,7,FALSE))</f>
        <v/>
      </c>
      <c r="J2101" s="224" t="str">
        <f>IF(D2101="","",SUMIFS(リグ!H:H,リグ!F:F,"&lt;"&amp;C2101,リグ!G:G,"&gt;"&amp;C2101))</f>
        <v/>
      </c>
    </row>
    <row r="2102" spans="1:10">
      <c r="A2102" s="224" t="str">
        <f t="shared" si="99"/>
        <v>2026-12-26</v>
      </c>
      <c r="B2102" s="224" t="str">
        <f t="shared" si="100"/>
        <v>2026/12</v>
      </c>
      <c r="C2102" s="225">
        <v>46382</v>
      </c>
      <c r="D2102" s="279" t="str">
        <f>IF(ISERROR(VLOOKUP($A2102&amp;" "&amp;D$6,D!$B:$H,7,FALSE))=TRUE,"",VLOOKUP($A2102&amp;" "&amp;D$6,D!$B:$H,7,FALSE))</f>
        <v/>
      </c>
      <c r="E2102" s="279" t="str">
        <f>IF(ISERROR(VLOOKUP($A2102&amp;" "&amp;E$6,D!$B:$H,7,FALSE))=TRUE,"",VLOOKUP($A2102&amp;" "&amp;E$6,D!$B:$H,7,FALSE))</f>
        <v/>
      </c>
      <c r="F2102" s="279" t="str">
        <f>IF(ISERROR(VLOOKUP($A2102&amp;" "&amp;F$6,D!$B:$H,7,FALSE))=TRUE,"",VLOOKUP($A2102&amp;" "&amp;F$6,D!$B:$H,7,FALSE))</f>
        <v/>
      </c>
      <c r="G2102" s="226">
        <f t="shared" si="98"/>
        <v>0</v>
      </c>
      <c r="H2102" s="279" t="str">
        <f>IF(ISERROR(VLOOKUP($A2102&amp;" "&amp;H$6,D!$B:$H,7,FALSE))=TRUE,"",VLOOKUP($A2102&amp;" "&amp;H$6,D!$B:$H,7,FALSE))</f>
        <v/>
      </c>
      <c r="I2102" s="223" t="str">
        <f>IF(D2102="","",VLOOKUP(A2102,D!A:H,7,FALSE))</f>
        <v/>
      </c>
      <c r="J2102" s="224" t="str">
        <f>IF(D2102="","",SUMIFS(リグ!H:H,リグ!F:F,"&lt;"&amp;C2102,リグ!G:G,"&gt;"&amp;C2102))</f>
        <v/>
      </c>
    </row>
    <row r="2103" spans="1:10">
      <c r="A2103" s="224" t="str">
        <f t="shared" si="99"/>
        <v>2026-12-27</v>
      </c>
      <c r="B2103" s="224" t="str">
        <f t="shared" si="100"/>
        <v>2026/12</v>
      </c>
      <c r="C2103" s="225">
        <v>46383</v>
      </c>
      <c r="D2103" s="279" t="str">
        <f>IF(ISERROR(VLOOKUP($A2103&amp;" "&amp;D$6,D!$B:$H,7,FALSE))=TRUE,"",VLOOKUP($A2103&amp;" "&amp;D$6,D!$B:$H,7,FALSE))</f>
        <v/>
      </c>
      <c r="E2103" s="279" t="str">
        <f>IF(ISERROR(VLOOKUP($A2103&amp;" "&amp;E$6,D!$B:$H,7,FALSE))=TRUE,"",VLOOKUP($A2103&amp;" "&amp;E$6,D!$B:$H,7,FALSE))</f>
        <v/>
      </c>
      <c r="F2103" s="279" t="str">
        <f>IF(ISERROR(VLOOKUP($A2103&amp;" "&amp;F$6,D!$B:$H,7,FALSE))=TRUE,"",VLOOKUP($A2103&amp;" "&amp;F$6,D!$B:$H,7,FALSE))</f>
        <v/>
      </c>
      <c r="G2103" s="226">
        <f t="shared" si="98"/>
        <v>0</v>
      </c>
      <c r="H2103" s="279" t="str">
        <f>IF(ISERROR(VLOOKUP($A2103&amp;" "&amp;H$6,D!$B:$H,7,FALSE))=TRUE,"",VLOOKUP($A2103&amp;" "&amp;H$6,D!$B:$H,7,FALSE))</f>
        <v/>
      </c>
      <c r="I2103" s="223" t="str">
        <f>IF(D2103="","",VLOOKUP(A2103,D!A:H,7,FALSE))</f>
        <v/>
      </c>
      <c r="J2103" s="224" t="str">
        <f>IF(D2103="","",SUMIFS(リグ!H:H,リグ!F:F,"&lt;"&amp;C2103,リグ!G:G,"&gt;"&amp;C2103))</f>
        <v/>
      </c>
    </row>
    <row r="2104" spans="1:10">
      <c r="A2104" s="224" t="str">
        <f t="shared" si="99"/>
        <v>2026-12-28</v>
      </c>
      <c r="B2104" s="224" t="str">
        <f t="shared" si="100"/>
        <v>2026/12</v>
      </c>
      <c r="C2104" s="225">
        <v>46384</v>
      </c>
      <c r="D2104" s="279" t="str">
        <f>IF(ISERROR(VLOOKUP($A2104&amp;" "&amp;D$6,D!$B:$H,7,FALSE))=TRUE,"",VLOOKUP($A2104&amp;" "&amp;D$6,D!$B:$H,7,FALSE))</f>
        <v/>
      </c>
      <c r="E2104" s="279" t="str">
        <f>IF(ISERROR(VLOOKUP($A2104&amp;" "&amp;E$6,D!$B:$H,7,FALSE))=TRUE,"",VLOOKUP($A2104&amp;" "&amp;E$6,D!$B:$H,7,FALSE))</f>
        <v/>
      </c>
      <c r="F2104" s="279" t="str">
        <f>IF(ISERROR(VLOOKUP($A2104&amp;" "&amp;F$6,D!$B:$H,7,FALSE))=TRUE,"",VLOOKUP($A2104&amp;" "&amp;F$6,D!$B:$H,7,FALSE))</f>
        <v/>
      </c>
      <c r="G2104" s="226">
        <f t="shared" si="98"/>
        <v>0</v>
      </c>
      <c r="H2104" s="279" t="str">
        <f>IF(ISERROR(VLOOKUP($A2104&amp;" "&amp;H$6,D!$B:$H,7,FALSE))=TRUE,"",VLOOKUP($A2104&amp;" "&amp;H$6,D!$B:$H,7,FALSE))</f>
        <v/>
      </c>
      <c r="I2104" s="223" t="str">
        <f>IF(D2104="","",VLOOKUP(A2104,D!A:H,7,FALSE))</f>
        <v/>
      </c>
      <c r="J2104" s="224" t="str">
        <f>IF(D2104="","",SUMIFS(リグ!H:H,リグ!F:F,"&lt;"&amp;C2104,リグ!G:G,"&gt;"&amp;C2104))</f>
        <v/>
      </c>
    </row>
    <row r="2105" spans="1:10">
      <c r="A2105" s="224" t="str">
        <f t="shared" si="99"/>
        <v>2026-12-29</v>
      </c>
      <c r="B2105" s="224" t="str">
        <f t="shared" si="100"/>
        <v>2026/12</v>
      </c>
      <c r="C2105" s="225">
        <v>46385</v>
      </c>
      <c r="D2105" s="279" t="str">
        <f>IF(ISERROR(VLOOKUP($A2105&amp;" "&amp;D$6,D!$B:$H,7,FALSE))=TRUE,"",VLOOKUP($A2105&amp;" "&amp;D$6,D!$B:$H,7,FALSE))</f>
        <v/>
      </c>
      <c r="E2105" s="279" t="str">
        <f>IF(ISERROR(VLOOKUP($A2105&amp;" "&amp;E$6,D!$B:$H,7,FALSE))=TRUE,"",VLOOKUP($A2105&amp;" "&amp;E$6,D!$B:$H,7,FALSE))</f>
        <v/>
      </c>
      <c r="F2105" s="279" t="str">
        <f>IF(ISERROR(VLOOKUP($A2105&amp;" "&amp;F$6,D!$B:$H,7,FALSE))=TRUE,"",VLOOKUP($A2105&amp;" "&amp;F$6,D!$B:$H,7,FALSE))</f>
        <v/>
      </c>
      <c r="G2105" s="226">
        <f t="shared" si="98"/>
        <v>0</v>
      </c>
      <c r="H2105" s="279" t="str">
        <f>IF(ISERROR(VLOOKUP($A2105&amp;" "&amp;H$6,D!$B:$H,7,FALSE))=TRUE,"",VLOOKUP($A2105&amp;" "&amp;H$6,D!$B:$H,7,FALSE))</f>
        <v/>
      </c>
      <c r="I2105" s="223" t="str">
        <f>IF(D2105="","",VLOOKUP(A2105,D!A:H,7,FALSE))</f>
        <v/>
      </c>
      <c r="J2105" s="224" t="str">
        <f>IF(D2105="","",SUMIFS(リグ!H:H,リグ!F:F,"&lt;"&amp;C2105,リグ!G:G,"&gt;"&amp;C2105))</f>
        <v/>
      </c>
    </row>
    <row r="2106" spans="1:10">
      <c r="A2106" s="224" t="str">
        <f t="shared" si="99"/>
        <v>2026-12-30</v>
      </c>
      <c r="B2106" s="224" t="str">
        <f t="shared" si="100"/>
        <v>2026/12</v>
      </c>
      <c r="C2106" s="225">
        <v>46386</v>
      </c>
      <c r="D2106" s="279" t="str">
        <f>IF(ISERROR(VLOOKUP($A2106&amp;" "&amp;D$6,D!$B:$H,7,FALSE))=TRUE,"",VLOOKUP($A2106&amp;" "&amp;D$6,D!$B:$H,7,FALSE))</f>
        <v/>
      </c>
      <c r="E2106" s="279" t="str">
        <f>IF(ISERROR(VLOOKUP($A2106&amp;" "&amp;E$6,D!$B:$H,7,FALSE))=TRUE,"",VLOOKUP($A2106&amp;" "&amp;E$6,D!$B:$H,7,FALSE))</f>
        <v/>
      </c>
      <c r="F2106" s="279" t="str">
        <f>IF(ISERROR(VLOOKUP($A2106&amp;" "&amp;F$6,D!$B:$H,7,FALSE))=TRUE,"",VLOOKUP($A2106&amp;" "&amp;F$6,D!$B:$H,7,FALSE))</f>
        <v/>
      </c>
      <c r="G2106" s="226">
        <f t="shared" si="98"/>
        <v>0</v>
      </c>
      <c r="H2106" s="279" t="str">
        <f>IF(ISERROR(VLOOKUP($A2106&amp;" "&amp;H$6,D!$B:$H,7,FALSE))=TRUE,"",VLOOKUP($A2106&amp;" "&amp;H$6,D!$B:$H,7,FALSE))</f>
        <v/>
      </c>
      <c r="I2106" s="223" t="str">
        <f>IF(D2106="","",VLOOKUP(A2106,D!A:H,7,FALSE))</f>
        <v/>
      </c>
      <c r="J2106" s="224" t="str">
        <f>IF(D2106="","",SUMIFS(リグ!H:H,リグ!F:F,"&lt;"&amp;C2106,リグ!G:G,"&gt;"&amp;C2106))</f>
        <v/>
      </c>
    </row>
    <row r="2107" spans="1:10">
      <c r="A2107" s="224" t="str">
        <f t="shared" si="99"/>
        <v>2026-12-31</v>
      </c>
      <c r="B2107" s="224" t="str">
        <f t="shared" si="100"/>
        <v>2026/12</v>
      </c>
      <c r="C2107" s="225">
        <v>46387</v>
      </c>
      <c r="D2107" s="279" t="str">
        <f>IF(ISERROR(VLOOKUP($A2107&amp;" "&amp;D$6,D!$B:$H,7,FALSE))=TRUE,"",VLOOKUP($A2107&amp;" "&amp;D$6,D!$B:$H,7,FALSE))</f>
        <v/>
      </c>
      <c r="E2107" s="279" t="str">
        <f>IF(ISERROR(VLOOKUP($A2107&amp;" "&amp;E$6,D!$B:$H,7,FALSE))=TRUE,"",VLOOKUP($A2107&amp;" "&amp;E$6,D!$B:$H,7,FALSE))</f>
        <v/>
      </c>
      <c r="F2107" s="279" t="str">
        <f>IF(ISERROR(VLOOKUP($A2107&amp;" "&amp;F$6,D!$B:$H,7,FALSE))=TRUE,"",VLOOKUP($A2107&amp;" "&amp;F$6,D!$B:$H,7,FALSE))</f>
        <v/>
      </c>
      <c r="G2107" s="226">
        <f t="shared" si="98"/>
        <v>0</v>
      </c>
      <c r="H2107" s="279" t="str">
        <f>IF(ISERROR(VLOOKUP($A2107&amp;" "&amp;H$6,D!$B:$H,7,FALSE))=TRUE,"",VLOOKUP($A2107&amp;" "&amp;H$6,D!$B:$H,7,FALSE))</f>
        <v/>
      </c>
      <c r="I2107" s="223" t="str">
        <f>IF(D2107="","",VLOOKUP(A2107,D!A:H,7,FALSE))</f>
        <v/>
      </c>
      <c r="J2107" s="224" t="str">
        <f>IF(D2107="","",SUMIFS(リグ!H:H,リグ!F:F,"&lt;"&amp;C2107,リグ!G:G,"&gt;"&amp;C2107))</f>
        <v/>
      </c>
    </row>
    <row r="2108" spans="1:10">
      <c r="A2108" s="224" t="str">
        <f t="shared" si="99"/>
        <v>2027-01-01</v>
      </c>
      <c r="B2108" s="224" t="str">
        <f t="shared" si="100"/>
        <v>2027/01</v>
      </c>
      <c r="C2108" s="225">
        <v>46388</v>
      </c>
      <c r="D2108" s="279" t="str">
        <f>IF(ISERROR(VLOOKUP($A2108&amp;" "&amp;D$6,D!$B:$H,7,FALSE))=TRUE,"",VLOOKUP($A2108&amp;" "&amp;D$6,D!$B:$H,7,FALSE))</f>
        <v/>
      </c>
      <c r="E2108" s="279" t="str">
        <f>IF(ISERROR(VLOOKUP($A2108&amp;" "&amp;E$6,D!$B:$H,7,FALSE))=TRUE,"",VLOOKUP($A2108&amp;" "&amp;E$6,D!$B:$H,7,FALSE))</f>
        <v/>
      </c>
      <c r="F2108" s="279" t="str">
        <f>IF(ISERROR(VLOOKUP($A2108&amp;" "&amp;F$6,D!$B:$H,7,FALSE))=TRUE,"",VLOOKUP($A2108&amp;" "&amp;F$6,D!$B:$H,7,FALSE))</f>
        <v/>
      </c>
      <c r="G2108" s="226">
        <f t="shared" si="98"/>
        <v>0</v>
      </c>
      <c r="H2108" s="279" t="str">
        <f>IF(ISERROR(VLOOKUP($A2108&amp;" "&amp;H$6,D!$B:$H,7,FALSE))=TRUE,"",VLOOKUP($A2108&amp;" "&amp;H$6,D!$B:$H,7,FALSE))</f>
        <v/>
      </c>
      <c r="I2108" s="223" t="str">
        <f>IF(D2108="","",VLOOKUP(A2108,D!A:H,7,FALSE))</f>
        <v/>
      </c>
      <c r="J2108" s="224" t="str">
        <f>IF(D2108="","",SUMIFS(リグ!H:H,リグ!F:F,"&lt;"&amp;C2108,リグ!G:G,"&gt;"&amp;C2108))</f>
        <v/>
      </c>
    </row>
    <row r="2109" spans="1:10">
      <c r="A2109" s="224" t="str">
        <f t="shared" si="99"/>
        <v>2027-01-02</v>
      </c>
      <c r="B2109" s="224" t="str">
        <f t="shared" si="100"/>
        <v>2027/01</v>
      </c>
      <c r="C2109" s="225">
        <v>46389</v>
      </c>
      <c r="D2109" s="279" t="str">
        <f>IF(ISERROR(VLOOKUP($A2109&amp;" "&amp;D$6,D!$B:$H,7,FALSE))=TRUE,"",VLOOKUP($A2109&amp;" "&amp;D$6,D!$B:$H,7,FALSE))</f>
        <v/>
      </c>
      <c r="E2109" s="279" t="str">
        <f>IF(ISERROR(VLOOKUP($A2109&amp;" "&amp;E$6,D!$B:$H,7,FALSE))=TRUE,"",VLOOKUP($A2109&amp;" "&amp;E$6,D!$B:$H,7,FALSE))</f>
        <v/>
      </c>
      <c r="F2109" s="279" t="str">
        <f>IF(ISERROR(VLOOKUP($A2109&amp;" "&amp;F$6,D!$B:$H,7,FALSE))=TRUE,"",VLOOKUP($A2109&amp;" "&amp;F$6,D!$B:$H,7,FALSE))</f>
        <v/>
      </c>
      <c r="G2109" s="226">
        <f t="shared" si="98"/>
        <v>0</v>
      </c>
      <c r="H2109" s="279" t="str">
        <f>IF(ISERROR(VLOOKUP($A2109&amp;" "&amp;H$6,D!$B:$H,7,FALSE))=TRUE,"",VLOOKUP($A2109&amp;" "&amp;H$6,D!$B:$H,7,FALSE))</f>
        <v/>
      </c>
      <c r="I2109" s="223" t="str">
        <f>IF(D2109="","",VLOOKUP(A2109,D!A:H,7,FALSE))</f>
        <v/>
      </c>
      <c r="J2109" s="224" t="str">
        <f>IF(D2109="","",SUMIFS(リグ!H:H,リグ!F:F,"&lt;"&amp;C2109,リグ!G:G,"&gt;"&amp;C2109))</f>
        <v/>
      </c>
    </row>
    <row r="2110" spans="1:10">
      <c r="A2110" s="224" t="str">
        <f t="shared" si="99"/>
        <v>2027-01-03</v>
      </c>
      <c r="B2110" s="224" t="str">
        <f t="shared" si="100"/>
        <v>2027/01</v>
      </c>
      <c r="C2110" s="225">
        <v>46390</v>
      </c>
      <c r="D2110" s="279" t="str">
        <f>IF(ISERROR(VLOOKUP($A2110&amp;" "&amp;D$6,D!$B:$H,7,FALSE))=TRUE,"",VLOOKUP($A2110&amp;" "&amp;D$6,D!$B:$H,7,FALSE))</f>
        <v/>
      </c>
      <c r="E2110" s="279" t="str">
        <f>IF(ISERROR(VLOOKUP($A2110&amp;" "&amp;E$6,D!$B:$H,7,FALSE))=TRUE,"",VLOOKUP($A2110&amp;" "&amp;E$6,D!$B:$H,7,FALSE))</f>
        <v/>
      </c>
      <c r="F2110" s="279" t="str">
        <f>IF(ISERROR(VLOOKUP($A2110&amp;" "&amp;F$6,D!$B:$H,7,FALSE))=TRUE,"",VLOOKUP($A2110&amp;" "&amp;F$6,D!$B:$H,7,FALSE))</f>
        <v/>
      </c>
      <c r="G2110" s="226">
        <f t="shared" si="98"/>
        <v>0</v>
      </c>
      <c r="H2110" s="279" t="str">
        <f>IF(ISERROR(VLOOKUP($A2110&amp;" "&amp;H$6,D!$B:$H,7,FALSE))=TRUE,"",VLOOKUP($A2110&amp;" "&amp;H$6,D!$B:$H,7,FALSE))</f>
        <v/>
      </c>
      <c r="I2110" s="223" t="str">
        <f>IF(D2110="","",VLOOKUP(A2110,D!A:H,7,FALSE))</f>
        <v/>
      </c>
      <c r="J2110" s="224" t="str">
        <f>IF(D2110="","",SUMIFS(リグ!H:H,リグ!F:F,"&lt;"&amp;C2110,リグ!G:G,"&gt;"&amp;C2110))</f>
        <v/>
      </c>
    </row>
    <row r="2111" spans="1:10">
      <c r="A2111" s="224" t="str">
        <f t="shared" si="99"/>
        <v>2027-01-04</v>
      </c>
      <c r="B2111" s="224" t="str">
        <f t="shared" si="100"/>
        <v>2027/01</v>
      </c>
      <c r="C2111" s="225">
        <v>46391</v>
      </c>
      <c r="D2111" s="279" t="str">
        <f>IF(ISERROR(VLOOKUP($A2111&amp;" "&amp;D$6,D!$B:$H,7,FALSE))=TRUE,"",VLOOKUP($A2111&amp;" "&amp;D$6,D!$B:$H,7,FALSE))</f>
        <v/>
      </c>
      <c r="E2111" s="279" t="str">
        <f>IF(ISERROR(VLOOKUP($A2111&amp;" "&amp;E$6,D!$B:$H,7,FALSE))=TRUE,"",VLOOKUP($A2111&amp;" "&amp;E$6,D!$B:$H,7,FALSE))</f>
        <v/>
      </c>
      <c r="F2111" s="279" t="str">
        <f>IF(ISERROR(VLOOKUP($A2111&amp;" "&amp;F$6,D!$B:$H,7,FALSE))=TRUE,"",VLOOKUP($A2111&amp;" "&amp;F$6,D!$B:$H,7,FALSE))</f>
        <v/>
      </c>
      <c r="G2111" s="226">
        <f t="shared" si="98"/>
        <v>0</v>
      </c>
      <c r="H2111" s="279" t="str">
        <f>IF(ISERROR(VLOOKUP($A2111&amp;" "&amp;H$6,D!$B:$H,7,FALSE))=TRUE,"",VLOOKUP($A2111&amp;" "&amp;H$6,D!$B:$H,7,FALSE))</f>
        <v/>
      </c>
      <c r="I2111" s="223" t="str">
        <f>IF(D2111="","",VLOOKUP(A2111,D!A:H,7,FALSE))</f>
        <v/>
      </c>
      <c r="J2111" s="224" t="str">
        <f>IF(D2111="","",SUMIFS(リグ!H:H,リグ!F:F,"&lt;"&amp;C2111,リグ!G:G,"&gt;"&amp;C2111))</f>
        <v/>
      </c>
    </row>
    <row r="2112" spans="1:10">
      <c r="A2112" s="224" t="str">
        <f t="shared" si="99"/>
        <v>2027-01-05</v>
      </c>
      <c r="B2112" s="224" t="str">
        <f t="shared" si="100"/>
        <v>2027/01</v>
      </c>
      <c r="C2112" s="225">
        <v>46392</v>
      </c>
      <c r="D2112" s="279" t="str">
        <f>IF(ISERROR(VLOOKUP($A2112&amp;" "&amp;D$6,D!$B:$H,7,FALSE))=TRUE,"",VLOOKUP($A2112&amp;" "&amp;D$6,D!$B:$H,7,FALSE))</f>
        <v/>
      </c>
      <c r="E2112" s="279" t="str">
        <f>IF(ISERROR(VLOOKUP($A2112&amp;" "&amp;E$6,D!$B:$H,7,FALSE))=TRUE,"",VLOOKUP($A2112&amp;" "&amp;E$6,D!$B:$H,7,FALSE))</f>
        <v/>
      </c>
      <c r="F2112" s="279" t="str">
        <f>IF(ISERROR(VLOOKUP($A2112&amp;" "&amp;F$6,D!$B:$H,7,FALSE))=TRUE,"",VLOOKUP($A2112&amp;" "&amp;F$6,D!$B:$H,7,FALSE))</f>
        <v/>
      </c>
      <c r="G2112" s="226">
        <f t="shared" si="98"/>
        <v>0</v>
      </c>
      <c r="H2112" s="279" t="str">
        <f>IF(ISERROR(VLOOKUP($A2112&amp;" "&amp;H$6,D!$B:$H,7,FALSE))=TRUE,"",VLOOKUP($A2112&amp;" "&amp;H$6,D!$B:$H,7,FALSE))</f>
        <v/>
      </c>
      <c r="I2112" s="223" t="str">
        <f>IF(D2112="","",VLOOKUP(A2112,D!A:H,7,FALSE))</f>
        <v/>
      </c>
      <c r="J2112" s="224" t="str">
        <f>IF(D2112="","",SUMIFS(リグ!H:H,リグ!F:F,"&lt;"&amp;C2112,リグ!G:G,"&gt;"&amp;C2112))</f>
        <v/>
      </c>
    </row>
    <row r="2113" spans="1:10">
      <c r="A2113" s="224" t="str">
        <f t="shared" si="99"/>
        <v>2027-01-06</v>
      </c>
      <c r="B2113" s="224" t="str">
        <f t="shared" si="100"/>
        <v>2027/01</v>
      </c>
      <c r="C2113" s="225">
        <v>46393</v>
      </c>
      <c r="D2113" s="279" t="str">
        <f>IF(ISERROR(VLOOKUP($A2113&amp;" "&amp;D$6,D!$B:$H,7,FALSE))=TRUE,"",VLOOKUP($A2113&amp;" "&amp;D$6,D!$B:$H,7,FALSE))</f>
        <v/>
      </c>
      <c r="E2113" s="279" t="str">
        <f>IF(ISERROR(VLOOKUP($A2113&amp;" "&amp;E$6,D!$B:$H,7,FALSE))=TRUE,"",VLOOKUP($A2113&amp;" "&amp;E$6,D!$B:$H,7,FALSE))</f>
        <v/>
      </c>
      <c r="F2113" s="279" t="str">
        <f>IF(ISERROR(VLOOKUP($A2113&amp;" "&amp;F$6,D!$B:$H,7,FALSE))=TRUE,"",VLOOKUP($A2113&amp;" "&amp;F$6,D!$B:$H,7,FALSE))</f>
        <v/>
      </c>
      <c r="G2113" s="226">
        <f t="shared" si="98"/>
        <v>0</v>
      </c>
      <c r="H2113" s="279" t="str">
        <f>IF(ISERROR(VLOOKUP($A2113&amp;" "&amp;H$6,D!$B:$H,7,FALSE))=TRUE,"",VLOOKUP($A2113&amp;" "&amp;H$6,D!$B:$H,7,FALSE))</f>
        <v/>
      </c>
      <c r="I2113" s="223" t="str">
        <f>IF(D2113="","",VLOOKUP(A2113,D!A:H,7,FALSE))</f>
        <v/>
      </c>
      <c r="J2113" s="224" t="str">
        <f>IF(D2113="","",SUMIFS(リグ!H:H,リグ!F:F,"&lt;"&amp;C2113,リグ!G:G,"&gt;"&amp;C2113))</f>
        <v/>
      </c>
    </row>
    <row r="2114" spans="1:10">
      <c r="A2114" s="224" t="str">
        <f t="shared" si="99"/>
        <v>2027-01-07</v>
      </c>
      <c r="B2114" s="224" t="str">
        <f t="shared" si="100"/>
        <v>2027/01</v>
      </c>
      <c r="C2114" s="225">
        <v>46394</v>
      </c>
      <c r="D2114" s="279" t="str">
        <f>IF(ISERROR(VLOOKUP($A2114&amp;" "&amp;D$6,D!$B:$H,7,FALSE))=TRUE,"",VLOOKUP($A2114&amp;" "&amp;D$6,D!$B:$H,7,FALSE))</f>
        <v/>
      </c>
      <c r="E2114" s="279" t="str">
        <f>IF(ISERROR(VLOOKUP($A2114&amp;" "&amp;E$6,D!$B:$H,7,FALSE))=TRUE,"",VLOOKUP($A2114&amp;" "&amp;E$6,D!$B:$H,7,FALSE))</f>
        <v/>
      </c>
      <c r="F2114" s="279" t="str">
        <f>IF(ISERROR(VLOOKUP($A2114&amp;" "&amp;F$6,D!$B:$H,7,FALSE))=TRUE,"",VLOOKUP($A2114&amp;" "&amp;F$6,D!$B:$H,7,FALSE))</f>
        <v/>
      </c>
      <c r="G2114" s="226">
        <f t="shared" si="98"/>
        <v>0</v>
      </c>
      <c r="H2114" s="279" t="str">
        <f>IF(ISERROR(VLOOKUP($A2114&amp;" "&amp;H$6,D!$B:$H,7,FALSE))=TRUE,"",VLOOKUP($A2114&amp;" "&amp;H$6,D!$B:$H,7,FALSE))</f>
        <v/>
      </c>
      <c r="I2114" s="223" t="str">
        <f>IF(D2114="","",VLOOKUP(A2114,D!A:H,7,FALSE))</f>
        <v/>
      </c>
      <c r="J2114" s="224" t="str">
        <f>IF(D2114="","",SUMIFS(リグ!H:H,リグ!F:F,"&lt;"&amp;C2114,リグ!G:G,"&gt;"&amp;C2114))</f>
        <v/>
      </c>
    </row>
    <row r="2115" spans="1:10">
      <c r="A2115" s="224" t="str">
        <f t="shared" si="99"/>
        <v>2027-01-08</v>
      </c>
      <c r="B2115" s="224" t="str">
        <f t="shared" si="100"/>
        <v>2027/01</v>
      </c>
      <c r="C2115" s="225">
        <v>46395</v>
      </c>
      <c r="D2115" s="279" t="str">
        <f>IF(ISERROR(VLOOKUP($A2115&amp;" "&amp;D$6,D!$B:$H,7,FALSE))=TRUE,"",VLOOKUP($A2115&amp;" "&amp;D$6,D!$B:$H,7,FALSE))</f>
        <v/>
      </c>
      <c r="E2115" s="279" t="str">
        <f>IF(ISERROR(VLOOKUP($A2115&amp;" "&amp;E$6,D!$B:$H,7,FALSE))=TRUE,"",VLOOKUP($A2115&amp;" "&amp;E$6,D!$B:$H,7,FALSE))</f>
        <v/>
      </c>
      <c r="F2115" s="279" t="str">
        <f>IF(ISERROR(VLOOKUP($A2115&amp;" "&amp;F$6,D!$B:$H,7,FALSE))=TRUE,"",VLOOKUP($A2115&amp;" "&amp;F$6,D!$B:$H,7,FALSE))</f>
        <v/>
      </c>
      <c r="G2115" s="226">
        <f t="shared" si="98"/>
        <v>0</v>
      </c>
      <c r="H2115" s="279" t="str">
        <f>IF(ISERROR(VLOOKUP($A2115&amp;" "&amp;H$6,D!$B:$H,7,FALSE))=TRUE,"",VLOOKUP($A2115&amp;" "&amp;H$6,D!$B:$H,7,FALSE))</f>
        <v/>
      </c>
      <c r="I2115" s="223" t="str">
        <f>IF(D2115="","",VLOOKUP(A2115,D!A:H,7,FALSE))</f>
        <v/>
      </c>
      <c r="J2115" s="224" t="str">
        <f>IF(D2115="","",SUMIFS(リグ!H:H,リグ!F:F,"&lt;"&amp;C2115,リグ!G:G,"&gt;"&amp;C2115))</f>
        <v/>
      </c>
    </row>
    <row r="2116" spans="1:10">
      <c r="A2116" s="224" t="str">
        <f t="shared" si="99"/>
        <v>2027-01-09</v>
      </c>
      <c r="B2116" s="224" t="str">
        <f t="shared" si="100"/>
        <v>2027/01</v>
      </c>
      <c r="C2116" s="225">
        <v>46396</v>
      </c>
      <c r="D2116" s="279" t="str">
        <f>IF(ISERROR(VLOOKUP($A2116&amp;" "&amp;D$6,D!$B:$H,7,FALSE))=TRUE,"",VLOOKUP($A2116&amp;" "&amp;D$6,D!$B:$H,7,FALSE))</f>
        <v/>
      </c>
      <c r="E2116" s="279" t="str">
        <f>IF(ISERROR(VLOOKUP($A2116&amp;" "&amp;E$6,D!$B:$H,7,FALSE))=TRUE,"",VLOOKUP($A2116&amp;" "&amp;E$6,D!$B:$H,7,FALSE))</f>
        <v/>
      </c>
      <c r="F2116" s="279" t="str">
        <f>IF(ISERROR(VLOOKUP($A2116&amp;" "&amp;F$6,D!$B:$H,7,FALSE))=TRUE,"",VLOOKUP($A2116&amp;" "&amp;F$6,D!$B:$H,7,FALSE))</f>
        <v/>
      </c>
      <c r="G2116" s="226">
        <f t="shared" ref="G2116:G2179" si="101">SUM(D2116:F2116)</f>
        <v>0</v>
      </c>
      <c r="H2116" s="279" t="str">
        <f>IF(ISERROR(VLOOKUP($A2116&amp;" "&amp;H$6,D!$B:$H,7,FALSE))=TRUE,"",VLOOKUP($A2116&amp;" "&amp;H$6,D!$B:$H,7,FALSE))</f>
        <v/>
      </c>
      <c r="I2116" s="223" t="str">
        <f>IF(D2116="","",VLOOKUP(A2116,D!A:H,7,FALSE))</f>
        <v/>
      </c>
      <c r="J2116" s="224" t="str">
        <f>IF(D2116="","",SUMIFS(リグ!H:H,リグ!F:F,"&lt;"&amp;C2116,リグ!G:G,"&gt;"&amp;C2116))</f>
        <v/>
      </c>
    </row>
    <row r="2117" spans="1:10">
      <c r="A2117" s="224" t="str">
        <f t="shared" si="99"/>
        <v>2027-01-10</v>
      </c>
      <c r="B2117" s="224" t="str">
        <f t="shared" si="100"/>
        <v>2027/01</v>
      </c>
      <c r="C2117" s="225">
        <v>46397</v>
      </c>
      <c r="D2117" s="279" t="str">
        <f>IF(ISERROR(VLOOKUP($A2117&amp;" "&amp;D$6,D!$B:$H,7,FALSE))=TRUE,"",VLOOKUP($A2117&amp;" "&amp;D$6,D!$B:$H,7,FALSE))</f>
        <v/>
      </c>
      <c r="E2117" s="279" t="str">
        <f>IF(ISERROR(VLOOKUP($A2117&amp;" "&amp;E$6,D!$B:$H,7,FALSE))=TRUE,"",VLOOKUP($A2117&amp;" "&amp;E$6,D!$B:$H,7,FALSE))</f>
        <v/>
      </c>
      <c r="F2117" s="279" t="str">
        <f>IF(ISERROR(VLOOKUP($A2117&amp;" "&amp;F$6,D!$B:$H,7,FALSE))=TRUE,"",VLOOKUP($A2117&amp;" "&amp;F$6,D!$B:$H,7,FALSE))</f>
        <v/>
      </c>
      <c r="G2117" s="226">
        <f t="shared" si="101"/>
        <v>0</v>
      </c>
      <c r="H2117" s="279" t="str">
        <f>IF(ISERROR(VLOOKUP($A2117&amp;" "&amp;H$6,D!$B:$H,7,FALSE))=TRUE,"",VLOOKUP($A2117&amp;" "&amp;H$6,D!$B:$H,7,FALSE))</f>
        <v/>
      </c>
      <c r="I2117" s="223" t="str">
        <f>IF(D2117="","",VLOOKUP(A2117,D!A:H,7,FALSE))</f>
        <v/>
      </c>
      <c r="J2117" s="224" t="str">
        <f>IF(D2117="","",SUMIFS(リグ!H:H,リグ!F:F,"&lt;"&amp;C2117,リグ!G:G,"&gt;"&amp;C2117))</f>
        <v/>
      </c>
    </row>
    <row r="2118" spans="1:10">
      <c r="A2118" s="224" t="str">
        <f t="shared" si="99"/>
        <v>2027-01-11</v>
      </c>
      <c r="B2118" s="224" t="str">
        <f t="shared" si="100"/>
        <v>2027/01</v>
      </c>
      <c r="C2118" s="225">
        <v>46398</v>
      </c>
      <c r="D2118" s="279" t="str">
        <f>IF(ISERROR(VLOOKUP($A2118&amp;" "&amp;D$6,D!$B:$H,7,FALSE))=TRUE,"",VLOOKUP($A2118&amp;" "&amp;D$6,D!$B:$H,7,FALSE))</f>
        <v/>
      </c>
      <c r="E2118" s="279" t="str">
        <f>IF(ISERROR(VLOOKUP($A2118&amp;" "&amp;E$6,D!$B:$H,7,FALSE))=TRUE,"",VLOOKUP($A2118&amp;" "&amp;E$6,D!$B:$H,7,FALSE))</f>
        <v/>
      </c>
      <c r="F2118" s="279" t="str">
        <f>IF(ISERROR(VLOOKUP($A2118&amp;" "&amp;F$6,D!$B:$H,7,FALSE))=TRUE,"",VLOOKUP($A2118&amp;" "&amp;F$6,D!$B:$H,7,FALSE))</f>
        <v/>
      </c>
      <c r="G2118" s="226">
        <f t="shared" si="101"/>
        <v>0</v>
      </c>
      <c r="H2118" s="279" t="str">
        <f>IF(ISERROR(VLOOKUP($A2118&amp;" "&amp;H$6,D!$B:$H,7,FALSE))=TRUE,"",VLOOKUP($A2118&amp;" "&amp;H$6,D!$B:$H,7,FALSE))</f>
        <v/>
      </c>
      <c r="I2118" s="223" t="str">
        <f>IF(D2118="","",VLOOKUP(A2118,D!A:H,7,FALSE))</f>
        <v/>
      </c>
      <c r="J2118" s="224" t="str">
        <f>IF(D2118="","",SUMIFS(リグ!H:H,リグ!F:F,"&lt;"&amp;C2118,リグ!G:G,"&gt;"&amp;C2118))</f>
        <v/>
      </c>
    </row>
    <row r="2119" spans="1:10">
      <c r="A2119" s="224" t="str">
        <f t="shared" si="99"/>
        <v>2027-01-12</v>
      </c>
      <c r="B2119" s="224" t="str">
        <f t="shared" si="100"/>
        <v>2027/01</v>
      </c>
      <c r="C2119" s="225">
        <v>46399</v>
      </c>
      <c r="D2119" s="279" t="str">
        <f>IF(ISERROR(VLOOKUP($A2119&amp;" "&amp;D$6,D!$B:$H,7,FALSE))=TRUE,"",VLOOKUP($A2119&amp;" "&amp;D$6,D!$B:$H,7,FALSE))</f>
        <v/>
      </c>
      <c r="E2119" s="279" t="str">
        <f>IF(ISERROR(VLOOKUP($A2119&amp;" "&amp;E$6,D!$B:$H,7,FALSE))=TRUE,"",VLOOKUP($A2119&amp;" "&amp;E$6,D!$B:$H,7,FALSE))</f>
        <v/>
      </c>
      <c r="F2119" s="279" t="str">
        <f>IF(ISERROR(VLOOKUP($A2119&amp;" "&amp;F$6,D!$B:$H,7,FALSE))=TRUE,"",VLOOKUP($A2119&amp;" "&amp;F$6,D!$B:$H,7,FALSE))</f>
        <v/>
      </c>
      <c r="G2119" s="226">
        <f t="shared" si="101"/>
        <v>0</v>
      </c>
      <c r="H2119" s="279" t="str">
        <f>IF(ISERROR(VLOOKUP($A2119&amp;" "&amp;H$6,D!$B:$H,7,FALSE))=TRUE,"",VLOOKUP($A2119&amp;" "&amp;H$6,D!$B:$H,7,FALSE))</f>
        <v/>
      </c>
      <c r="I2119" s="223" t="str">
        <f>IF(D2119="","",VLOOKUP(A2119,D!A:H,7,FALSE))</f>
        <v/>
      </c>
      <c r="J2119" s="224" t="str">
        <f>IF(D2119="","",SUMIFS(リグ!H:H,リグ!F:F,"&lt;"&amp;C2119,リグ!G:G,"&gt;"&amp;C2119))</f>
        <v/>
      </c>
    </row>
    <row r="2120" spans="1:10">
      <c r="A2120" s="224" t="str">
        <f t="shared" si="99"/>
        <v>2027-01-13</v>
      </c>
      <c r="B2120" s="224" t="str">
        <f t="shared" si="100"/>
        <v>2027/01</v>
      </c>
      <c r="C2120" s="225">
        <v>46400</v>
      </c>
      <c r="D2120" s="279" t="str">
        <f>IF(ISERROR(VLOOKUP($A2120&amp;" "&amp;D$6,D!$B:$H,7,FALSE))=TRUE,"",VLOOKUP($A2120&amp;" "&amp;D$6,D!$B:$H,7,FALSE))</f>
        <v/>
      </c>
      <c r="E2120" s="279" t="str">
        <f>IF(ISERROR(VLOOKUP($A2120&amp;" "&amp;E$6,D!$B:$H,7,FALSE))=TRUE,"",VLOOKUP($A2120&amp;" "&amp;E$6,D!$B:$H,7,FALSE))</f>
        <v/>
      </c>
      <c r="F2120" s="279" t="str">
        <f>IF(ISERROR(VLOOKUP($A2120&amp;" "&amp;F$6,D!$B:$H,7,FALSE))=TRUE,"",VLOOKUP($A2120&amp;" "&amp;F$6,D!$B:$H,7,FALSE))</f>
        <v/>
      </c>
      <c r="G2120" s="226">
        <f t="shared" si="101"/>
        <v>0</v>
      </c>
      <c r="H2120" s="279" t="str">
        <f>IF(ISERROR(VLOOKUP($A2120&amp;" "&amp;H$6,D!$B:$H,7,FALSE))=TRUE,"",VLOOKUP($A2120&amp;" "&amp;H$6,D!$B:$H,7,FALSE))</f>
        <v/>
      </c>
      <c r="I2120" s="223" t="str">
        <f>IF(D2120="","",VLOOKUP(A2120,D!A:H,7,FALSE))</f>
        <v/>
      </c>
      <c r="J2120" s="224" t="str">
        <f>IF(D2120="","",SUMIFS(リグ!H:H,リグ!F:F,"&lt;"&amp;C2120,リグ!G:G,"&gt;"&amp;C2120))</f>
        <v/>
      </c>
    </row>
    <row r="2121" spans="1:10">
      <c r="A2121" s="224" t="str">
        <f t="shared" ref="A2121:A2184" si="102">TEXT(C2121,"yyyy-mm-dd")</f>
        <v>2027-01-14</v>
      </c>
      <c r="B2121" s="224" t="str">
        <f t="shared" si="100"/>
        <v>2027/01</v>
      </c>
      <c r="C2121" s="225">
        <v>46401</v>
      </c>
      <c r="D2121" s="279" t="str">
        <f>IF(ISERROR(VLOOKUP($A2121&amp;" "&amp;D$6,D!$B:$H,7,FALSE))=TRUE,"",VLOOKUP($A2121&amp;" "&amp;D$6,D!$B:$H,7,FALSE))</f>
        <v/>
      </c>
      <c r="E2121" s="279" t="str">
        <f>IF(ISERROR(VLOOKUP($A2121&amp;" "&amp;E$6,D!$B:$H,7,FALSE))=TRUE,"",VLOOKUP($A2121&amp;" "&amp;E$6,D!$B:$H,7,FALSE))</f>
        <v/>
      </c>
      <c r="F2121" s="279" t="str">
        <f>IF(ISERROR(VLOOKUP($A2121&amp;" "&amp;F$6,D!$B:$H,7,FALSE))=TRUE,"",VLOOKUP($A2121&amp;" "&amp;F$6,D!$B:$H,7,FALSE))</f>
        <v/>
      </c>
      <c r="G2121" s="226">
        <f t="shared" si="101"/>
        <v>0</v>
      </c>
      <c r="H2121" s="279" t="str">
        <f>IF(ISERROR(VLOOKUP($A2121&amp;" "&amp;H$6,D!$B:$H,7,FALSE))=TRUE,"",VLOOKUP($A2121&amp;" "&amp;H$6,D!$B:$H,7,FALSE))</f>
        <v/>
      </c>
      <c r="I2121" s="223" t="str">
        <f>IF(D2121="","",VLOOKUP(A2121,D!A:H,7,FALSE))</f>
        <v/>
      </c>
      <c r="J2121" s="224" t="str">
        <f>IF(D2121="","",SUMIFS(リグ!H:H,リグ!F:F,"&lt;"&amp;C2121,リグ!G:G,"&gt;"&amp;C2121))</f>
        <v/>
      </c>
    </row>
    <row r="2122" spans="1:10">
      <c r="A2122" s="224" t="str">
        <f t="shared" si="102"/>
        <v>2027-01-15</v>
      </c>
      <c r="B2122" s="224" t="str">
        <f t="shared" si="100"/>
        <v>2027/01</v>
      </c>
      <c r="C2122" s="225">
        <v>46402</v>
      </c>
      <c r="D2122" s="279" t="str">
        <f>IF(ISERROR(VLOOKUP($A2122&amp;" "&amp;D$6,D!$B:$H,7,FALSE))=TRUE,"",VLOOKUP($A2122&amp;" "&amp;D$6,D!$B:$H,7,FALSE))</f>
        <v/>
      </c>
      <c r="E2122" s="279" t="str">
        <f>IF(ISERROR(VLOOKUP($A2122&amp;" "&amp;E$6,D!$B:$H,7,FALSE))=TRUE,"",VLOOKUP($A2122&amp;" "&amp;E$6,D!$B:$H,7,FALSE))</f>
        <v/>
      </c>
      <c r="F2122" s="279" t="str">
        <f>IF(ISERROR(VLOOKUP($A2122&amp;" "&amp;F$6,D!$B:$H,7,FALSE))=TRUE,"",VLOOKUP($A2122&amp;" "&amp;F$6,D!$B:$H,7,FALSE))</f>
        <v/>
      </c>
      <c r="G2122" s="226">
        <f t="shared" si="101"/>
        <v>0</v>
      </c>
      <c r="H2122" s="279" t="str">
        <f>IF(ISERROR(VLOOKUP($A2122&amp;" "&amp;H$6,D!$B:$H,7,FALSE))=TRUE,"",VLOOKUP($A2122&amp;" "&amp;H$6,D!$B:$H,7,FALSE))</f>
        <v/>
      </c>
      <c r="I2122" s="223" t="str">
        <f>IF(D2122="","",VLOOKUP(A2122,D!A:H,7,FALSE))</f>
        <v/>
      </c>
      <c r="J2122" s="224" t="str">
        <f>IF(D2122="","",SUMIFS(リグ!H:H,リグ!F:F,"&lt;"&amp;C2122,リグ!G:G,"&gt;"&amp;C2122))</f>
        <v/>
      </c>
    </row>
    <row r="2123" spans="1:10">
      <c r="A2123" s="224" t="str">
        <f t="shared" si="102"/>
        <v>2027-01-16</v>
      </c>
      <c r="B2123" s="224" t="str">
        <f t="shared" si="100"/>
        <v>2027/01</v>
      </c>
      <c r="C2123" s="225">
        <v>46403</v>
      </c>
      <c r="D2123" s="279" t="str">
        <f>IF(ISERROR(VLOOKUP($A2123&amp;" "&amp;D$6,D!$B:$H,7,FALSE))=TRUE,"",VLOOKUP($A2123&amp;" "&amp;D$6,D!$B:$H,7,FALSE))</f>
        <v/>
      </c>
      <c r="E2123" s="279" t="str">
        <f>IF(ISERROR(VLOOKUP($A2123&amp;" "&amp;E$6,D!$B:$H,7,FALSE))=TRUE,"",VLOOKUP($A2123&amp;" "&amp;E$6,D!$B:$H,7,FALSE))</f>
        <v/>
      </c>
      <c r="F2123" s="279" t="str">
        <f>IF(ISERROR(VLOOKUP($A2123&amp;" "&amp;F$6,D!$B:$H,7,FALSE))=TRUE,"",VLOOKUP($A2123&amp;" "&amp;F$6,D!$B:$H,7,FALSE))</f>
        <v/>
      </c>
      <c r="G2123" s="226">
        <f t="shared" si="101"/>
        <v>0</v>
      </c>
      <c r="H2123" s="279" t="str">
        <f>IF(ISERROR(VLOOKUP($A2123&amp;" "&amp;H$6,D!$B:$H,7,FALSE))=TRUE,"",VLOOKUP($A2123&amp;" "&amp;H$6,D!$B:$H,7,FALSE))</f>
        <v/>
      </c>
      <c r="I2123" s="223" t="str">
        <f>IF(D2123="","",VLOOKUP(A2123,D!A:H,7,FALSE))</f>
        <v/>
      </c>
      <c r="J2123" s="224" t="str">
        <f>IF(D2123="","",SUMIFS(リグ!H:H,リグ!F:F,"&lt;"&amp;C2123,リグ!G:G,"&gt;"&amp;C2123))</f>
        <v/>
      </c>
    </row>
    <row r="2124" spans="1:10">
      <c r="A2124" s="224" t="str">
        <f t="shared" si="102"/>
        <v>2027-01-17</v>
      </c>
      <c r="B2124" s="224" t="str">
        <f t="shared" si="100"/>
        <v>2027/01</v>
      </c>
      <c r="C2124" s="225">
        <v>46404</v>
      </c>
      <c r="D2124" s="279" t="str">
        <f>IF(ISERROR(VLOOKUP($A2124&amp;" "&amp;D$6,D!$B:$H,7,FALSE))=TRUE,"",VLOOKUP($A2124&amp;" "&amp;D$6,D!$B:$H,7,FALSE))</f>
        <v/>
      </c>
      <c r="E2124" s="279" t="str">
        <f>IF(ISERROR(VLOOKUP($A2124&amp;" "&amp;E$6,D!$B:$H,7,FALSE))=TRUE,"",VLOOKUP($A2124&amp;" "&amp;E$6,D!$B:$H,7,FALSE))</f>
        <v/>
      </c>
      <c r="F2124" s="279" t="str">
        <f>IF(ISERROR(VLOOKUP($A2124&amp;" "&amp;F$6,D!$B:$H,7,FALSE))=TRUE,"",VLOOKUP($A2124&amp;" "&amp;F$6,D!$B:$H,7,FALSE))</f>
        <v/>
      </c>
      <c r="G2124" s="226">
        <f t="shared" si="101"/>
        <v>0</v>
      </c>
      <c r="H2124" s="279" t="str">
        <f>IF(ISERROR(VLOOKUP($A2124&amp;" "&amp;H$6,D!$B:$H,7,FALSE))=TRUE,"",VLOOKUP($A2124&amp;" "&amp;H$6,D!$B:$H,7,FALSE))</f>
        <v/>
      </c>
      <c r="I2124" s="223" t="str">
        <f>IF(D2124="","",VLOOKUP(A2124,D!A:H,7,FALSE))</f>
        <v/>
      </c>
      <c r="J2124" s="224" t="str">
        <f>IF(D2124="","",SUMIFS(リグ!H:H,リグ!F:F,"&lt;"&amp;C2124,リグ!G:G,"&gt;"&amp;C2124))</f>
        <v/>
      </c>
    </row>
    <row r="2125" spans="1:10">
      <c r="A2125" s="224" t="str">
        <f t="shared" si="102"/>
        <v>2027-01-18</v>
      </c>
      <c r="B2125" s="224" t="str">
        <f t="shared" si="100"/>
        <v>2027/01</v>
      </c>
      <c r="C2125" s="225">
        <v>46405</v>
      </c>
      <c r="D2125" s="279" t="str">
        <f>IF(ISERROR(VLOOKUP($A2125&amp;" "&amp;D$6,D!$B:$H,7,FALSE))=TRUE,"",VLOOKUP($A2125&amp;" "&amp;D$6,D!$B:$H,7,FALSE))</f>
        <v/>
      </c>
      <c r="E2125" s="279" t="str">
        <f>IF(ISERROR(VLOOKUP($A2125&amp;" "&amp;E$6,D!$B:$H,7,FALSE))=TRUE,"",VLOOKUP($A2125&amp;" "&amp;E$6,D!$B:$H,7,FALSE))</f>
        <v/>
      </c>
      <c r="F2125" s="279" t="str">
        <f>IF(ISERROR(VLOOKUP($A2125&amp;" "&amp;F$6,D!$B:$H,7,FALSE))=TRUE,"",VLOOKUP($A2125&amp;" "&amp;F$6,D!$B:$H,7,FALSE))</f>
        <v/>
      </c>
      <c r="G2125" s="226">
        <f t="shared" si="101"/>
        <v>0</v>
      </c>
      <c r="H2125" s="279" t="str">
        <f>IF(ISERROR(VLOOKUP($A2125&amp;" "&amp;H$6,D!$B:$H,7,FALSE))=TRUE,"",VLOOKUP($A2125&amp;" "&amp;H$6,D!$B:$H,7,FALSE))</f>
        <v/>
      </c>
      <c r="I2125" s="223" t="str">
        <f>IF(D2125="","",VLOOKUP(A2125,D!A:H,7,FALSE))</f>
        <v/>
      </c>
      <c r="J2125" s="224" t="str">
        <f>IF(D2125="","",SUMIFS(リグ!H:H,リグ!F:F,"&lt;"&amp;C2125,リグ!G:G,"&gt;"&amp;C2125))</f>
        <v/>
      </c>
    </row>
    <row r="2126" spans="1:10">
      <c r="A2126" s="224" t="str">
        <f t="shared" si="102"/>
        <v>2027-01-19</v>
      </c>
      <c r="B2126" s="224" t="str">
        <f t="shared" si="100"/>
        <v>2027/01</v>
      </c>
      <c r="C2126" s="225">
        <v>46406</v>
      </c>
      <c r="D2126" s="279" t="str">
        <f>IF(ISERROR(VLOOKUP($A2126&amp;" "&amp;D$6,D!$B:$H,7,FALSE))=TRUE,"",VLOOKUP($A2126&amp;" "&amp;D$6,D!$B:$H,7,FALSE))</f>
        <v/>
      </c>
      <c r="E2126" s="279" t="str">
        <f>IF(ISERROR(VLOOKUP($A2126&amp;" "&amp;E$6,D!$B:$H,7,FALSE))=TRUE,"",VLOOKUP($A2126&amp;" "&amp;E$6,D!$B:$H,7,FALSE))</f>
        <v/>
      </c>
      <c r="F2126" s="279" t="str">
        <f>IF(ISERROR(VLOOKUP($A2126&amp;" "&amp;F$6,D!$B:$H,7,FALSE))=TRUE,"",VLOOKUP($A2126&amp;" "&amp;F$6,D!$B:$H,7,FALSE))</f>
        <v/>
      </c>
      <c r="G2126" s="226">
        <f t="shared" si="101"/>
        <v>0</v>
      </c>
      <c r="H2126" s="279" t="str">
        <f>IF(ISERROR(VLOOKUP($A2126&amp;" "&amp;H$6,D!$B:$H,7,FALSE))=TRUE,"",VLOOKUP($A2126&amp;" "&amp;H$6,D!$B:$H,7,FALSE))</f>
        <v/>
      </c>
      <c r="I2126" s="223" t="str">
        <f>IF(D2126="","",VLOOKUP(A2126,D!A:H,7,FALSE))</f>
        <v/>
      </c>
      <c r="J2126" s="224" t="str">
        <f>IF(D2126="","",SUMIFS(リグ!H:H,リグ!F:F,"&lt;"&amp;C2126,リグ!G:G,"&gt;"&amp;C2126))</f>
        <v/>
      </c>
    </row>
    <row r="2127" spans="1:10">
      <c r="A2127" s="224" t="str">
        <f t="shared" si="102"/>
        <v>2027-01-20</v>
      </c>
      <c r="B2127" s="224" t="str">
        <f t="shared" si="100"/>
        <v>2027/01</v>
      </c>
      <c r="C2127" s="225">
        <v>46407</v>
      </c>
      <c r="D2127" s="279" t="str">
        <f>IF(ISERROR(VLOOKUP($A2127&amp;" "&amp;D$6,D!$B:$H,7,FALSE))=TRUE,"",VLOOKUP($A2127&amp;" "&amp;D$6,D!$B:$H,7,FALSE))</f>
        <v/>
      </c>
      <c r="E2127" s="279" t="str">
        <f>IF(ISERROR(VLOOKUP($A2127&amp;" "&amp;E$6,D!$B:$H,7,FALSE))=TRUE,"",VLOOKUP($A2127&amp;" "&amp;E$6,D!$B:$H,7,FALSE))</f>
        <v/>
      </c>
      <c r="F2127" s="279" t="str">
        <f>IF(ISERROR(VLOOKUP($A2127&amp;" "&amp;F$6,D!$B:$H,7,FALSE))=TRUE,"",VLOOKUP($A2127&amp;" "&amp;F$6,D!$B:$H,7,FALSE))</f>
        <v/>
      </c>
      <c r="G2127" s="226">
        <f t="shared" si="101"/>
        <v>0</v>
      </c>
      <c r="H2127" s="279" t="str">
        <f>IF(ISERROR(VLOOKUP($A2127&amp;" "&amp;H$6,D!$B:$H,7,FALSE))=TRUE,"",VLOOKUP($A2127&amp;" "&amp;H$6,D!$B:$H,7,FALSE))</f>
        <v/>
      </c>
      <c r="I2127" s="223" t="str">
        <f>IF(D2127="","",VLOOKUP(A2127,D!A:H,7,FALSE))</f>
        <v/>
      </c>
      <c r="J2127" s="224" t="str">
        <f>IF(D2127="","",SUMIFS(リグ!H:H,リグ!F:F,"&lt;"&amp;C2127,リグ!G:G,"&gt;"&amp;C2127))</f>
        <v/>
      </c>
    </row>
    <row r="2128" spans="1:10">
      <c r="A2128" s="224" t="str">
        <f t="shared" si="102"/>
        <v>2027-01-21</v>
      </c>
      <c r="B2128" s="224" t="str">
        <f t="shared" si="100"/>
        <v>2027/01</v>
      </c>
      <c r="C2128" s="225">
        <v>46408</v>
      </c>
      <c r="D2128" s="279" t="str">
        <f>IF(ISERROR(VLOOKUP($A2128&amp;" "&amp;D$6,D!$B:$H,7,FALSE))=TRUE,"",VLOOKUP($A2128&amp;" "&amp;D$6,D!$B:$H,7,FALSE))</f>
        <v/>
      </c>
      <c r="E2128" s="279" t="str">
        <f>IF(ISERROR(VLOOKUP($A2128&amp;" "&amp;E$6,D!$B:$H,7,FALSE))=TRUE,"",VLOOKUP($A2128&amp;" "&amp;E$6,D!$B:$H,7,FALSE))</f>
        <v/>
      </c>
      <c r="F2128" s="279" t="str">
        <f>IF(ISERROR(VLOOKUP($A2128&amp;" "&amp;F$6,D!$B:$H,7,FALSE))=TRUE,"",VLOOKUP($A2128&amp;" "&amp;F$6,D!$B:$H,7,FALSE))</f>
        <v/>
      </c>
      <c r="G2128" s="226">
        <f t="shared" si="101"/>
        <v>0</v>
      </c>
      <c r="H2128" s="279" t="str">
        <f>IF(ISERROR(VLOOKUP($A2128&amp;" "&amp;H$6,D!$B:$H,7,FALSE))=TRUE,"",VLOOKUP($A2128&amp;" "&amp;H$6,D!$B:$H,7,FALSE))</f>
        <v/>
      </c>
      <c r="I2128" s="223" t="str">
        <f>IF(D2128="","",VLOOKUP(A2128,D!A:H,7,FALSE))</f>
        <v/>
      </c>
      <c r="J2128" s="224" t="str">
        <f>IF(D2128="","",SUMIFS(リグ!H:H,リグ!F:F,"&lt;"&amp;C2128,リグ!G:G,"&gt;"&amp;C2128))</f>
        <v/>
      </c>
    </row>
    <row r="2129" spans="1:10">
      <c r="A2129" s="224" t="str">
        <f t="shared" si="102"/>
        <v>2027-01-22</v>
      </c>
      <c r="B2129" s="224" t="str">
        <f t="shared" si="100"/>
        <v>2027/01</v>
      </c>
      <c r="C2129" s="225">
        <v>46409</v>
      </c>
      <c r="D2129" s="279" t="str">
        <f>IF(ISERROR(VLOOKUP($A2129&amp;" "&amp;D$6,D!$B:$H,7,FALSE))=TRUE,"",VLOOKUP($A2129&amp;" "&amp;D$6,D!$B:$H,7,FALSE))</f>
        <v/>
      </c>
      <c r="E2129" s="279" t="str">
        <f>IF(ISERROR(VLOOKUP($A2129&amp;" "&amp;E$6,D!$B:$H,7,FALSE))=TRUE,"",VLOOKUP($A2129&amp;" "&amp;E$6,D!$B:$H,7,FALSE))</f>
        <v/>
      </c>
      <c r="F2129" s="279" t="str">
        <f>IF(ISERROR(VLOOKUP($A2129&amp;" "&amp;F$6,D!$B:$H,7,FALSE))=TRUE,"",VLOOKUP($A2129&amp;" "&amp;F$6,D!$B:$H,7,FALSE))</f>
        <v/>
      </c>
      <c r="G2129" s="226">
        <f t="shared" si="101"/>
        <v>0</v>
      </c>
      <c r="H2129" s="279" t="str">
        <f>IF(ISERROR(VLOOKUP($A2129&amp;" "&amp;H$6,D!$B:$H,7,FALSE))=TRUE,"",VLOOKUP($A2129&amp;" "&amp;H$6,D!$B:$H,7,FALSE))</f>
        <v/>
      </c>
      <c r="I2129" s="223" t="str">
        <f>IF(D2129="","",VLOOKUP(A2129,D!A:H,7,FALSE))</f>
        <v/>
      </c>
      <c r="J2129" s="224" t="str">
        <f>IF(D2129="","",SUMIFS(リグ!H:H,リグ!F:F,"&lt;"&amp;C2129,リグ!G:G,"&gt;"&amp;C2129))</f>
        <v/>
      </c>
    </row>
    <row r="2130" spans="1:10">
      <c r="A2130" s="224" t="str">
        <f t="shared" si="102"/>
        <v>2027-01-23</v>
      </c>
      <c r="B2130" s="224" t="str">
        <f t="shared" si="100"/>
        <v>2027/01</v>
      </c>
      <c r="C2130" s="225">
        <v>46410</v>
      </c>
      <c r="D2130" s="279" t="str">
        <f>IF(ISERROR(VLOOKUP($A2130&amp;" "&amp;D$6,D!$B:$H,7,FALSE))=TRUE,"",VLOOKUP($A2130&amp;" "&amp;D$6,D!$B:$H,7,FALSE))</f>
        <v/>
      </c>
      <c r="E2130" s="279" t="str">
        <f>IF(ISERROR(VLOOKUP($A2130&amp;" "&amp;E$6,D!$B:$H,7,FALSE))=TRUE,"",VLOOKUP($A2130&amp;" "&amp;E$6,D!$B:$H,7,FALSE))</f>
        <v/>
      </c>
      <c r="F2130" s="279" t="str">
        <f>IF(ISERROR(VLOOKUP($A2130&amp;" "&amp;F$6,D!$B:$H,7,FALSE))=TRUE,"",VLOOKUP($A2130&amp;" "&amp;F$6,D!$B:$H,7,FALSE))</f>
        <v/>
      </c>
      <c r="G2130" s="226">
        <f t="shared" si="101"/>
        <v>0</v>
      </c>
      <c r="H2130" s="279" t="str">
        <f>IF(ISERROR(VLOOKUP($A2130&amp;" "&amp;H$6,D!$B:$H,7,FALSE))=TRUE,"",VLOOKUP($A2130&amp;" "&amp;H$6,D!$B:$H,7,FALSE))</f>
        <v/>
      </c>
      <c r="I2130" s="223" t="str">
        <f>IF(D2130="","",VLOOKUP(A2130,D!A:H,7,FALSE))</f>
        <v/>
      </c>
      <c r="J2130" s="224" t="str">
        <f>IF(D2130="","",SUMIFS(リグ!H:H,リグ!F:F,"&lt;"&amp;C2130,リグ!G:G,"&gt;"&amp;C2130))</f>
        <v/>
      </c>
    </row>
    <row r="2131" spans="1:10">
      <c r="A2131" s="224" t="str">
        <f t="shared" si="102"/>
        <v>2027-01-24</v>
      </c>
      <c r="B2131" s="224" t="str">
        <f t="shared" si="100"/>
        <v>2027/01</v>
      </c>
      <c r="C2131" s="225">
        <v>46411</v>
      </c>
      <c r="D2131" s="279" t="str">
        <f>IF(ISERROR(VLOOKUP($A2131&amp;" "&amp;D$6,D!$B:$H,7,FALSE))=TRUE,"",VLOOKUP($A2131&amp;" "&amp;D$6,D!$B:$H,7,FALSE))</f>
        <v/>
      </c>
      <c r="E2131" s="279" t="str">
        <f>IF(ISERROR(VLOOKUP($A2131&amp;" "&amp;E$6,D!$B:$H,7,FALSE))=TRUE,"",VLOOKUP($A2131&amp;" "&amp;E$6,D!$B:$H,7,FALSE))</f>
        <v/>
      </c>
      <c r="F2131" s="279" t="str">
        <f>IF(ISERROR(VLOOKUP($A2131&amp;" "&amp;F$6,D!$B:$H,7,FALSE))=TRUE,"",VLOOKUP($A2131&amp;" "&amp;F$6,D!$B:$H,7,FALSE))</f>
        <v/>
      </c>
      <c r="G2131" s="226">
        <f t="shared" si="101"/>
        <v>0</v>
      </c>
      <c r="H2131" s="279" t="str">
        <f>IF(ISERROR(VLOOKUP($A2131&amp;" "&amp;H$6,D!$B:$H,7,FALSE))=TRUE,"",VLOOKUP($A2131&amp;" "&amp;H$6,D!$B:$H,7,FALSE))</f>
        <v/>
      </c>
      <c r="I2131" s="223" t="str">
        <f>IF(D2131="","",VLOOKUP(A2131,D!A:H,7,FALSE))</f>
        <v/>
      </c>
      <c r="J2131" s="224" t="str">
        <f>IF(D2131="","",SUMIFS(リグ!H:H,リグ!F:F,"&lt;"&amp;C2131,リグ!G:G,"&gt;"&amp;C2131))</f>
        <v/>
      </c>
    </row>
    <row r="2132" spans="1:10">
      <c r="A2132" s="224" t="str">
        <f t="shared" si="102"/>
        <v>2027-01-25</v>
      </c>
      <c r="B2132" s="224" t="str">
        <f t="shared" si="100"/>
        <v>2027/01</v>
      </c>
      <c r="C2132" s="225">
        <v>46412</v>
      </c>
      <c r="D2132" s="279" t="str">
        <f>IF(ISERROR(VLOOKUP($A2132&amp;" "&amp;D$6,D!$B:$H,7,FALSE))=TRUE,"",VLOOKUP($A2132&amp;" "&amp;D$6,D!$B:$H,7,FALSE))</f>
        <v/>
      </c>
      <c r="E2132" s="279" t="str">
        <f>IF(ISERROR(VLOOKUP($A2132&amp;" "&amp;E$6,D!$B:$H,7,FALSE))=TRUE,"",VLOOKUP($A2132&amp;" "&amp;E$6,D!$B:$H,7,FALSE))</f>
        <v/>
      </c>
      <c r="F2132" s="279" t="str">
        <f>IF(ISERROR(VLOOKUP($A2132&amp;" "&amp;F$6,D!$B:$H,7,FALSE))=TRUE,"",VLOOKUP($A2132&amp;" "&amp;F$6,D!$B:$H,7,FALSE))</f>
        <v/>
      </c>
      <c r="G2132" s="226">
        <f t="shared" si="101"/>
        <v>0</v>
      </c>
      <c r="H2132" s="279" t="str">
        <f>IF(ISERROR(VLOOKUP($A2132&amp;" "&amp;H$6,D!$B:$H,7,FALSE))=TRUE,"",VLOOKUP($A2132&amp;" "&amp;H$6,D!$B:$H,7,FALSE))</f>
        <v/>
      </c>
      <c r="I2132" s="223" t="str">
        <f>IF(D2132="","",VLOOKUP(A2132,D!A:H,7,FALSE))</f>
        <v/>
      </c>
      <c r="J2132" s="224" t="str">
        <f>IF(D2132="","",SUMIFS(リグ!H:H,リグ!F:F,"&lt;"&amp;C2132,リグ!G:G,"&gt;"&amp;C2132))</f>
        <v/>
      </c>
    </row>
    <row r="2133" spans="1:10">
      <c r="A2133" s="224" t="str">
        <f t="shared" si="102"/>
        <v>2027-01-26</v>
      </c>
      <c r="B2133" s="224" t="str">
        <f t="shared" si="100"/>
        <v>2027/01</v>
      </c>
      <c r="C2133" s="225">
        <v>46413</v>
      </c>
      <c r="D2133" s="279" t="str">
        <f>IF(ISERROR(VLOOKUP($A2133&amp;" "&amp;D$6,D!$B:$H,7,FALSE))=TRUE,"",VLOOKUP($A2133&amp;" "&amp;D$6,D!$B:$H,7,FALSE))</f>
        <v/>
      </c>
      <c r="E2133" s="279" t="str">
        <f>IF(ISERROR(VLOOKUP($A2133&amp;" "&amp;E$6,D!$B:$H,7,FALSE))=TRUE,"",VLOOKUP($A2133&amp;" "&amp;E$6,D!$B:$H,7,FALSE))</f>
        <v/>
      </c>
      <c r="F2133" s="279" t="str">
        <f>IF(ISERROR(VLOOKUP($A2133&amp;" "&amp;F$6,D!$B:$H,7,FALSE))=TRUE,"",VLOOKUP($A2133&amp;" "&amp;F$6,D!$B:$H,7,FALSE))</f>
        <v/>
      </c>
      <c r="G2133" s="226">
        <f t="shared" si="101"/>
        <v>0</v>
      </c>
      <c r="H2133" s="279" t="str">
        <f>IF(ISERROR(VLOOKUP($A2133&amp;" "&amp;H$6,D!$B:$H,7,FALSE))=TRUE,"",VLOOKUP($A2133&amp;" "&amp;H$6,D!$B:$H,7,FALSE))</f>
        <v/>
      </c>
      <c r="I2133" s="223" t="str">
        <f>IF(D2133="","",VLOOKUP(A2133,D!A:H,7,FALSE))</f>
        <v/>
      </c>
      <c r="J2133" s="224" t="str">
        <f>IF(D2133="","",SUMIFS(リグ!H:H,リグ!F:F,"&lt;"&amp;C2133,リグ!G:G,"&gt;"&amp;C2133))</f>
        <v/>
      </c>
    </row>
    <row r="2134" spans="1:10">
      <c r="A2134" s="224" t="str">
        <f t="shared" si="102"/>
        <v>2027-01-27</v>
      </c>
      <c r="B2134" s="224" t="str">
        <f t="shared" si="100"/>
        <v>2027/01</v>
      </c>
      <c r="C2134" s="225">
        <v>46414</v>
      </c>
      <c r="D2134" s="279" t="str">
        <f>IF(ISERROR(VLOOKUP($A2134&amp;" "&amp;D$6,D!$B:$H,7,FALSE))=TRUE,"",VLOOKUP($A2134&amp;" "&amp;D$6,D!$B:$H,7,FALSE))</f>
        <v/>
      </c>
      <c r="E2134" s="279" t="str">
        <f>IF(ISERROR(VLOOKUP($A2134&amp;" "&amp;E$6,D!$B:$H,7,FALSE))=TRUE,"",VLOOKUP($A2134&amp;" "&amp;E$6,D!$B:$H,7,FALSE))</f>
        <v/>
      </c>
      <c r="F2134" s="279" t="str">
        <f>IF(ISERROR(VLOOKUP($A2134&amp;" "&amp;F$6,D!$B:$H,7,FALSE))=TRUE,"",VLOOKUP($A2134&amp;" "&amp;F$6,D!$B:$H,7,FALSE))</f>
        <v/>
      </c>
      <c r="G2134" s="226">
        <f t="shared" si="101"/>
        <v>0</v>
      </c>
      <c r="H2134" s="279" t="str">
        <f>IF(ISERROR(VLOOKUP($A2134&amp;" "&amp;H$6,D!$B:$H,7,FALSE))=TRUE,"",VLOOKUP($A2134&amp;" "&amp;H$6,D!$B:$H,7,FALSE))</f>
        <v/>
      </c>
      <c r="I2134" s="223" t="str">
        <f>IF(D2134="","",VLOOKUP(A2134,D!A:H,7,FALSE))</f>
        <v/>
      </c>
      <c r="J2134" s="224" t="str">
        <f>IF(D2134="","",SUMIFS(リグ!H:H,リグ!F:F,"&lt;"&amp;C2134,リグ!G:G,"&gt;"&amp;C2134))</f>
        <v/>
      </c>
    </row>
    <row r="2135" spans="1:10">
      <c r="A2135" s="224" t="str">
        <f t="shared" si="102"/>
        <v>2027-01-28</v>
      </c>
      <c r="B2135" s="224" t="str">
        <f t="shared" si="100"/>
        <v>2027/01</v>
      </c>
      <c r="C2135" s="225">
        <v>46415</v>
      </c>
      <c r="D2135" s="279" t="str">
        <f>IF(ISERROR(VLOOKUP($A2135&amp;" "&amp;D$6,D!$B:$H,7,FALSE))=TRUE,"",VLOOKUP($A2135&amp;" "&amp;D$6,D!$B:$H,7,FALSE))</f>
        <v/>
      </c>
      <c r="E2135" s="279" t="str">
        <f>IF(ISERROR(VLOOKUP($A2135&amp;" "&amp;E$6,D!$B:$H,7,FALSE))=TRUE,"",VLOOKUP($A2135&amp;" "&amp;E$6,D!$B:$H,7,FALSE))</f>
        <v/>
      </c>
      <c r="F2135" s="279" t="str">
        <f>IF(ISERROR(VLOOKUP($A2135&amp;" "&amp;F$6,D!$B:$H,7,FALSE))=TRUE,"",VLOOKUP($A2135&amp;" "&amp;F$6,D!$B:$H,7,FALSE))</f>
        <v/>
      </c>
      <c r="G2135" s="226">
        <f t="shared" si="101"/>
        <v>0</v>
      </c>
      <c r="H2135" s="279" t="str">
        <f>IF(ISERROR(VLOOKUP($A2135&amp;" "&amp;H$6,D!$B:$H,7,FALSE))=TRUE,"",VLOOKUP($A2135&amp;" "&amp;H$6,D!$B:$H,7,FALSE))</f>
        <v/>
      </c>
      <c r="I2135" s="223" t="str">
        <f>IF(D2135="","",VLOOKUP(A2135,D!A:H,7,FALSE))</f>
        <v/>
      </c>
      <c r="J2135" s="224" t="str">
        <f>IF(D2135="","",SUMIFS(リグ!H:H,リグ!F:F,"&lt;"&amp;C2135,リグ!G:G,"&gt;"&amp;C2135))</f>
        <v/>
      </c>
    </row>
    <row r="2136" spans="1:10">
      <c r="A2136" s="224" t="str">
        <f t="shared" si="102"/>
        <v>2027-01-29</v>
      </c>
      <c r="B2136" s="224" t="str">
        <f t="shared" si="100"/>
        <v>2027/01</v>
      </c>
      <c r="C2136" s="225">
        <v>46416</v>
      </c>
      <c r="D2136" s="279" t="str">
        <f>IF(ISERROR(VLOOKUP($A2136&amp;" "&amp;D$6,D!$B:$H,7,FALSE))=TRUE,"",VLOOKUP($A2136&amp;" "&amp;D$6,D!$B:$H,7,FALSE))</f>
        <v/>
      </c>
      <c r="E2136" s="279" t="str">
        <f>IF(ISERROR(VLOOKUP($A2136&amp;" "&amp;E$6,D!$B:$H,7,FALSE))=TRUE,"",VLOOKUP($A2136&amp;" "&amp;E$6,D!$B:$H,7,FALSE))</f>
        <v/>
      </c>
      <c r="F2136" s="279" t="str">
        <f>IF(ISERROR(VLOOKUP($A2136&amp;" "&amp;F$6,D!$B:$H,7,FALSE))=TRUE,"",VLOOKUP($A2136&amp;" "&amp;F$6,D!$B:$H,7,FALSE))</f>
        <v/>
      </c>
      <c r="G2136" s="226">
        <f t="shared" si="101"/>
        <v>0</v>
      </c>
      <c r="H2136" s="279" t="str">
        <f>IF(ISERROR(VLOOKUP($A2136&amp;" "&amp;H$6,D!$B:$H,7,FALSE))=TRUE,"",VLOOKUP($A2136&amp;" "&amp;H$6,D!$B:$H,7,FALSE))</f>
        <v/>
      </c>
      <c r="I2136" s="223" t="str">
        <f>IF(D2136="","",VLOOKUP(A2136,D!A:H,7,FALSE))</f>
        <v/>
      </c>
      <c r="J2136" s="224" t="str">
        <f>IF(D2136="","",SUMIFS(リグ!H:H,リグ!F:F,"&lt;"&amp;C2136,リグ!G:G,"&gt;"&amp;C2136))</f>
        <v/>
      </c>
    </row>
    <row r="2137" spans="1:10">
      <c r="A2137" s="224" t="str">
        <f t="shared" si="102"/>
        <v>2027-01-30</v>
      </c>
      <c r="B2137" s="224" t="str">
        <f t="shared" si="100"/>
        <v>2027/01</v>
      </c>
      <c r="C2137" s="225">
        <v>46417</v>
      </c>
      <c r="D2137" s="279" t="str">
        <f>IF(ISERROR(VLOOKUP($A2137&amp;" "&amp;D$6,D!$B:$H,7,FALSE))=TRUE,"",VLOOKUP($A2137&amp;" "&amp;D$6,D!$B:$H,7,FALSE))</f>
        <v/>
      </c>
      <c r="E2137" s="279" t="str">
        <f>IF(ISERROR(VLOOKUP($A2137&amp;" "&amp;E$6,D!$B:$H,7,FALSE))=TRUE,"",VLOOKUP($A2137&amp;" "&amp;E$6,D!$B:$H,7,FALSE))</f>
        <v/>
      </c>
      <c r="F2137" s="279" t="str">
        <f>IF(ISERROR(VLOOKUP($A2137&amp;" "&amp;F$6,D!$B:$H,7,FALSE))=TRUE,"",VLOOKUP($A2137&amp;" "&amp;F$6,D!$B:$H,7,FALSE))</f>
        <v/>
      </c>
      <c r="G2137" s="226">
        <f t="shared" si="101"/>
        <v>0</v>
      </c>
      <c r="H2137" s="279" t="str">
        <f>IF(ISERROR(VLOOKUP($A2137&amp;" "&amp;H$6,D!$B:$H,7,FALSE))=TRUE,"",VLOOKUP($A2137&amp;" "&amp;H$6,D!$B:$H,7,FALSE))</f>
        <v/>
      </c>
      <c r="I2137" s="223" t="str">
        <f>IF(D2137="","",VLOOKUP(A2137,D!A:H,7,FALSE))</f>
        <v/>
      </c>
      <c r="J2137" s="224" t="str">
        <f>IF(D2137="","",SUMIFS(リグ!H:H,リグ!F:F,"&lt;"&amp;C2137,リグ!G:G,"&gt;"&amp;C2137))</f>
        <v/>
      </c>
    </row>
    <row r="2138" spans="1:10">
      <c r="A2138" s="224" t="str">
        <f t="shared" si="102"/>
        <v>2027-01-31</v>
      </c>
      <c r="B2138" s="224" t="str">
        <f t="shared" si="100"/>
        <v>2027/01</v>
      </c>
      <c r="C2138" s="225">
        <v>46418</v>
      </c>
      <c r="D2138" s="279" t="str">
        <f>IF(ISERROR(VLOOKUP($A2138&amp;" "&amp;D$6,D!$B:$H,7,FALSE))=TRUE,"",VLOOKUP($A2138&amp;" "&amp;D$6,D!$B:$H,7,FALSE))</f>
        <v/>
      </c>
      <c r="E2138" s="279" t="str">
        <f>IF(ISERROR(VLOOKUP($A2138&amp;" "&amp;E$6,D!$B:$H,7,FALSE))=TRUE,"",VLOOKUP($A2138&amp;" "&amp;E$6,D!$B:$H,7,FALSE))</f>
        <v/>
      </c>
      <c r="F2138" s="279" t="str">
        <f>IF(ISERROR(VLOOKUP($A2138&amp;" "&amp;F$6,D!$B:$H,7,FALSE))=TRUE,"",VLOOKUP($A2138&amp;" "&amp;F$6,D!$B:$H,7,FALSE))</f>
        <v/>
      </c>
      <c r="G2138" s="226">
        <f t="shared" si="101"/>
        <v>0</v>
      </c>
      <c r="H2138" s="279" t="str">
        <f>IF(ISERROR(VLOOKUP($A2138&amp;" "&amp;H$6,D!$B:$H,7,FALSE))=TRUE,"",VLOOKUP($A2138&amp;" "&amp;H$6,D!$B:$H,7,FALSE))</f>
        <v/>
      </c>
      <c r="I2138" s="223" t="str">
        <f>IF(D2138="","",VLOOKUP(A2138,D!A:H,7,FALSE))</f>
        <v/>
      </c>
      <c r="J2138" s="224" t="str">
        <f>IF(D2138="","",SUMIFS(リグ!H:H,リグ!F:F,"&lt;"&amp;C2138,リグ!G:G,"&gt;"&amp;C2138))</f>
        <v/>
      </c>
    </row>
    <row r="2139" spans="1:10">
      <c r="A2139" s="224" t="str">
        <f t="shared" si="102"/>
        <v>2027-02-01</v>
      </c>
      <c r="B2139" s="224" t="str">
        <f t="shared" si="100"/>
        <v>2027/02</v>
      </c>
      <c r="C2139" s="225">
        <v>46419</v>
      </c>
      <c r="D2139" s="279" t="str">
        <f>IF(ISERROR(VLOOKUP($A2139&amp;" "&amp;D$6,D!$B:$H,7,FALSE))=TRUE,"",VLOOKUP($A2139&amp;" "&amp;D$6,D!$B:$H,7,FALSE))</f>
        <v/>
      </c>
      <c r="E2139" s="279" t="str">
        <f>IF(ISERROR(VLOOKUP($A2139&amp;" "&amp;E$6,D!$B:$H,7,FALSE))=TRUE,"",VLOOKUP($A2139&amp;" "&amp;E$6,D!$B:$H,7,FALSE))</f>
        <v/>
      </c>
      <c r="F2139" s="279" t="str">
        <f>IF(ISERROR(VLOOKUP($A2139&amp;" "&amp;F$6,D!$B:$H,7,FALSE))=TRUE,"",VLOOKUP($A2139&amp;" "&amp;F$6,D!$B:$H,7,FALSE))</f>
        <v/>
      </c>
      <c r="G2139" s="226">
        <f t="shared" si="101"/>
        <v>0</v>
      </c>
      <c r="H2139" s="279" t="str">
        <f>IF(ISERROR(VLOOKUP($A2139&amp;" "&amp;H$6,D!$B:$H,7,FALSE))=TRUE,"",VLOOKUP($A2139&amp;" "&amp;H$6,D!$B:$H,7,FALSE))</f>
        <v/>
      </c>
      <c r="I2139" s="223" t="str">
        <f>IF(D2139="","",VLOOKUP(A2139,D!A:H,7,FALSE))</f>
        <v/>
      </c>
      <c r="J2139" s="224" t="str">
        <f>IF(D2139="","",SUMIFS(リグ!H:H,リグ!F:F,"&lt;"&amp;C2139,リグ!G:G,"&gt;"&amp;C2139))</f>
        <v/>
      </c>
    </row>
    <row r="2140" spans="1:10">
      <c r="A2140" s="224" t="str">
        <f t="shared" si="102"/>
        <v>2027-02-02</v>
      </c>
      <c r="B2140" s="224" t="str">
        <f t="shared" si="100"/>
        <v>2027/02</v>
      </c>
      <c r="C2140" s="225">
        <v>46420</v>
      </c>
      <c r="D2140" s="279" t="str">
        <f>IF(ISERROR(VLOOKUP($A2140&amp;" "&amp;D$6,D!$B:$H,7,FALSE))=TRUE,"",VLOOKUP($A2140&amp;" "&amp;D$6,D!$B:$H,7,FALSE))</f>
        <v/>
      </c>
      <c r="E2140" s="279" t="str">
        <f>IF(ISERROR(VLOOKUP($A2140&amp;" "&amp;E$6,D!$B:$H,7,FALSE))=TRUE,"",VLOOKUP($A2140&amp;" "&amp;E$6,D!$B:$H,7,FALSE))</f>
        <v/>
      </c>
      <c r="F2140" s="279" t="str">
        <f>IF(ISERROR(VLOOKUP($A2140&amp;" "&amp;F$6,D!$B:$H,7,FALSE))=TRUE,"",VLOOKUP($A2140&amp;" "&amp;F$6,D!$B:$H,7,FALSE))</f>
        <v/>
      </c>
      <c r="G2140" s="226">
        <f t="shared" si="101"/>
        <v>0</v>
      </c>
      <c r="H2140" s="279" t="str">
        <f>IF(ISERROR(VLOOKUP($A2140&amp;" "&amp;H$6,D!$B:$H,7,FALSE))=TRUE,"",VLOOKUP($A2140&amp;" "&amp;H$6,D!$B:$H,7,FALSE))</f>
        <v/>
      </c>
      <c r="I2140" s="223" t="str">
        <f>IF(D2140="","",VLOOKUP(A2140,D!A:H,7,FALSE))</f>
        <v/>
      </c>
      <c r="J2140" s="224" t="str">
        <f>IF(D2140="","",SUMIFS(リグ!H:H,リグ!F:F,"&lt;"&amp;C2140,リグ!G:G,"&gt;"&amp;C2140))</f>
        <v/>
      </c>
    </row>
    <row r="2141" spans="1:10">
      <c r="A2141" s="224" t="str">
        <f t="shared" si="102"/>
        <v>2027-02-03</v>
      </c>
      <c r="B2141" s="224" t="str">
        <f t="shared" si="100"/>
        <v>2027/02</v>
      </c>
      <c r="C2141" s="225">
        <v>46421</v>
      </c>
      <c r="D2141" s="279" t="str">
        <f>IF(ISERROR(VLOOKUP($A2141&amp;" "&amp;D$6,D!$B:$H,7,FALSE))=TRUE,"",VLOOKUP($A2141&amp;" "&amp;D$6,D!$B:$H,7,FALSE))</f>
        <v/>
      </c>
      <c r="E2141" s="279" t="str">
        <f>IF(ISERROR(VLOOKUP($A2141&amp;" "&amp;E$6,D!$B:$H,7,FALSE))=TRUE,"",VLOOKUP($A2141&amp;" "&amp;E$6,D!$B:$H,7,FALSE))</f>
        <v/>
      </c>
      <c r="F2141" s="279" t="str">
        <f>IF(ISERROR(VLOOKUP($A2141&amp;" "&amp;F$6,D!$B:$H,7,FALSE))=TRUE,"",VLOOKUP($A2141&amp;" "&amp;F$6,D!$B:$H,7,FALSE))</f>
        <v/>
      </c>
      <c r="G2141" s="226">
        <f t="shared" si="101"/>
        <v>0</v>
      </c>
      <c r="H2141" s="279" t="str">
        <f>IF(ISERROR(VLOOKUP($A2141&amp;" "&amp;H$6,D!$B:$H,7,FALSE))=TRUE,"",VLOOKUP($A2141&amp;" "&amp;H$6,D!$B:$H,7,FALSE))</f>
        <v/>
      </c>
      <c r="I2141" s="223" t="str">
        <f>IF(D2141="","",VLOOKUP(A2141,D!A:H,7,FALSE))</f>
        <v/>
      </c>
      <c r="J2141" s="224" t="str">
        <f>IF(D2141="","",SUMIFS(リグ!H:H,リグ!F:F,"&lt;"&amp;C2141,リグ!G:G,"&gt;"&amp;C2141))</f>
        <v/>
      </c>
    </row>
    <row r="2142" spans="1:10">
      <c r="A2142" s="224" t="str">
        <f t="shared" si="102"/>
        <v>2027-02-04</v>
      </c>
      <c r="B2142" s="224" t="str">
        <f t="shared" si="100"/>
        <v>2027/02</v>
      </c>
      <c r="C2142" s="225">
        <v>46422</v>
      </c>
      <c r="D2142" s="279" t="str">
        <f>IF(ISERROR(VLOOKUP($A2142&amp;" "&amp;D$6,D!$B:$H,7,FALSE))=TRUE,"",VLOOKUP($A2142&amp;" "&amp;D$6,D!$B:$H,7,FALSE))</f>
        <v/>
      </c>
      <c r="E2142" s="279" t="str">
        <f>IF(ISERROR(VLOOKUP($A2142&amp;" "&amp;E$6,D!$B:$H,7,FALSE))=TRUE,"",VLOOKUP($A2142&amp;" "&amp;E$6,D!$B:$H,7,FALSE))</f>
        <v/>
      </c>
      <c r="F2142" s="279" t="str">
        <f>IF(ISERROR(VLOOKUP($A2142&amp;" "&amp;F$6,D!$B:$H,7,FALSE))=TRUE,"",VLOOKUP($A2142&amp;" "&amp;F$6,D!$B:$H,7,FALSE))</f>
        <v/>
      </c>
      <c r="G2142" s="226">
        <f t="shared" si="101"/>
        <v>0</v>
      </c>
      <c r="H2142" s="279" t="str">
        <f>IF(ISERROR(VLOOKUP($A2142&amp;" "&amp;H$6,D!$B:$H,7,FALSE))=TRUE,"",VLOOKUP($A2142&amp;" "&amp;H$6,D!$B:$H,7,FALSE))</f>
        <v/>
      </c>
      <c r="I2142" s="223" t="str">
        <f>IF(D2142="","",VLOOKUP(A2142,D!A:H,7,FALSE))</f>
        <v/>
      </c>
      <c r="J2142" s="224" t="str">
        <f>IF(D2142="","",SUMIFS(リグ!H:H,リグ!F:F,"&lt;"&amp;C2142,リグ!G:G,"&gt;"&amp;C2142))</f>
        <v/>
      </c>
    </row>
    <row r="2143" spans="1:10">
      <c r="A2143" s="224" t="str">
        <f t="shared" si="102"/>
        <v>2027-02-05</v>
      </c>
      <c r="B2143" s="224" t="str">
        <f t="shared" si="100"/>
        <v>2027/02</v>
      </c>
      <c r="C2143" s="225">
        <v>46423</v>
      </c>
      <c r="D2143" s="279" t="str">
        <f>IF(ISERROR(VLOOKUP($A2143&amp;" "&amp;D$6,D!$B:$H,7,FALSE))=TRUE,"",VLOOKUP($A2143&amp;" "&amp;D$6,D!$B:$H,7,FALSE))</f>
        <v/>
      </c>
      <c r="E2143" s="279" t="str">
        <f>IF(ISERROR(VLOOKUP($A2143&amp;" "&amp;E$6,D!$B:$H,7,FALSE))=TRUE,"",VLOOKUP($A2143&amp;" "&amp;E$6,D!$B:$H,7,FALSE))</f>
        <v/>
      </c>
      <c r="F2143" s="279" t="str">
        <f>IF(ISERROR(VLOOKUP($A2143&amp;" "&amp;F$6,D!$B:$H,7,FALSE))=TRUE,"",VLOOKUP($A2143&amp;" "&amp;F$6,D!$B:$H,7,FALSE))</f>
        <v/>
      </c>
      <c r="G2143" s="226">
        <f t="shared" si="101"/>
        <v>0</v>
      </c>
      <c r="H2143" s="279" t="str">
        <f>IF(ISERROR(VLOOKUP($A2143&amp;" "&amp;H$6,D!$B:$H,7,FALSE))=TRUE,"",VLOOKUP($A2143&amp;" "&amp;H$6,D!$B:$H,7,FALSE))</f>
        <v/>
      </c>
      <c r="I2143" s="223" t="str">
        <f>IF(D2143="","",VLOOKUP(A2143,D!A:H,7,FALSE))</f>
        <v/>
      </c>
      <c r="J2143" s="224" t="str">
        <f>IF(D2143="","",SUMIFS(リグ!H:H,リグ!F:F,"&lt;"&amp;C2143,リグ!G:G,"&gt;"&amp;C2143))</f>
        <v/>
      </c>
    </row>
    <row r="2144" spans="1:10">
      <c r="A2144" s="224" t="str">
        <f t="shared" si="102"/>
        <v>2027-02-06</v>
      </c>
      <c r="B2144" s="224" t="str">
        <f t="shared" si="100"/>
        <v>2027/02</v>
      </c>
      <c r="C2144" s="225">
        <v>46424</v>
      </c>
      <c r="D2144" s="279" t="str">
        <f>IF(ISERROR(VLOOKUP($A2144&amp;" "&amp;D$6,D!$B:$H,7,FALSE))=TRUE,"",VLOOKUP($A2144&amp;" "&amp;D$6,D!$B:$H,7,FALSE))</f>
        <v/>
      </c>
      <c r="E2144" s="279" t="str">
        <f>IF(ISERROR(VLOOKUP($A2144&amp;" "&amp;E$6,D!$B:$H,7,FALSE))=TRUE,"",VLOOKUP($A2144&amp;" "&amp;E$6,D!$B:$H,7,FALSE))</f>
        <v/>
      </c>
      <c r="F2144" s="279" t="str">
        <f>IF(ISERROR(VLOOKUP($A2144&amp;" "&amp;F$6,D!$B:$H,7,FALSE))=TRUE,"",VLOOKUP($A2144&amp;" "&amp;F$6,D!$B:$H,7,FALSE))</f>
        <v/>
      </c>
      <c r="G2144" s="226">
        <f t="shared" si="101"/>
        <v>0</v>
      </c>
      <c r="H2144" s="279" t="str">
        <f>IF(ISERROR(VLOOKUP($A2144&amp;" "&amp;H$6,D!$B:$H,7,FALSE))=TRUE,"",VLOOKUP($A2144&amp;" "&amp;H$6,D!$B:$H,7,FALSE))</f>
        <v/>
      </c>
      <c r="I2144" s="223" t="str">
        <f>IF(D2144="","",VLOOKUP(A2144,D!A:H,7,FALSE))</f>
        <v/>
      </c>
      <c r="J2144" s="224" t="str">
        <f>IF(D2144="","",SUMIFS(リグ!H:H,リグ!F:F,"&lt;"&amp;C2144,リグ!G:G,"&gt;"&amp;C2144))</f>
        <v/>
      </c>
    </row>
    <row r="2145" spans="1:10">
      <c r="A2145" s="224" t="str">
        <f t="shared" si="102"/>
        <v>2027-02-07</v>
      </c>
      <c r="B2145" s="224" t="str">
        <f t="shared" si="100"/>
        <v>2027/02</v>
      </c>
      <c r="C2145" s="225">
        <v>46425</v>
      </c>
      <c r="D2145" s="279" t="str">
        <f>IF(ISERROR(VLOOKUP($A2145&amp;" "&amp;D$6,D!$B:$H,7,FALSE))=TRUE,"",VLOOKUP($A2145&amp;" "&amp;D$6,D!$B:$H,7,FALSE))</f>
        <v/>
      </c>
      <c r="E2145" s="279" t="str">
        <f>IF(ISERROR(VLOOKUP($A2145&amp;" "&amp;E$6,D!$B:$H,7,FALSE))=TRUE,"",VLOOKUP($A2145&amp;" "&amp;E$6,D!$B:$H,7,FALSE))</f>
        <v/>
      </c>
      <c r="F2145" s="279" t="str">
        <f>IF(ISERROR(VLOOKUP($A2145&amp;" "&amp;F$6,D!$B:$H,7,FALSE))=TRUE,"",VLOOKUP($A2145&amp;" "&amp;F$6,D!$B:$H,7,FALSE))</f>
        <v/>
      </c>
      <c r="G2145" s="226">
        <f t="shared" si="101"/>
        <v>0</v>
      </c>
      <c r="H2145" s="279" t="str">
        <f>IF(ISERROR(VLOOKUP($A2145&amp;" "&amp;H$6,D!$B:$H,7,FALSE))=TRUE,"",VLOOKUP($A2145&amp;" "&amp;H$6,D!$B:$H,7,FALSE))</f>
        <v/>
      </c>
      <c r="I2145" s="223" t="str">
        <f>IF(D2145="","",VLOOKUP(A2145,D!A:H,7,FALSE))</f>
        <v/>
      </c>
      <c r="J2145" s="224" t="str">
        <f>IF(D2145="","",SUMIFS(リグ!H:H,リグ!F:F,"&lt;"&amp;C2145,リグ!G:G,"&gt;"&amp;C2145))</f>
        <v/>
      </c>
    </row>
    <row r="2146" spans="1:10">
      <c r="A2146" s="224" t="str">
        <f t="shared" si="102"/>
        <v>2027-02-08</v>
      </c>
      <c r="B2146" s="224" t="str">
        <f t="shared" si="100"/>
        <v>2027/02</v>
      </c>
      <c r="C2146" s="225">
        <v>46426</v>
      </c>
      <c r="D2146" s="279" t="str">
        <f>IF(ISERROR(VLOOKUP($A2146&amp;" "&amp;D$6,D!$B:$H,7,FALSE))=TRUE,"",VLOOKUP($A2146&amp;" "&amp;D$6,D!$B:$H,7,FALSE))</f>
        <v/>
      </c>
      <c r="E2146" s="279" t="str">
        <f>IF(ISERROR(VLOOKUP($A2146&amp;" "&amp;E$6,D!$B:$H,7,FALSE))=TRUE,"",VLOOKUP($A2146&amp;" "&amp;E$6,D!$B:$H,7,FALSE))</f>
        <v/>
      </c>
      <c r="F2146" s="279" t="str">
        <f>IF(ISERROR(VLOOKUP($A2146&amp;" "&amp;F$6,D!$B:$H,7,FALSE))=TRUE,"",VLOOKUP($A2146&amp;" "&amp;F$6,D!$B:$H,7,FALSE))</f>
        <v/>
      </c>
      <c r="G2146" s="226">
        <f t="shared" si="101"/>
        <v>0</v>
      </c>
      <c r="H2146" s="279" t="str">
        <f>IF(ISERROR(VLOOKUP($A2146&amp;" "&amp;H$6,D!$B:$H,7,FALSE))=TRUE,"",VLOOKUP($A2146&amp;" "&amp;H$6,D!$B:$H,7,FALSE))</f>
        <v/>
      </c>
      <c r="I2146" s="223" t="str">
        <f>IF(D2146="","",VLOOKUP(A2146,D!A:H,7,FALSE))</f>
        <v/>
      </c>
      <c r="J2146" s="224" t="str">
        <f>IF(D2146="","",SUMIFS(リグ!H:H,リグ!F:F,"&lt;"&amp;C2146,リグ!G:G,"&gt;"&amp;C2146))</f>
        <v/>
      </c>
    </row>
    <row r="2147" spans="1:10">
      <c r="A2147" s="224" t="str">
        <f t="shared" si="102"/>
        <v>2027-02-09</v>
      </c>
      <c r="B2147" s="224" t="str">
        <f t="shared" si="100"/>
        <v>2027/02</v>
      </c>
      <c r="C2147" s="225">
        <v>46427</v>
      </c>
      <c r="D2147" s="279" t="str">
        <f>IF(ISERROR(VLOOKUP($A2147&amp;" "&amp;D$6,D!$B:$H,7,FALSE))=TRUE,"",VLOOKUP($A2147&amp;" "&amp;D$6,D!$B:$H,7,FALSE))</f>
        <v/>
      </c>
      <c r="E2147" s="279" t="str">
        <f>IF(ISERROR(VLOOKUP($A2147&amp;" "&amp;E$6,D!$B:$H,7,FALSE))=TRUE,"",VLOOKUP($A2147&amp;" "&amp;E$6,D!$B:$H,7,FALSE))</f>
        <v/>
      </c>
      <c r="F2147" s="279" t="str">
        <f>IF(ISERROR(VLOOKUP($A2147&amp;" "&amp;F$6,D!$B:$H,7,FALSE))=TRUE,"",VLOOKUP($A2147&amp;" "&amp;F$6,D!$B:$H,7,FALSE))</f>
        <v/>
      </c>
      <c r="G2147" s="226">
        <f t="shared" si="101"/>
        <v>0</v>
      </c>
      <c r="H2147" s="279" t="str">
        <f>IF(ISERROR(VLOOKUP($A2147&amp;" "&amp;H$6,D!$B:$H,7,FALSE))=TRUE,"",VLOOKUP($A2147&amp;" "&amp;H$6,D!$B:$H,7,FALSE))</f>
        <v/>
      </c>
      <c r="I2147" s="223" t="str">
        <f>IF(D2147="","",VLOOKUP(A2147,D!A:H,7,FALSE))</f>
        <v/>
      </c>
      <c r="J2147" s="224" t="str">
        <f>IF(D2147="","",SUMIFS(リグ!H:H,リグ!F:F,"&lt;"&amp;C2147,リグ!G:G,"&gt;"&amp;C2147))</f>
        <v/>
      </c>
    </row>
    <row r="2148" spans="1:10">
      <c r="A2148" s="224" t="str">
        <f t="shared" si="102"/>
        <v>2027-02-10</v>
      </c>
      <c r="B2148" s="224" t="str">
        <f t="shared" si="100"/>
        <v>2027/02</v>
      </c>
      <c r="C2148" s="225">
        <v>46428</v>
      </c>
      <c r="D2148" s="279" t="str">
        <f>IF(ISERROR(VLOOKUP($A2148&amp;" "&amp;D$6,D!$B:$H,7,FALSE))=TRUE,"",VLOOKUP($A2148&amp;" "&amp;D$6,D!$B:$H,7,FALSE))</f>
        <v/>
      </c>
      <c r="E2148" s="279" t="str">
        <f>IF(ISERROR(VLOOKUP($A2148&amp;" "&amp;E$6,D!$B:$H,7,FALSE))=TRUE,"",VLOOKUP($A2148&amp;" "&amp;E$6,D!$B:$H,7,FALSE))</f>
        <v/>
      </c>
      <c r="F2148" s="279" t="str">
        <f>IF(ISERROR(VLOOKUP($A2148&amp;" "&amp;F$6,D!$B:$H,7,FALSE))=TRUE,"",VLOOKUP($A2148&amp;" "&amp;F$6,D!$B:$H,7,FALSE))</f>
        <v/>
      </c>
      <c r="G2148" s="226">
        <f t="shared" si="101"/>
        <v>0</v>
      </c>
      <c r="H2148" s="279" t="str">
        <f>IF(ISERROR(VLOOKUP($A2148&amp;" "&amp;H$6,D!$B:$H,7,FALSE))=TRUE,"",VLOOKUP($A2148&amp;" "&amp;H$6,D!$B:$H,7,FALSE))</f>
        <v/>
      </c>
      <c r="I2148" s="223" t="str">
        <f>IF(D2148="","",VLOOKUP(A2148,D!A:H,7,FALSE))</f>
        <v/>
      </c>
      <c r="J2148" s="224" t="str">
        <f>IF(D2148="","",SUMIFS(リグ!H:H,リグ!F:F,"&lt;"&amp;C2148,リグ!G:G,"&gt;"&amp;C2148))</f>
        <v/>
      </c>
    </row>
    <row r="2149" spans="1:10">
      <c r="A2149" s="224" t="str">
        <f t="shared" si="102"/>
        <v>2027-02-11</v>
      </c>
      <c r="B2149" s="224" t="str">
        <f t="shared" si="100"/>
        <v>2027/02</v>
      </c>
      <c r="C2149" s="225">
        <v>46429</v>
      </c>
      <c r="D2149" s="279" t="str">
        <f>IF(ISERROR(VLOOKUP($A2149&amp;" "&amp;D$6,D!$B:$H,7,FALSE))=TRUE,"",VLOOKUP($A2149&amp;" "&amp;D$6,D!$B:$H,7,FALSE))</f>
        <v/>
      </c>
      <c r="E2149" s="279" t="str">
        <f>IF(ISERROR(VLOOKUP($A2149&amp;" "&amp;E$6,D!$B:$H,7,FALSE))=TRUE,"",VLOOKUP($A2149&amp;" "&amp;E$6,D!$B:$H,7,FALSE))</f>
        <v/>
      </c>
      <c r="F2149" s="279" t="str">
        <f>IF(ISERROR(VLOOKUP($A2149&amp;" "&amp;F$6,D!$B:$H,7,FALSE))=TRUE,"",VLOOKUP($A2149&amp;" "&amp;F$6,D!$B:$H,7,FALSE))</f>
        <v/>
      </c>
      <c r="G2149" s="226">
        <f t="shared" si="101"/>
        <v>0</v>
      </c>
      <c r="H2149" s="279" t="str">
        <f>IF(ISERROR(VLOOKUP($A2149&amp;" "&amp;H$6,D!$B:$H,7,FALSE))=TRUE,"",VLOOKUP($A2149&amp;" "&amp;H$6,D!$B:$H,7,FALSE))</f>
        <v/>
      </c>
      <c r="I2149" s="223" t="str">
        <f>IF(D2149="","",VLOOKUP(A2149,D!A:H,7,FALSE))</f>
        <v/>
      </c>
      <c r="J2149" s="224" t="str">
        <f>IF(D2149="","",SUMIFS(リグ!H:H,リグ!F:F,"&lt;"&amp;C2149,リグ!G:G,"&gt;"&amp;C2149))</f>
        <v/>
      </c>
    </row>
    <row r="2150" spans="1:10">
      <c r="A2150" s="224" t="str">
        <f t="shared" si="102"/>
        <v>2027-02-12</v>
      </c>
      <c r="B2150" s="224" t="str">
        <f t="shared" si="100"/>
        <v>2027/02</v>
      </c>
      <c r="C2150" s="225">
        <v>46430</v>
      </c>
      <c r="D2150" s="279" t="str">
        <f>IF(ISERROR(VLOOKUP($A2150&amp;" "&amp;D$6,D!$B:$H,7,FALSE))=TRUE,"",VLOOKUP($A2150&amp;" "&amp;D$6,D!$B:$H,7,FALSE))</f>
        <v/>
      </c>
      <c r="E2150" s="279" t="str">
        <f>IF(ISERROR(VLOOKUP($A2150&amp;" "&amp;E$6,D!$B:$H,7,FALSE))=TRUE,"",VLOOKUP($A2150&amp;" "&amp;E$6,D!$B:$H,7,FALSE))</f>
        <v/>
      </c>
      <c r="F2150" s="279" t="str">
        <f>IF(ISERROR(VLOOKUP($A2150&amp;" "&amp;F$6,D!$B:$H,7,FALSE))=TRUE,"",VLOOKUP($A2150&amp;" "&amp;F$6,D!$B:$H,7,FALSE))</f>
        <v/>
      </c>
      <c r="G2150" s="226">
        <f t="shared" si="101"/>
        <v>0</v>
      </c>
      <c r="H2150" s="279" t="str">
        <f>IF(ISERROR(VLOOKUP($A2150&amp;" "&amp;H$6,D!$B:$H,7,FALSE))=TRUE,"",VLOOKUP($A2150&amp;" "&amp;H$6,D!$B:$H,7,FALSE))</f>
        <v/>
      </c>
      <c r="I2150" s="223" t="str">
        <f>IF(D2150="","",VLOOKUP(A2150,D!A:H,7,FALSE))</f>
        <v/>
      </c>
      <c r="J2150" s="224" t="str">
        <f>IF(D2150="","",SUMIFS(リグ!H:H,リグ!F:F,"&lt;"&amp;C2150,リグ!G:G,"&gt;"&amp;C2150))</f>
        <v/>
      </c>
    </row>
    <row r="2151" spans="1:10">
      <c r="A2151" s="224" t="str">
        <f t="shared" si="102"/>
        <v>2027-02-13</v>
      </c>
      <c r="B2151" s="224" t="str">
        <f t="shared" si="100"/>
        <v>2027/02</v>
      </c>
      <c r="C2151" s="225">
        <v>46431</v>
      </c>
      <c r="D2151" s="279" t="str">
        <f>IF(ISERROR(VLOOKUP($A2151&amp;" "&amp;D$6,D!$B:$H,7,FALSE))=TRUE,"",VLOOKUP($A2151&amp;" "&amp;D$6,D!$B:$H,7,FALSE))</f>
        <v/>
      </c>
      <c r="E2151" s="279" t="str">
        <f>IF(ISERROR(VLOOKUP($A2151&amp;" "&amp;E$6,D!$B:$H,7,FALSE))=TRUE,"",VLOOKUP($A2151&amp;" "&amp;E$6,D!$B:$H,7,FALSE))</f>
        <v/>
      </c>
      <c r="F2151" s="279" t="str">
        <f>IF(ISERROR(VLOOKUP($A2151&amp;" "&amp;F$6,D!$B:$H,7,FALSE))=TRUE,"",VLOOKUP($A2151&amp;" "&amp;F$6,D!$B:$H,7,FALSE))</f>
        <v/>
      </c>
      <c r="G2151" s="226">
        <f t="shared" si="101"/>
        <v>0</v>
      </c>
      <c r="H2151" s="279" t="str">
        <f>IF(ISERROR(VLOOKUP($A2151&amp;" "&amp;H$6,D!$B:$H,7,FALSE))=TRUE,"",VLOOKUP($A2151&amp;" "&amp;H$6,D!$B:$H,7,FALSE))</f>
        <v/>
      </c>
      <c r="I2151" s="223" t="str">
        <f>IF(D2151="","",VLOOKUP(A2151,D!A:H,7,FALSE))</f>
        <v/>
      </c>
      <c r="J2151" s="224" t="str">
        <f>IF(D2151="","",SUMIFS(リグ!H:H,リグ!F:F,"&lt;"&amp;C2151,リグ!G:G,"&gt;"&amp;C2151))</f>
        <v/>
      </c>
    </row>
    <row r="2152" spans="1:10">
      <c r="A2152" s="224" t="str">
        <f t="shared" si="102"/>
        <v>2027-02-14</v>
      </c>
      <c r="B2152" s="224" t="str">
        <f t="shared" si="100"/>
        <v>2027/02</v>
      </c>
      <c r="C2152" s="225">
        <v>46432</v>
      </c>
      <c r="D2152" s="279" t="str">
        <f>IF(ISERROR(VLOOKUP($A2152&amp;" "&amp;D$6,D!$B:$H,7,FALSE))=TRUE,"",VLOOKUP($A2152&amp;" "&amp;D$6,D!$B:$H,7,FALSE))</f>
        <v/>
      </c>
      <c r="E2152" s="279" t="str">
        <f>IF(ISERROR(VLOOKUP($A2152&amp;" "&amp;E$6,D!$B:$H,7,FALSE))=TRUE,"",VLOOKUP($A2152&amp;" "&amp;E$6,D!$B:$H,7,FALSE))</f>
        <v/>
      </c>
      <c r="F2152" s="279" t="str">
        <f>IF(ISERROR(VLOOKUP($A2152&amp;" "&amp;F$6,D!$B:$H,7,FALSE))=TRUE,"",VLOOKUP($A2152&amp;" "&amp;F$6,D!$B:$H,7,FALSE))</f>
        <v/>
      </c>
      <c r="G2152" s="226">
        <f t="shared" si="101"/>
        <v>0</v>
      </c>
      <c r="H2152" s="279" t="str">
        <f>IF(ISERROR(VLOOKUP($A2152&amp;" "&amp;H$6,D!$B:$H,7,FALSE))=TRUE,"",VLOOKUP($A2152&amp;" "&amp;H$6,D!$B:$H,7,FALSE))</f>
        <v/>
      </c>
      <c r="I2152" s="223" t="str">
        <f>IF(D2152="","",VLOOKUP(A2152,D!A:H,7,FALSE))</f>
        <v/>
      </c>
      <c r="J2152" s="224" t="str">
        <f>IF(D2152="","",SUMIFS(リグ!H:H,リグ!F:F,"&lt;"&amp;C2152,リグ!G:G,"&gt;"&amp;C2152))</f>
        <v/>
      </c>
    </row>
    <row r="2153" spans="1:10">
      <c r="A2153" s="224" t="str">
        <f t="shared" si="102"/>
        <v>2027-02-15</v>
      </c>
      <c r="B2153" s="224" t="str">
        <f t="shared" si="100"/>
        <v>2027/02</v>
      </c>
      <c r="C2153" s="225">
        <v>46433</v>
      </c>
      <c r="D2153" s="279" t="str">
        <f>IF(ISERROR(VLOOKUP($A2153&amp;" "&amp;D$6,D!$B:$H,7,FALSE))=TRUE,"",VLOOKUP($A2153&amp;" "&amp;D$6,D!$B:$H,7,FALSE))</f>
        <v/>
      </c>
      <c r="E2153" s="279" t="str">
        <f>IF(ISERROR(VLOOKUP($A2153&amp;" "&amp;E$6,D!$B:$H,7,FALSE))=TRUE,"",VLOOKUP($A2153&amp;" "&amp;E$6,D!$B:$H,7,FALSE))</f>
        <v/>
      </c>
      <c r="F2153" s="279" t="str">
        <f>IF(ISERROR(VLOOKUP($A2153&amp;" "&amp;F$6,D!$B:$H,7,FALSE))=TRUE,"",VLOOKUP($A2153&amp;" "&amp;F$6,D!$B:$H,7,FALSE))</f>
        <v/>
      </c>
      <c r="G2153" s="226">
        <f t="shared" si="101"/>
        <v>0</v>
      </c>
      <c r="H2153" s="279" t="str">
        <f>IF(ISERROR(VLOOKUP($A2153&amp;" "&amp;H$6,D!$B:$H,7,FALSE))=TRUE,"",VLOOKUP($A2153&amp;" "&amp;H$6,D!$B:$H,7,FALSE))</f>
        <v/>
      </c>
      <c r="I2153" s="223" t="str">
        <f>IF(D2153="","",VLOOKUP(A2153,D!A:H,7,FALSE))</f>
        <v/>
      </c>
      <c r="J2153" s="224" t="str">
        <f>IF(D2153="","",SUMIFS(リグ!H:H,リグ!F:F,"&lt;"&amp;C2153,リグ!G:G,"&gt;"&amp;C2153))</f>
        <v/>
      </c>
    </row>
    <row r="2154" spans="1:10">
      <c r="A2154" s="224" t="str">
        <f t="shared" si="102"/>
        <v>2027-02-16</v>
      </c>
      <c r="B2154" s="224" t="str">
        <f t="shared" si="100"/>
        <v>2027/02</v>
      </c>
      <c r="C2154" s="225">
        <v>46434</v>
      </c>
      <c r="D2154" s="279" t="str">
        <f>IF(ISERROR(VLOOKUP($A2154&amp;" "&amp;D$6,D!$B:$H,7,FALSE))=TRUE,"",VLOOKUP($A2154&amp;" "&amp;D$6,D!$B:$H,7,FALSE))</f>
        <v/>
      </c>
      <c r="E2154" s="279" t="str">
        <f>IF(ISERROR(VLOOKUP($A2154&amp;" "&amp;E$6,D!$B:$H,7,FALSE))=TRUE,"",VLOOKUP($A2154&amp;" "&amp;E$6,D!$B:$H,7,FALSE))</f>
        <v/>
      </c>
      <c r="F2154" s="279" t="str">
        <f>IF(ISERROR(VLOOKUP($A2154&amp;" "&amp;F$6,D!$B:$H,7,FALSE))=TRUE,"",VLOOKUP($A2154&amp;" "&amp;F$6,D!$B:$H,7,FALSE))</f>
        <v/>
      </c>
      <c r="G2154" s="226">
        <f t="shared" si="101"/>
        <v>0</v>
      </c>
      <c r="H2154" s="279" t="str">
        <f>IF(ISERROR(VLOOKUP($A2154&amp;" "&amp;H$6,D!$B:$H,7,FALSE))=TRUE,"",VLOOKUP($A2154&amp;" "&amp;H$6,D!$B:$H,7,FALSE))</f>
        <v/>
      </c>
      <c r="I2154" s="223" t="str">
        <f>IF(D2154="","",VLOOKUP(A2154,D!A:H,7,FALSE))</f>
        <v/>
      </c>
      <c r="J2154" s="224" t="str">
        <f>IF(D2154="","",SUMIFS(リグ!H:H,リグ!F:F,"&lt;"&amp;C2154,リグ!G:G,"&gt;"&amp;C2154))</f>
        <v/>
      </c>
    </row>
    <row r="2155" spans="1:10">
      <c r="A2155" s="224" t="str">
        <f t="shared" si="102"/>
        <v>2027-02-17</v>
      </c>
      <c r="B2155" s="224" t="str">
        <f t="shared" si="100"/>
        <v>2027/02</v>
      </c>
      <c r="C2155" s="225">
        <v>46435</v>
      </c>
      <c r="D2155" s="279" t="str">
        <f>IF(ISERROR(VLOOKUP($A2155&amp;" "&amp;D$6,D!$B:$H,7,FALSE))=TRUE,"",VLOOKUP($A2155&amp;" "&amp;D$6,D!$B:$H,7,FALSE))</f>
        <v/>
      </c>
      <c r="E2155" s="279" t="str">
        <f>IF(ISERROR(VLOOKUP($A2155&amp;" "&amp;E$6,D!$B:$H,7,FALSE))=TRUE,"",VLOOKUP($A2155&amp;" "&amp;E$6,D!$B:$H,7,FALSE))</f>
        <v/>
      </c>
      <c r="F2155" s="279" t="str">
        <f>IF(ISERROR(VLOOKUP($A2155&amp;" "&amp;F$6,D!$B:$H,7,FALSE))=TRUE,"",VLOOKUP($A2155&amp;" "&amp;F$6,D!$B:$H,7,FALSE))</f>
        <v/>
      </c>
      <c r="G2155" s="226">
        <f t="shared" si="101"/>
        <v>0</v>
      </c>
      <c r="H2155" s="279" t="str">
        <f>IF(ISERROR(VLOOKUP($A2155&amp;" "&amp;H$6,D!$B:$H,7,FALSE))=TRUE,"",VLOOKUP($A2155&amp;" "&amp;H$6,D!$B:$H,7,FALSE))</f>
        <v/>
      </c>
      <c r="I2155" s="223" t="str">
        <f>IF(D2155="","",VLOOKUP(A2155,D!A:H,7,FALSE))</f>
        <v/>
      </c>
      <c r="J2155" s="224" t="str">
        <f>IF(D2155="","",SUMIFS(リグ!H:H,リグ!F:F,"&lt;"&amp;C2155,リグ!G:G,"&gt;"&amp;C2155))</f>
        <v/>
      </c>
    </row>
    <row r="2156" spans="1:10">
      <c r="A2156" s="224" t="str">
        <f t="shared" si="102"/>
        <v>2027-02-18</v>
      </c>
      <c r="B2156" s="224" t="str">
        <f t="shared" si="100"/>
        <v>2027/02</v>
      </c>
      <c r="C2156" s="225">
        <v>46436</v>
      </c>
      <c r="D2156" s="279" t="str">
        <f>IF(ISERROR(VLOOKUP($A2156&amp;" "&amp;D$6,D!$B:$H,7,FALSE))=TRUE,"",VLOOKUP($A2156&amp;" "&amp;D$6,D!$B:$H,7,FALSE))</f>
        <v/>
      </c>
      <c r="E2156" s="279" t="str">
        <f>IF(ISERROR(VLOOKUP($A2156&amp;" "&amp;E$6,D!$B:$H,7,FALSE))=TRUE,"",VLOOKUP($A2156&amp;" "&amp;E$6,D!$B:$H,7,FALSE))</f>
        <v/>
      </c>
      <c r="F2156" s="279" t="str">
        <f>IF(ISERROR(VLOOKUP($A2156&amp;" "&amp;F$6,D!$B:$H,7,FALSE))=TRUE,"",VLOOKUP($A2156&amp;" "&amp;F$6,D!$B:$H,7,FALSE))</f>
        <v/>
      </c>
      <c r="G2156" s="226">
        <f t="shared" si="101"/>
        <v>0</v>
      </c>
      <c r="H2156" s="279" t="str">
        <f>IF(ISERROR(VLOOKUP($A2156&amp;" "&amp;H$6,D!$B:$H,7,FALSE))=TRUE,"",VLOOKUP($A2156&amp;" "&amp;H$6,D!$B:$H,7,FALSE))</f>
        <v/>
      </c>
      <c r="I2156" s="223" t="str">
        <f>IF(D2156="","",VLOOKUP(A2156,D!A:H,7,FALSE))</f>
        <v/>
      </c>
      <c r="J2156" s="224" t="str">
        <f>IF(D2156="","",SUMIFS(リグ!H:H,リグ!F:F,"&lt;"&amp;C2156,リグ!G:G,"&gt;"&amp;C2156))</f>
        <v/>
      </c>
    </row>
    <row r="2157" spans="1:10">
      <c r="A2157" s="224" t="str">
        <f t="shared" si="102"/>
        <v>2027-02-19</v>
      </c>
      <c r="B2157" s="224" t="str">
        <f t="shared" si="100"/>
        <v>2027/02</v>
      </c>
      <c r="C2157" s="225">
        <v>46437</v>
      </c>
      <c r="D2157" s="279" t="str">
        <f>IF(ISERROR(VLOOKUP($A2157&amp;" "&amp;D$6,D!$B:$H,7,FALSE))=TRUE,"",VLOOKUP($A2157&amp;" "&amp;D$6,D!$B:$H,7,FALSE))</f>
        <v/>
      </c>
      <c r="E2157" s="279" t="str">
        <f>IF(ISERROR(VLOOKUP($A2157&amp;" "&amp;E$6,D!$B:$H,7,FALSE))=TRUE,"",VLOOKUP($A2157&amp;" "&amp;E$6,D!$B:$H,7,FALSE))</f>
        <v/>
      </c>
      <c r="F2157" s="279" t="str">
        <f>IF(ISERROR(VLOOKUP($A2157&amp;" "&amp;F$6,D!$B:$H,7,FALSE))=TRUE,"",VLOOKUP($A2157&amp;" "&amp;F$6,D!$B:$H,7,FALSE))</f>
        <v/>
      </c>
      <c r="G2157" s="226">
        <f t="shared" si="101"/>
        <v>0</v>
      </c>
      <c r="H2157" s="279" t="str">
        <f>IF(ISERROR(VLOOKUP($A2157&amp;" "&amp;H$6,D!$B:$H,7,FALSE))=TRUE,"",VLOOKUP($A2157&amp;" "&amp;H$6,D!$B:$H,7,FALSE))</f>
        <v/>
      </c>
      <c r="I2157" s="223" t="str">
        <f>IF(D2157="","",VLOOKUP(A2157,D!A:H,7,FALSE))</f>
        <v/>
      </c>
      <c r="J2157" s="224" t="str">
        <f>IF(D2157="","",SUMIFS(リグ!H:H,リグ!F:F,"&lt;"&amp;C2157,リグ!G:G,"&gt;"&amp;C2157))</f>
        <v/>
      </c>
    </row>
    <row r="2158" spans="1:10">
      <c r="A2158" s="224" t="str">
        <f t="shared" si="102"/>
        <v>2027-02-20</v>
      </c>
      <c r="B2158" s="224" t="str">
        <f t="shared" si="100"/>
        <v>2027/02</v>
      </c>
      <c r="C2158" s="225">
        <v>46438</v>
      </c>
      <c r="D2158" s="279" t="str">
        <f>IF(ISERROR(VLOOKUP($A2158&amp;" "&amp;D$6,D!$B:$H,7,FALSE))=TRUE,"",VLOOKUP($A2158&amp;" "&amp;D$6,D!$B:$H,7,FALSE))</f>
        <v/>
      </c>
      <c r="E2158" s="279" t="str">
        <f>IF(ISERROR(VLOOKUP($A2158&amp;" "&amp;E$6,D!$B:$H,7,FALSE))=TRUE,"",VLOOKUP($A2158&amp;" "&amp;E$6,D!$B:$H,7,FALSE))</f>
        <v/>
      </c>
      <c r="F2158" s="279" t="str">
        <f>IF(ISERROR(VLOOKUP($A2158&amp;" "&amp;F$6,D!$B:$H,7,FALSE))=TRUE,"",VLOOKUP($A2158&amp;" "&amp;F$6,D!$B:$H,7,FALSE))</f>
        <v/>
      </c>
      <c r="G2158" s="226">
        <f t="shared" si="101"/>
        <v>0</v>
      </c>
      <c r="H2158" s="279" t="str">
        <f>IF(ISERROR(VLOOKUP($A2158&amp;" "&amp;H$6,D!$B:$H,7,FALSE))=TRUE,"",VLOOKUP($A2158&amp;" "&amp;H$6,D!$B:$H,7,FALSE))</f>
        <v/>
      </c>
      <c r="I2158" s="223" t="str">
        <f>IF(D2158="","",VLOOKUP(A2158,D!A:H,7,FALSE))</f>
        <v/>
      </c>
      <c r="J2158" s="224" t="str">
        <f>IF(D2158="","",SUMIFS(リグ!H:H,リグ!F:F,"&lt;"&amp;C2158,リグ!G:G,"&gt;"&amp;C2158))</f>
        <v/>
      </c>
    </row>
    <row r="2159" spans="1:10">
      <c r="A2159" s="224" t="str">
        <f t="shared" si="102"/>
        <v>2027-02-21</v>
      </c>
      <c r="B2159" s="224" t="str">
        <f t="shared" si="100"/>
        <v>2027/02</v>
      </c>
      <c r="C2159" s="225">
        <v>46439</v>
      </c>
      <c r="D2159" s="279" t="str">
        <f>IF(ISERROR(VLOOKUP($A2159&amp;" "&amp;D$6,D!$B:$H,7,FALSE))=TRUE,"",VLOOKUP($A2159&amp;" "&amp;D$6,D!$B:$H,7,FALSE))</f>
        <v/>
      </c>
      <c r="E2159" s="279" t="str">
        <f>IF(ISERROR(VLOOKUP($A2159&amp;" "&amp;E$6,D!$B:$H,7,FALSE))=TRUE,"",VLOOKUP($A2159&amp;" "&amp;E$6,D!$B:$H,7,FALSE))</f>
        <v/>
      </c>
      <c r="F2159" s="279" t="str">
        <f>IF(ISERROR(VLOOKUP($A2159&amp;" "&amp;F$6,D!$B:$H,7,FALSE))=TRUE,"",VLOOKUP($A2159&amp;" "&amp;F$6,D!$B:$H,7,FALSE))</f>
        <v/>
      </c>
      <c r="G2159" s="226">
        <f t="shared" si="101"/>
        <v>0</v>
      </c>
      <c r="H2159" s="279" t="str">
        <f>IF(ISERROR(VLOOKUP($A2159&amp;" "&amp;H$6,D!$B:$H,7,FALSE))=TRUE,"",VLOOKUP($A2159&amp;" "&amp;H$6,D!$B:$H,7,FALSE))</f>
        <v/>
      </c>
      <c r="I2159" s="223" t="str">
        <f>IF(D2159="","",VLOOKUP(A2159,D!A:H,7,FALSE))</f>
        <v/>
      </c>
      <c r="J2159" s="224" t="str">
        <f>IF(D2159="","",SUMIFS(リグ!H:H,リグ!F:F,"&lt;"&amp;C2159,リグ!G:G,"&gt;"&amp;C2159))</f>
        <v/>
      </c>
    </row>
    <row r="2160" spans="1:10">
      <c r="A2160" s="224" t="str">
        <f t="shared" si="102"/>
        <v>2027-02-22</v>
      </c>
      <c r="B2160" s="224" t="str">
        <f t="shared" si="100"/>
        <v>2027/02</v>
      </c>
      <c r="C2160" s="225">
        <v>46440</v>
      </c>
      <c r="D2160" s="279" t="str">
        <f>IF(ISERROR(VLOOKUP($A2160&amp;" "&amp;D$6,D!$B:$H,7,FALSE))=TRUE,"",VLOOKUP($A2160&amp;" "&amp;D$6,D!$B:$H,7,FALSE))</f>
        <v/>
      </c>
      <c r="E2160" s="279" t="str">
        <f>IF(ISERROR(VLOOKUP($A2160&amp;" "&amp;E$6,D!$B:$H,7,FALSE))=TRUE,"",VLOOKUP($A2160&amp;" "&amp;E$6,D!$B:$H,7,FALSE))</f>
        <v/>
      </c>
      <c r="F2160" s="279" t="str">
        <f>IF(ISERROR(VLOOKUP($A2160&amp;" "&amp;F$6,D!$B:$H,7,FALSE))=TRUE,"",VLOOKUP($A2160&amp;" "&amp;F$6,D!$B:$H,7,FALSE))</f>
        <v/>
      </c>
      <c r="G2160" s="226">
        <f t="shared" si="101"/>
        <v>0</v>
      </c>
      <c r="H2160" s="279" t="str">
        <f>IF(ISERROR(VLOOKUP($A2160&amp;" "&amp;H$6,D!$B:$H,7,FALSE))=TRUE,"",VLOOKUP($A2160&amp;" "&amp;H$6,D!$B:$H,7,FALSE))</f>
        <v/>
      </c>
      <c r="I2160" s="223" t="str">
        <f>IF(D2160="","",VLOOKUP(A2160,D!A:H,7,FALSE))</f>
        <v/>
      </c>
      <c r="J2160" s="224" t="str">
        <f>IF(D2160="","",SUMIFS(リグ!H:H,リグ!F:F,"&lt;"&amp;C2160,リグ!G:G,"&gt;"&amp;C2160))</f>
        <v/>
      </c>
    </row>
    <row r="2161" spans="1:10">
      <c r="A2161" s="224" t="str">
        <f t="shared" si="102"/>
        <v>2027-02-23</v>
      </c>
      <c r="B2161" s="224" t="str">
        <f t="shared" si="100"/>
        <v>2027/02</v>
      </c>
      <c r="C2161" s="225">
        <v>46441</v>
      </c>
      <c r="D2161" s="279" t="str">
        <f>IF(ISERROR(VLOOKUP($A2161&amp;" "&amp;D$6,D!$B:$H,7,FALSE))=TRUE,"",VLOOKUP($A2161&amp;" "&amp;D$6,D!$B:$H,7,FALSE))</f>
        <v/>
      </c>
      <c r="E2161" s="279" t="str">
        <f>IF(ISERROR(VLOOKUP($A2161&amp;" "&amp;E$6,D!$B:$H,7,FALSE))=TRUE,"",VLOOKUP($A2161&amp;" "&amp;E$6,D!$B:$H,7,FALSE))</f>
        <v/>
      </c>
      <c r="F2161" s="279" t="str">
        <f>IF(ISERROR(VLOOKUP($A2161&amp;" "&amp;F$6,D!$B:$H,7,FALSE))=TRUE,"",VLOOKUP($A2161&amp;" "&amp;F$6,D!$B:$H,7,FALSE))</f>
        <v/>
      </c>
      <c r="G2161" s="226">
        <f t="shared" si="101"/>
        <v>0</v>
      </c>
      <c r="H2161" s="279" t="str">
        <f>IF(ISERROR(VLOOKUP($A2161&amp;" "&amp;H$6,D!$B:$H,7,FALSE))=TRUE,"",VLOOKUP($A2161&amp;" "&amp;H$6,D!$B:$H,7,FALSE))</f>
        <v/>
      </c>
      <c r="I2161" s="223" t="str">
        <f>IF(D2161="","",VLOOKUP(A2161,D!A:H,7,FALSE))</f>
        <v/>
      </c>
      <c r="J2161" s="224" t="str">
        <f>IF(D2161="","",SUMIFS(リグ!H:H,リグ!F:F,"&lt;"&amp;C2161,リグ!G:G,"&gt;"&amp;C2161))</f>
        <v/>
      </c>
    </row>
    <row r="2162" spans="1:10">
      <c r="A2162" s="224" t="str">
        <f t="shared" si="102"/>
        <v>2027-02-24</v>
      </c>
      <c r="B2162" s="224" t="str">
        <f t="shared" si="100"/>
        <v>2027/02</v>
      </c>
      <c r="C2162" s="225">
        <v>46442</v>
      </c>
      <c r="D2162" s="279" t="str">
        <f>IF(ISERROR(VLOOKUP($A2162&amp;" "&amp;D$6,D!$B:$H,7,FALSE))=TRUE,"",VLOOKUP($A2162&amp;" "&amp;D$6,D!$B:$H,7,FALSE))</f>
        <v/>
      </c>
      <c r="E2162" s="279" t="str">
        <f>IF(ISERROR(VLOOKUP($A2162&amp;" "&amp;E$6,D!$B:$H,7,FALSE))=TRUE,"",VLOOKUP($A2162&amp;" "&amp;E$6,D!$B:$H,7,FALSE))</f>
        <v/>
      </c>
      <c r="F2162" s="279" t="str">
        <f>IF(ISERROR(VLOOKUP($A2162&amp;" "&amp;F$6,D!$B:$H,7,FALSE))=TRUE,"",VLOOKUP($A2162&amp;" "&amp;F$6,D!$B:$H,7,FALSE))</f>
        <v/>
      </c>
      <c r="G2162" s="226">
        <f t="shared" si="101"/>
        <v>0</v>
      </c>
      <c r="H2162" s="279" t="str">
        <f>IF(ISERROR(VLOOKUP($A2162&amp;" "&amp;H$6,D!$B:$H,7,FALSE))=TRUE,"",VLOOKUP($A2162&amp;" "&amp;H$6,D!$B:$H,7,FALSE))</f>
        <v/>
      </c>
      <c r="I2162" s="223" t="str">
        <f>IF(D2162="","",VLOOKUP(A2162,D!A:H,7,FALSE))</f>
        <v/>
      </c>
      <c r="J2162" s="224" t="str">
        <f>IF(D2162="","",SUMIFS(リグ!H:H,リグ!F:F,"&lt;"&amp;C2162,リグ!G:G,"&gt;"&amp;C2162))</f>
        <v/>
      </c>
    </row>
    <row r="2163" spans="1:10">
      <c r="A2163" s="224" t="str">
        <f t="shared" si="102"/>
        <v>2027-02-25</v>
      </c>
      <c r="B2163" s="224" t="str">
        <f t="shared" si="100"/>
        <v>2027/02</v>
      </c>
      <c r="C2163" s="225">
        <v>46443</v>
      </c>
      <c r="D2163" s="279" t="str">
        <f>IF(ISERROR(VLOOKUP($A2163&amp;" "&amp;D$6,D!$B:$H,7,FALSE))=TRUE,"",VLOOKUP($A2163&amp;" "&amp;D$6,D!$B:$H,7,FALSE))</f>
        <v/>
      </c>
      <c r="E2163" s="279" t="str">
        <f>IF(ISERROR(VLOOKUP($A2163&amp;" "&amp;E$6,D!$B:$H,7,FALSE))=TRUE,"",VLOOKUP($A2163&amp;" "&amp;E$6,D!$B:$H,7,FALSE))</f>
        <v/>
      </c>
      <c r="F2163" s="279" t="str">
        <f>IF(ISERROR(VLOOKUP($A2163&amp;" "&amp;F$6,D!$B:$H,7,FALSE))=TRUE,"",VLOOKUP($A2163&amp;" "&amp;F$6,D!$B:$H,7,FALSE))</f>
        <v/>
      </c>
      <c r="G2163" s="226">
        <f t="shared" si="101"/>
        <v>0</v>
      </c>
      <c r="H2163" s="279" t="str">
        <f>IF(ISERROR(VLOOKUP($A2163&amp;" "&amp;H$6,D!$B:$H,7,FALSE))=TRUE,"",VLOOKUP($A2163&amp;" "&amp;H$6,D!$B:$H,7,FALSE))</f>
        <v/>
      </c>
      <c r="I2163" s="223" t="str">
        <f>IF(D2163="","",VLOOKUP(A2163,D!A:H,7,FALSE))</f>
        <v/>
      </c>
      <c r="J2163" s="224" t="str">
        <f>IF(D2163="","",SUMIFS(リグ!H:H,リグ!F:F,"&lt;"&amp;C2163,リグ!G:G,"&gt;"&amp;C2163))</f>
        <v/>
      </c>
    </row>
    <row r="2164" spans="1:10">
      <c r="A2164" s="224" t="str">
        <f t="shared" si="102"/>
        <v>2027-02-26</v>
      </c>
      <c r="B2164" s="224" t="str">
        <f t="shared" si="100"/>
        <v>2027/02</v>
      </c>
      <c r="C2164" s="225">
        <v>46444</v>
      </c>
      <c r="D2164" s="279" t="str">
        <f>IF(ISERROR(VLOOKUP($A2164&amp;" "&amp;D$6,D!$B:$H,7,FALSE))=TRUE,"",VLOOKUP($A2164&amp;" "&amp;D$6,D!$B:$H,7,FALSE))</f>
        <v/>
      </c>
      <c r="E2164" s="279" t="str">
        <f>IF(ISERROR(VLOOKUP($A2164&amp;" "&amp;E$6,D!$B:$H,7,FALSE))=TRUE,"",VLOOKUP($A2164&amp;" "&amp;E$6,D!$B:$H,7,FALSE))</f>
        <v/>
      </c>
      <c r="F2164" s="279" t="str">
        <f>IF(ISERROR(VLOOKUP($A2164&amp;" "&amp;F$6,D!$B:$H,7,FALSE))=TRUE,"",VLOOKUP($A2164&amp;" "&amp;F$6,D!$B:$H,7,FALSE))</f>
        <v/>
      </c>
      <c r="G2164" s="226">
        <f t="shared" si="101"/>
        <v>0</v>
      </c>
      <c r="H2164" s="279" t="str">
        <f>IF(ISERROR(VLOOKUP($A2164&amp;" "&amp;H$6,D!$B:$H,7,FALSE))=TRUE,"",VLOOKUP($A2164&amp;" "&amp;H$6,D!$B:$H,7,FALSE))</f>
        <v/>
      </c>
      <c r="I2164" s="223" t="str">
        <f>IF(D2164="","",VLOOKUP(A2164,D!A:H,7,FALSE))</f>
        <v/>
      </c>
      <c r="J2164" s="224" t="str">
        <f>IF(D2164="","",SUMIFS(リグ!H:H,リグ!F:F,"&lt;"&amp;C2164,リグ!G:G,"&gt;"&amp;C2164))</f>
        <v/>
      </c>
    </row>
    <row r="2165" spans="1:10">
      <c r="A2165" s="224" t="str">
        <f t="shared" si="102"/>
        <v>2027-02-27</v>
      </c>
      <c r="B2165" s="224" t="str">
        <f t="shared" ref="B2165:B2228" si="103">TEXT(C2165,"yyyy/mm")</f>
        <v>2027/02</v>
      </c>
      <c r="C2165" s="225">
        <v>46445</v>
      </c>
      <c r="D2165" s="279" t="str">
        <f>IF(ISERROR(VLOOKUP($A2165&amp;" "&amp;D$6,D!$B:$H,7,FALSE))=TRUE,"",VLOOKUP($A2165&amp;" "&amp;D$6,D!$B:$H,7,FALSE))</f>
        <v/>
      </c>
      <c r="E2165" s="279" t="str">
        <f>IF(ISERROR(VLOOKUP($A2165&amp;" "&amp;E$6,D!$B:$H,7,FALSE))=TRUE,"",VLOOKUP($A2165&amp;" "&amp;E$6,D!$B:$H,7,FALSE))</f>
        <v/>
      </c>
      <c r="F2165" s="279" t="str">
        <f>IF(ISERROR(VLOOKUP($A2165&amp;" "&amp;F$6,D!$B:$H,7,FALSE))=TRUE,"",VLOOKUP($A2165&amp;" "&amp;F$6,D!$B:$H,7,FALSE))</f>
        <v/>
      </c>
      <c r="G2165" s="226">
        <f t="shared" si="101"/>
        <v>0</v>
      </c>
      <c r="H2165" s="279" t="str">
        <f>IF(ISERROR(VLOOKUP($A2165&amp;" "&amp;H$6,D!$B:$H,7,FALSE))=TRUE,"",VLOOKUP($A2165&amp;" "&amp;H$6,D!$B:$H,7,FALSE))</f>
        <v/>
      </c>
      <c r="I2165" s="223" t="str">
        <f>IF(D2165="","",VLOOKUP(A2165,D!A:H,7,FALSE))</f>
        <v/>
      </c>
      <c r="J2165" s="224" t="str">
        <f>IF(D2165="","",SUMIFS(リグ!H:H,リグ!F:F,"&lt;"&amp;C2165,リグ!G:G,"&gt;"&amp;C2165))</f>
        <v/>
      </c>
    </row>
    <row r="2166" spans="1:10">
      <c r="A2166" s="224" t="str">
        <f t="shared" si="102"/>
        <v>2027-02-28</v>
      </c>
      <c r="B2166" s="224" t="str">
        <f t="shared" si="103"/>
        <v>2027/02</v>
      </c>
      <c r="C2166" s="225">
        <v>46446</v>
      </c>
      <c r="D2166" s="279" t="str">
        <f>IF(ISERROR(VLOOKUP($A2166&amp;" "&amp;D$6,D!$B:$H,7,FALSE))=TRUE,"",VLOOKUP($A2166&amp;" "&amp;D$6,D!$B:$H,7,FALSE))</f>
        <v/>
      </c>
      <c r="E2166" s="279" t="str">
        <f>IF(ISERROR(VLOOKUP($A2166&amp;" "&amp;E$6,D!$B:$H,7,FALSE))=TRUE,"",VLOOKUP($A2166&amp;" "&amp;E$6,D!$B:$H,7,FALSE))</f>
        <v/>
      </c>
      <c r="F2166" s="279" t="str">
        <f>IF(ISERROR(VLOOKUP($A2166&amp;" "&amp;F$6,D!$B:$H,7,FALSE))=TRUE,"",VLOOKUP($A2166&amp;" "&amp;F$6,D!$B:$H,7,FALSE))</f>
        <v/>
      </c>
      <c r="G2166" s="226">
        <f t="shared" si="101"/>
        <v>0</v>
      </c>
      <c r="H2166" s="279" t="str">
        <f>IF(ISERROR(VLOOKUP($A2166&amp;" "&amp;H$6,D!$B:$H,7,FALSE))=TRUE,"",VLOOKUP($A2166&amp;" "&amp;H$6,D!$B:$H,7,FALSE))</f>
        <v/>
      </c>
      <c r="I2166" s="223" t="str">
        <f>IF(D2166="","",VLOOKUP(A2166,D!A:H,7,FALSE))</f>
        <v/>
      </c>
      <c r="J2166" s="224" t="str">
        <f>IF(D2166="","",SUMIFS(リグ!H:H,リグ!F:F,"&lt;"&amp;C2166,リグ!G:G,"&gt;"&amp;C2166))</f>
        <v/>
      </c>
    </row>
    <row r="2167" spans="1:10">
      <c r="A2167" s="224" t="str">
        <f t="shared" si="102"/>
        <v>2027-03-01</v>
      </c>
      <c r="B2167" s="224" t="str">
        <f t="shared" si="103"/>
        <v>2027/03</v>
      </c>
      <c r="C2167" s="225">
        <v>46447</v>
      </c>
      <c r="D2167" s="279" t="str">
        <f>IF(ISERROR(VLOOKUP($A2167&amp;" "&amp;D$6,D!$B:$H,7,FALSE))=TRUE,"",VLOOKUP($A2167&amp;" "&amp;D$6,D!$B:$H,7,FALSE))</f>
        <v/>
      </c>
      <c r="E2167" s="279" t="str">
        <f>IF(ISERROR(VLOOKUP($A2167&amp;" "&amp;E$6,D!$B:$H,7,FALSE))=TRUE,"",VLOOKUP($A2167&amp;" "&amp;E$6,D!$B:$H,7,FALSE))</f>
        <v/>
      </c>
      <c r="F2167" s="279" t="str">
        <f>IF(ISERROR(VLOOKUP($A2167&amp;" "&amp;F$6,D!$B:$H,7,FALSE))=TRUE,"",VLOOKUP($A2167&amp;" "&amp;F$6,D!$B:$H,7,FALSE))</f>
        <v/>
      </c>
      <c r="G2167" s="226">
        <f t="shared" si="101"/>
        <v>0</v>
      </c>
      <c r="H2167" s="279" t="str">
        <f>IF(ISERROR(VLOOKUP($A2167&amp;" "&amp;H$6,D!$B:$H,7,FALSE))=TRUE,"",VLOOKUP($A2167&amp;" "&amp;H$6,D!$B:$H,7,FALSE))</f>
        <v/>
      </c>
      <c r="I2167" s="223" t="str">
        <f>IF(D2167="","",VLOOKUP(A2167,D!A:H,7,FALSE))</f>
        <v/>
      </c>
      <c r="J2167" s="224" t="str">
        <f>IF(D2167="","",SUMIFS(リグ!H:H,リグ!F:F,"&lt;"&amp;C2167,リグ!G:G,"&gt;"&amp;C2167))</f>
        <v/>
      </c>
    </row>
    <row r="2168" spans="1:10">
      <c r="A2168" s="224" t="str">
        <f t="shared" si="102"/>
        <v>2027-03-02</v>
      </c>
      <c r="B2168" s="224" t="str">
        <f t="shared" si="103"/>
        <v>2027/03</v>
      </c>
      <c r="C2168" s="225">
        <v>46448</v>
      </c>
      <c r="D2168" s="279" t="str">
        <f>IF(ISERROR(VLOOKUP($A2168&amp;" "&amp;D$6,D!$B:$H,7,FALSE))=TRUE,"",VLOOKUP($A2168&amp;" "&amp;D$6,D!$B:$H,7,FALSE))</f>
        <v/>
      </c>
      <c r="E2168" s="279" t="str">
        <f>IF(ISERROR(VLOOKUP($A2168&amp;" "&amp;E$6,D!$B:$H,7,FALSE))=TRUE,"",VLOOKUP($A2168&amp;" "&amp;E$6,D!$B:$H,7,FALSE))</f>
        <v/>
      </c>
      <c r="F2168" s="279" t="str">
        <f>IF(ISERROR(VLOOKUP($A2168&amp;" "&amp;F$6,D!$B:$H,7,FALSE))=TRUE,"",VLOOKUP($A2168&amp;" "&amp;F$6,D!$B:$H,7,FALSE))</f>
        <v/>
      </c>
      <c r="G2168" s="226">
        <f t="shared" si="101"/>
        <v>0</v>
      </c>
      <c r="H2168" s="279" t="str">
        <f>IF(ISERROR(VLOOKUP($A2168&amp;" "&amp;H$6,D!$B:$H,7,FALSE))=TRUE,"",VLOOKUP($A2168&amp;" "&amp;H$6,D!$B:$H,7,FALSE))</f>
        <v/>
      </c>
      <c r="I2168" s="223" t="str">
        <f>IF(D2168="","",VLOOKUP(A2168,D!A:H,7,FALSE))</f>
        <v/>
      </c>
      <c r="J2168" s="224" t="str">
        <f>IF(D2168="","",SUMIFS(リグ!H:H,リグ!F:F,"&lt;"&amp;C2168,リグ!G:G,"&gt;"&amp;C2168))</f>
        <v/>
      </c>
    </row>
    <row r="2169" spans="1:10">
      <c r="A2169" s="224" t="str">
        <f t="shared" si="102"/>
        <v>2027-03-03</v>
      </c>
      <c r="B2169" s="224" t="str">
        <f t="shared" si="103"/>
        <v>2027/03</v>
      </c>
      <c r="C2169" s="225">
        <v>46449</v>
      </c>
      <c r="D2169" s="279" t="str">
        <f>IF(ISERROR(VLOOKUP($A2169&amp;" "&amp;D$6,D!$B:$H,7,FALSE))=TRUE,"",VLOOKUP($A2169&amp;" "&amp;D$6,D!$B:$H,7,FALSE))</f>
        <v/>
      </c>
      <c r="E2169" s="279" t="str">
        <f>IF(ISERROR(VLOOKUP($A2169&amp;" "&amp;E$6,D!$B:$H,7,FALSE))=TRUE,"",VLOOKUP($A2169&amp;" "&amp;E$6,D!$B:$H,7,FALSE))</f>
        <v/>
      </c>
      <c r="F2169" s="279" t="str">
        <f>IF(ISERROR(VLOOKUP($A2169&amp;" "&amp;F$6,D!$B:$H,7,FALSE))=TRUE,"",VLOOKUP($A2169&amp;" "&amp;F$6,D!$B:$H,7,FALSE))</f>
        <v/>
      </c>
      <c r="G2169" s="226">
        <f t="shared" si="101"/>
        <v>0</v>
      </c>
      <c r="H2169" s="279" t="str">
        <f>IF(ISERROR(VLOOKUP($A2169&amp;" "&amp;H$6,D!$B:$H,7,FALSE))=TRUE,"",VLOOKUP($A2169&amp;" "&amp;H$6,D!$B:$H,7,FALSE))</f>
        <v/>
      </c>
      <c r="I2169" s="223" t="str">
        <f>IF(D2169="","",VLOOKUP(A2169,D!A:H,7,FALSE))</f>
        <v/>
      </c>
      <c r="J2169" s="224" t="str">
        <f>IF(D2169="","",SUMIFS(リグ!H:H,リグ!F:F,"&lt;"&amp;C2169,リグ!G:G,"&gt;"&amp;C2169))</f>
        <v/>
      </c>
    </row>
    <row r="2170" spans="1:10">
      <c r="A2170" s="224" t="str">
        <f t="shared" si="102"/>
        <v>2027-03-04</v>
      </c>
      <c r="B2170" s="224" t="str">
        <f t="shared" si="103"/>
        <v>2027/03</v>
      </c>
      <c r="C2170" s="225">
        <v>46450</v>
      </c>
      <c r="D2170" s="279" t="str">
        <f>IF(ISERROR(VLOOKUP($A2170&amp;" "&amp;D$6,D!$B:$H,7,FALSE))=TRUE,"",VLOOKUP($A2170&amp;" "&amp;D$6,D!$B:$H,7,FALSE))</f>
        <v/>
      </c>
      <c r="E2170" s="279" t="str">
        <f>IF(ISERROR(VLOOKUP($A2170&amp;" "&amp;E$6,D!$B:$H,7,FALSE))=TRUE,"",VLOOKUP($A2170&amp;" "&amp;E$6,D!$B:$H,7,FALSE))</f>
        <v/>
      </c>
      <c r="F2170" s="279" t="str">
        <f>IF(ISERROR(VLOOKUP($A2170&amp;" "&amp;F$6,D!$B:$H,7,FALSE))=TRUE,"",VLOOKUP($A2170&amp;" "&amp;F$6,D!$B:$H,7,FALSE))</f>
        <v/>
      </c>
      <c r="G2170" s="226">
        <f t="shared" si="101"/>
        <v>0</v>
      </c>
      <c r="H2170" s="279" t="str">
        <f>IF(ISERROR(VLOOKUP($A2170&amp;" "&amp;H$6,D!$B:$H,7,FALSE))=TRUE,"",VLOOKUP($A2170&amp;" "&amp;H$6,D!$B:$H,7,FALSE))</f>
        <v/>
      </c>
      <c r="I2170" s="223" t="str">
        <f>IF(D2170="","",VLOOKUP(A2170,D!A:H,7,FALSE))</f>
        <v/>
      </c>
      <c r="J2170" s="224" t="str">
        <f>IF(D2170="","",SUMIFS(リグ!H:H,リグ!F:F,"&lt;"&amp;C2170,リグ!G:G,"&gt;"&amp;C2170))</f>
        <v/>
      </c>
    </row>
    <row r="2171" spans="1:10">
      <c r="A2171" s="224" t="str">
        <f t="shared" si="102"/>
        <v>2027-03-05</v>
      </c>
      <c r="B2171" s="224" t="str">
        <f t="shared" si="103"/>
        <v>2027/03</v>
      </c>
      <c r="C2171" s="225">
        <v>46451</v>
      </c>
      <c r="D2171" s="279" t="str">
        <f>IF(ISERROR(VLOOKUP($A2171&amp;" "&amp;D$6,D!$B:$H,7,FALSE))=TRUE,"",VLOOKUP($A2171&amp;" "&amp;D$6,D!$B:$H,7,FALSE))</f>
        <v/>
      </c>
      <c r="E2171" s="279" t="str">
        <f>IF(ISERROR(VLOOKUP($A2171&amp;" "&amp;E$6,D!$B:$H,7,FALSE))=TRUE,"",VLOOKUP($A2171&amp;" "&amp;E$6,D!$B:$H,7,FALSE))</f>
        <v/>
      </c>
      <c r="F2171" s="279" t="str">
        <f>IF(ISERROR(VLOOKUP($A2171&amp;" "&amp;F$6,D!$B:$H,7,FALSE))=TRUE,"",VLOOKUP($A2171&amp;" "&amp;F$6,D!$B:$H,7,FALSE))</f>
        <v/>
      </c>
      <c r="G2171" s="226">
        <f t="shared" si="101"/>
        <v>0</v>
      </c>
      <c r="H2171" s="279" t="str">
        <f>IF(ISERROR(VLOOKUP($A2171&amp;" "&amp;H$6,D!$B:$H,7,FALSE))=TRUE,"",VLOOKUP($A2171&amp;" "&amp;H$6,D!$B:$H,7,FALSE))</f>
        <v/>
      </c>
      <c r="I2171" s="223" t="str">
        <f>IF(D2171="","",VLOOKUP(A2171,D!A:H,7,FALSE))</f>
        <v/>
      </c>
      <c r="J2171" s="224" t="str">
        <f>IF(D2171="","",SUMIFS(リグ!H:H,リグ!F:F,"&lt;"&amp;C2171,リグ!G:G,"&gt;"&amp;C2171))</f>
        <v/>
      </c>
    </row>
    <row r="2172" spans="1:10">
      <c r="A2172" s="224" t="str">
        <f t="shared" si="102"/>
        <v>2027-03-06</v>
      </c>
      <c r="B2172" s="224" t="str">
        <f t="shared" si="103"/>
        <v>2027/03</v>
      </c>
      <c r="C2172" s="225">
        <v>46452</v>
      </c>
      <c r="D2172" s="279" t="str">
        <f>IF(ISERROR(VLOOKUP($A2172&amp;" "&amp;D$6,D!$B:$H,7,FALSE))=TRUE,"",VLOOKUP($A2172&amp;" "&amp;D$6,D!$B:$H,7,FALSE))</f>
        <v/>
      </c>
      <c r="E2172" s="279" t="str">
        <f>IF(ISERROR(VLOOKUP($A2172&amp;" "&amp;E$6,D!$B:$H,7,FALSE))=TRUE,"",VLOOKUP($A2172&amp;" "&amp;E$6,D!$B:$H,7,FALSE))</f>
        <v/>
      </c>
      <c r="F2172" s="279" t="str">
        <f>IF(ISERROR(VLOOKUP($A2172&amp;" "&amp;F$6,D!$B:$H,7,FALSE))=TRUE,"",VLOOKUP($A2172&amp;" "&amp;F$6,D!$B:$H,7,FALSE))</f>
        <v/>
      </c>
      <c r="G2172" s="226">
        <f t="shared" si="101"/>
        <v>0</v>
      </c>
      <c r="H2172" s="279" t="str">
        <f>IF(ISERROR(VLOOKUP($A2172&amp;" "&amp;H$6,D!$B:$H,7,FALSE))=TRUE,"",VLOOKUP($A2172&amp;" "&amp;H$6,D!$B:$H,7,FALSE))</f>
        <v/>
      </c>
      <c r="I2172" s="223" t="str">
        <f>IF(D2172="","",VLOOKUP(A2172,D!A:H,7,FALSE))</f>
        <v/>
      </c>
      <c r="J2172" s="224" t="str">
        <f>IF(D2172="","",SUMIFS(リグ!H:H,リグ!F:F,"&lt;"&amp;C2172,リグ!G:G,"&gt;"&amp;C2172))</f>
        <v/>
      </c>
    </row>
    <row r="2173" spans="1:10">
      <c r="A2173" s="224" t="str">
        <f t="shared" si="102"/>
        <v>2027-03-07</v>
      </c>
      <c r="B2173" s="224" t="str">
        <f t="shared" si="103"/>
        <v>2027/03</v>
      </c>
      <c r="C2173" s="225">
        <v>46453</v>
      </c>
      <c r="D2173" s="279" t="str">
        <f>IF(ISERROR(VLOOKUP($A2173&amp;" "&amp;D$6,D!$B:$H,7,FALSE))=TRUE,"",VLOOKUP($A2173&amp;" "&amp;D$6,D!$B:$H,7,FALSE))</f>
        <v/>
      </c>
      <c r="E2173" s="279" t="str">
        <f>IF(ISERROR(VLOOKUP($A2173&amp;" "&amp;E$6,D!$B:$H,7,FALSE))=TRUE,"",VLOOKUP($A2173&amp;" "&amp;E$6,D!$B:$H,7,FALSE))</f>
        <v/>
      </c>
      <c r="F2173" s="279" t="str">
        <f>IF(ISERROR(VLOOKUP($A2173&amp;" "&amp;F$6,D!$B:$H,7,FALSE))=TRUE,"",VLOOKUP($A2173&amp;" "&amp;F$6,D!$B:$H,7,FALSE))</f>
        <v/>
      </c>
      <c r="G2173" s="226">
        <f t="shared" si="101"/>
        <v>0</v>
      </c>
      <c r="H2173" s="279" t="str">
        <f>IF(ISERROR(VLOOKUP($A2173&amp;" "&amp;H$6,D!$B:$H,7,FALSE))=TRUE,"",VLOOKUP($A2173&amp;" "&amp;H$6,D!$B:$H,7,FALSE))</f>
        <v/>
      </c>
      <c r="I2173" s="223" t="str">
        <f>IF(D2173="","",VLOOKUP(A2173,D!A:H,7,FALSE))</f>
        <v/>
      </c>
      <c r="J2173" s="224" t="str">
        <f>IF(D2173="","",SUMIFS(リグ!H:H,リグ!F:F,"&lt;"&amp;C2173,リグ!G:G,"&gt;"&amp;C2173))</f>
        <v/>
      </c>
    </row>
    <row r="2174" spans="1:10">
      <c r="A2174" s="224" t="str">
        <f t="shared" si="102"/>
        <v>2027-03-08</v>
      </c>
      <c r="B2174" s="224" t="str">
        <f t="shared" si="103"/>
        <v>2027/03</v>
      </c>
      <c r="C2174" s="225">
        <v>46454</v>
      </c>
      <c r="D2174" s="279" t="str">
        <f>IF(ISERROR(VLOOKUP($A2174&amp;" "&amp;D$6,D!$B:$H,7,FALSE))=TRUE,"",VLOOKUP($A2174&amp;" "&amp;D$6,D!$B:$H,7,FALSE))</f>
        <v/>
      </c>
      <c r="E2174" s="279" t="str">
        <f>IF(ISERROR(VLOOKUP($A2174&amp;" "&amp;E$6,D!$B:$H,7,FALSE))=TRUE,"",VLOOKUP($A2174&amp;" "&amp;E$6,D!$B:$H,7,FALSE))</f>
        <v/>
      </c>
      <c r="F2174" s="279" t="str">
        <f>IF(ISERROR(VLOOKUP($A2174&amp;" "&amp;F$6,D!$B:$H,7,FALSE))=TRUE,"",VLOOKUP($A2174&amp;" "&amp;F$6,D!$B:$H,7,FALSE))</f>
        <v/>
      </c>
      <c r="G2174" s="226">
        <f t="shared" si="101"/>
        <v>0</v>
      </c>
      <c r="H2174" s="279" t="str">
        <f>IF(ISERROR(VLOOKUP($A2174&amp;" "&amp;H$6,D!$B:$H,7,FALSE))=TRUE,"",VLOOKUP($A2174&amp;" "&amp;H$6,D!$B:$H,7,FALSE))</f>
        <v/>
      </c>
      <c r="I2174" s="223" t="str">
        <f>IF(D2174="","",VLOOKUP(A2174,D!A:H,7,FALSE))</f>
        <v/>
      </c>
      <c r="J2174" s="224" t="str">
        <f>IF(D2174="","",SUMIFS(リグ!H:H,リグ!F:F,"&lt;"&amp;C2174,リグ!G:G,"&gt;"&amp;C2174))</f>
        <v/>
      </c>
    </row>
    <row r="2175" spans="1:10">
      <c r="A2175" s="224" t="str">
        <f t="shared" si="102"/>
        <v>2027-03-09</v>
      </c>
      <c r="B2175" s="224" t="str">
        <f t="shared" si="103"/>
        <v>2027/03</v>
      </c>
      <c r="C2175" s="225">
        <v>46455</v>
      </c>
      <c r="D2175" s="279" t="str">
        <f>IF(ISERROR(VLOOKUP($A2175&amp;" "&amp;D$6,D!$B:$H,7,FALSE))=TRUE,"",VLOOKUP($A2175&amp;" "&amp;D$6,D!$B:$H,7,FALSE))</f>
        <v/>
      </c>
      <c r="E2175" s="279" t="str">
        <f>IF(ISERROR(VLOOKUP($A2175&amp;" "&amp;E$6,D!$B:$H,7,FALSE))=TRUE,"",VLOOKUP($A2175&amp;" "&amp;E$6,D!$B:$H,7,FALSE))</f>
        <v/>
      </c>
      <c r="F2175" s="279" t="str">
        <f>IF(ISERROR(VLOOKUP($A2175&amp;" "&amp;F$6,D!$B:$H,7,FALSE))=TRUE,"",VLOOKUP($A2175&amp;" "&amp;F$6,D!$B:$H,7,FALSE))</f>
        <v/>
      </c>
      <c r="G2175" s="226">
        <f t="shared" si="101"/>
        <v>0</v>
      </c>
      <c r="H2175" s="279" t="str">
        <f>IF(ISERROR(VLOOKUP($A2175&amp;" "&amp;H$6,D!$B:$H,7,FALSE))=TRUE,"",VLOOKUP($A2175&amp;" "&amp;H$6,D!$B:$H,7,FALSE))</f>
        <v/>
      </c>
      <c r="I2175" s="223" t="str">
        <f>IF(D2175="","",VLOOKUP(A2175,D!A:H,7,FALSE))</f>
        <v/>
      </c>
      <c r="J2175" s="224" t="str">
        <f>IF(D2175="","",SUMIFS(リグ!H:H,リグ!F:F,"&lt;"&amp;C2175,リグ!G:G,"&gt;"&amp;C2175))</f>
        <v/>
      </c>
    </row>
    <row r="2176" spans="1:10">
      <c r="A2176" s="224" t="str">
        <f t="shared" si="102"/>
        <v>2027-03-10</v>
      </c>
      <c r="B2176" s="224" t="str">
        <f t="shared" si="103"/>
        <v>2027/03</v>
      </c>
      <c r="C2176" s="225">
        <v>46456</v>
      </c>
      <c r="D2176" s="279" t="str">
        <f>IF(ISERROR(VLOOKUP($A2176&amp;" "&amp;D$6,D!$B:$H,7,FALSE))=TRUE,"",VLOOKUP($A2176&amp;" "&amp;D$6,D!$B:$H,7,FALSE))</f>
        <v/>
      </c>
      <c r="E2176" s="279" t="str">
        <f>IF(ISERROR(VLOOKUP($A2176&amp;" "&amp;E$6,D!$B:$H,7,FALSE))=TRUE,"",VLOOKUP($A2176&amp;" "&amp;E$6,D!$B:$H,7,FALSE))</f>
        <v/>
      </c>
      <c r="F2176" s="279" t="str">
        <f>IF(ISERROR(VLOOKUP($A2176&amp;" "&amp;F$6,D!$B:$H,7,FALSE))=TRUE,"",VLOOKUP($A2176&amp;" "&amp;F$6,D!$B:$H,7,FALSE))</f>
        <v/>
      </c>
      <c r="G2176" s="226">
        <f t="shared" si="101"/>
        <v>0</v>
      </c>
      <c r="H2176" s="279" t="str">
        <f>IF(ISERROR(VLOOKUP($A2176&amp;" "&amp;H$6,D!$B:$H,7,FALSE))=TRUE,"",VLOOKUP($A2176&amp;" "&amp;H$6,D!$B:$H,7,FALSE))</f>
        <v/>
      </c>
      <c r="I2176" s="223" t="str">
        <f>IF(D2176="","",VLOOKUP(A2176,D!A:H,7,FALSE))</f>
        <v/>
      </c>
      <c r="J2176" s="224" t="str">
        <f>IF(D2176="","",SUMIFS(リグ!H:H,リグ!F:F,"&lt;"&amp;C2176,リグ!G:G,"&gt;"&amp;C2176))</f>
        <v/>
      </c>
    </row>
    <row r="2177" spans="1:10">
      <c r="A2177" s="224" t="str">
        <f t="shared" si="102"/>
        <v>2027-03-11</v>
      </c>
      <c r="B2177" s="224" t="str">
        <f t="shared" si="103"/>
        <v>2027/03</v>
      </c>
      <c r="C2177" s="225">
        <v>46457</v>
      </c>
      <c r="D2177" s="279" t="str">
        <f>IF(ISERROR(VLOOKUP($A2177&amp;" "&amp;D$6,D!$B:$H,7,FALSE))=TRUE,"",VLOOKUP($A2177&amp;" "&amp;D$6,D!$B:$H,7,FALSE))</f>
        <v/>
      </c>
      <c r="E2177" s="279" t="str">
        <f>IF(ISERROR(VLOOKUP($A2177&amp;" "&amp;E$6,D!$B:$H,7,FALSE))=TRUE,"",VLOOKUP($A2177&amp;" "&amp;E$6,D!$B:$H,7,FALSE))</f>
        <v/>
      </c>
      <c r="F2177" s="279" t="str">
        <f>IF(ISERROR(VLOOKUP($A2177&amp;" "&amp;F$6,D!$B:$H,7,FALSE))=TRUE,"",VLOOKUP($A2177&amp;" "&amp;F$6,D!$B:$H,7,FALSE))</f>
        <v/>
      </c>
      <c r="G2177" s="226">
        <f t="shared" si="101"/>
        <v>0</v>
      </c>
      <c r="H2177" s="279" t="str">
        <f>IF(ISERROR(VLOOKUP($A2177&amp;" "&amp;H$6,D!$B:$H,7,FALSE))=TRUE,"",VLOOKUP($A2177&amp;" "&amp;H$6,D!$B:$H,7,FALSE))</f>
        <v/>
      </c>
      <c r="I2177" s="223" t="str">
        <f>IF(D2177="","",VLOOKUP(A2177,D!A:H,7,FALSE))</f>
        <v/>
      </c>
      <c r="J2177" s="224" t="str">
        <f>IF(D2177="","",SUMIFS(リグ!H:H,リグ!F:F,"&lt;"&amp;C2177,リグ!G:G,"&gt;"&amp;C2177))</f>
        <v/>
      </c>
    </row>
    <row r="2178" spans="1:10">
      <c r="A2178" s="224" t="str">
        <f t="shared" si="102"/>
        <v>2027-03-12</v>
      </c>
      <c r="B2178" s="224" t="str">
        <f t="shared" si="103"/>
        <v>2027/03</v>
      </c>
      <c r="C2178" s="225">
        <v>46458</v>
      </c>
      <c r="D2178" s="279" t="str">
        <f>IF(ISERROR(VLOOKUP($A2178&amp;" "&amp;D$6,D!$B:$H,7,FALSE))=TRUE,"",VLOOKUP($A2178&amp;" "&amp;D$6,D!$B:$H,7,FALSE))</f>
        <v/>
      </c>
      <c r="E2178" s="279" t="str">
        <f>IF(ISERROR(VLOOKUP($A2178&amp;" "&amp;E$6,D!$B:$H,7,FALSE))=TRUE,"",VLOOKUP($A2178&amp;" "&amp;E$6,D!$B:$H,7,FALSE))</f>
        <v/>
      </c>
      <c r="F2178" s="279" t="str">
        <f>IF(ISERROR(VLOOKUP($A2178&amp;" "&amp;F$6,D!$B:$H,7,FALSE))=TRUE,"",VLOOKUP($A2178&amp;" "&amp;F$6,D!$B:$H,7,FALSE))</f>
        <v/>
      </c>
      <c r="G2178" s="226">
        <f t="shared" si="101"/>
        <v>0</v>
      </c>
      <c r="H2178" s="279" t="str">
        <f>IF(ISERROR(VLOOKUP($A2178&amp;" "&amp;H$6,D!$B:$H,7,FALSE))=TRUE,"",VLOOKUP($A2178&amp;" "&amp;H$6,D!$B:$H,7,FALSE))</f>
        <v/>
      </c>
      <c r="I2178" s="223" t="str">
        <f>IF(D2178="","",VLOOKUP(A2178,D!A:H,7,FALSE))</f>
        <v/>
      </c>
      <c r="J2178" s="224" t="str">
        <f>IF(D2178="","",SUMIFS(リグ!H:H,リグ!F:F,"&lt;"&amp;C2178,リグ!G:G,"&gt;"&amp;C2178))</f>
        <v/>
      </c>
    </row>
    <row r="2179" spans="1:10">
      <c r="A2179" s="224" t="str">
        <f t="shared" si="102"/>
        <v>2027-03-13</v>
      </c>
      <c r="B2179" s="224" t="str">
        <f t="shared" si="103"/>
        <v>2027/03</v>
      </c>
      <c r="C2179" s="225">
        <v>46459</v>
      </c>
      <c r="D2179" s="279" t="str">
        <f>IF(ISERROR(VLOOKUP($A2179&amp;" "&amp;D$6,D!$B:$H,7,FALSE))=TRUE,"",VLOOKUP($A2179&amp;" "&amp;D$6,D!$B:$H,7,FALSE))</f>
        <v/>
      </c>
      <c r="E2179" s="279" t="str">
        <f>IF(ISERROR(VLOOKUP($A2179&amp;" "&amp;E$6,D!$B:$H,7,FALSE))=TRUE,"",VLOOKUP($A2179&amp;" "&amp;E$6,D!$B:$H,7,FALSE))</f>
        <v/>
      </c>
      <c r="F2179" s="279" t="str">
        <f>IF(ISERROR(VLOOKUP($A2179&amp;" "&amp;F$6,D!$B:$H,7,FALSE))=TRUE,"",VLOOKUP($A2179&amp;" "&amp;F$6,D!$B:$H,7,FALSE))</f>
        <v/>
      </c>
      <c r="G2179" s="226">
        <f t="shared" si="101"/>
        <v>0</v>
      </c>
      <c r="H2179" s="279" t="str">
        <f>IF(ISERROR(VLOOKUP($A2179&amp;" "&amp;H$6,D!$B:$H,7,FALSE))=TRUE,"",VLOOKUP($A2179&amp;" "&amp;H$6,D!$B:$H,7,FALSE))</f>
        <v/>
      </c>
      <c r="I2179" s="223" t="str">
        <f>IF(D2179="","",VLOOKUP(A2179,D!A:H,7,FALSE))</f>
        <v/>
      </c>
      <c r="J2179" s="224" t="str">
        <f>IF(D2179="","",SUMIFS(リグ!H:H,リグ!F:F,"&lt;"&amp;C2179,リグ!G:G,"&gt;"&amp;C2179))</f>
        <v/>
      </c>
    </row>
    <row r="2180" spans="1:10">
      <c r="A2180" s="224" t="str">
        <f t="shared" si="102"/>
        <v>2027-03-14</v>
      </c>
      <c r="B2180" s="224" t="str">
        <f t="shared" si="103"/>
        <v>2027/03</v>
      </c>
      <c r="C2180" s="225">
        <v>46460</v>
      </c>
      <c r="D2180" s="279" t="str">
        <f>IF(ISERROR(VLOOKUP($A2180&amp;" "&amp;D$6,D!$B:$H,7,FALSE))=TRUE,"",VLOOKUP($A2180&amp;" "&amp;D$6,D!$B:$H,7,FALSE))</f>
        <v/>
      </c>
      <c r="E2180" s="279" t="str">
        <f>IF(ISERROR(VLOOKUP($A2180&amp;" "&amp;E$6,D!$B:$H,7,FALSE))=TRUE,"",VLOOKUP($A2180&amp;" "&amp;E$6,D!$B:$H,7,FALSE))</f>
        <v/>
      </c>
      <c r="F2180" s="279" t="str">
        <f>IF(ISERROR(VLOOKUP($A2180&amp;" "&amp;F$6,D!$B:$H,7,FALSE))=TRUE,"",VLOOKUP($A2180&amp;" "&amp;F$6,D!$B:$H,7,FALSE))</f>
        <v/>
      </c>
      <c r="G2180" s="226">
        <f t="shared" ref="G2180:G2243" si="104">SUM(D2180:F2180)</f>
        <v>0</v>
      </c>
      <c r="H2180" s="279" t="str">
        <f>IF(ISERROR(VLOOKUP($A2180&amp;" "&amp;H$6,D!$B:$H,7,FALSE))=TRUE,"",VLOOKUP($A2180&amp;" "&amp;H$6,D!$B:$H,7,FALSE))</f>
        <v/>
      </c>
      <c r="I2180" s="223" t="str">
        <f>IF(D2180="","",VLOOKUP(A2180,D!A:H,7,FALSE))</f>
        <v/>
      </c>
      <c r="J2180" s="224" t="str">
        <f>IF(D2180="","",SUMIFS(リグ!H:H,リグ!F:F,"&lt;"&amp;C2180,リグ!G:G,"&gt;"&amp;C2180))</f>
        <v/>
      </c>
    </row>
    <row r="2181" spans="1:10">
      <c r="A2181" s="224" t="str">
        <f t="shared" si="102"/>
        <v>2027-03-15</v>
      </c>
      <c r="B2181" s="224" t="str">
        <f t="shared" si="103"/>
        <v>2027/03</v>
      </c>
      <c r="C2181" s="225">
        <v>46461</v>
      </c>
      <c r="D2181" s="279" t="str">
        <f>IF(ISERROR(VLOOKUP($A2181&amp;" "&amp;D$6,D!$B:$H,7,FALSE))=TRUE,"",VLOOKUP($A2181&amp;" "&amp;D$6,D!$B:$H,7,FALSE))</f>
        <v/>
      </c>
      <c r="E2181" s="279" t="str">
        <f>IF(ISERROR(VLOOKUP($A2181&amp;" "&amp;E$6,D!$B:$H,7,FALSE))=TRUE,"",VLOOKUP($A2181&amp;" "&amp;E$6,D!$B:$H,7,FALSE))</f>
        <v/>
      </c>
      <c r="F2181" s="279" t="str">
        <f>IF(ISERROR(VLOOKUP($A2181&amp;" "&amp;F$6,D!$B:$H,7,FALSE))=TRUE,"",VLOOKUP($A2181&amp;" "&amp;F$6,D!$B:$H,7,FALSE))</f>
        <v/>
      </c>
      <c r="G2181" s="226">
        <f t="shared" si="104"/>
        <v>0</v>
      </c>
      <c r="H2181" s="279" t="str">
        <f>IF(ISERROR(VLOOKUP($A2181&amp;" "&amp;H$6,D!$B:$H,7,FALSE))=TRUE,"",VLOOKUP($A2181&amp;" "&amp;H$6,D!$B:$H,7,FALSE))</f>
        <v/>
      </c>
      <c r="I2181" s="223" t="str">
        <f>IF(D2181="","",VLOOKUP(A2181,D!A:H,7,FALSE))</f>
        <v/>
      </c>
      <c r="J2181" s="224" t="str">
        <f>IF(D2181="","",SUMIFS(リグ!H:H,リグ!F:F,"&lt;"&amp;C2181,リグ!G:G,"&gt;"&amp;C2181))</f>
        <v/>
      </c>
    </row>
    <row r="2182" spans="1:10">
      <c r="A2182" s="224" t="str">
        <f t="shared" si="102"/>
        <v>2027-03-16</v>
      </c>
      <c r="B2182" s="224" t="str">
        <f t="shared" si="103"/>
        <v>2027/03</v>
      </c>
      <c r="C2182" s="225">
        <v>46462</v>
      </c>
      <c r="D2182" s="279" t="str">
        <f>IF(ISERROR(VLOOKUP($A2182&amp;" "&amp;D$6,D!$B:$H,7,FALSE))=TRUE,"",VLOOKUP($A2182&amp;" "&amp;D$6,D!$B:$H,7,FALSE))</f>
        <v/>
      </c>
      <c r="E2182" s="279" t="str">
        <f>IF(ISERROR(VLOOKUP($A2182&amp;" "&amp;E$6,D!$B:$H,7,FALSE))=TRUE,"",VLOOKUP($A2182&amp;" "&amp;E$6,D!$B:$H,7,FALSE))</f>
        <v/>
      </c>
      <c r="F2182" s="279" t="str">
        <f>IF(ISERROR(VLOOKUP($A2182&amp;" "&amp;F$6,D!$B:$H,7,FALSE))=TRUE,"",VLOOKUP($A2182&amp;" "&amp;F$6,D!$B:$H,7,FALSE))</f>
        <v/>
      </c>
      <c r="G2182" s="226">
        <f t="shared" si="104"/>
        <v>0</v>
      </c>
      <c r="H2182" s="279" t="str">
        <f>IF(ISERROR(VLOOKUP($A2182&amp;" "&amp;H$6,D!$B:$H,7,FALSE))=TRUE,"",VLOOKUP($A2182&amp;" "&amp;H$6,D!$B:$H,7,FALSE))</f>
        <v/>
      </c>
      <c r="I2182" s="223" t="str">
        <f>IF(D2182="","",VLOOKUP(A2182,D!A:H,7,FALSE))</f>
        <v/>
      </c>
      <c r="J2182" s="224" t="str">
        <f>IF(D2182="","",SUMIFS(リグ!H:H,リグ!F:F,"&lt;"&amp;C2182,リグ!G:G,"&gt;"&amp;C2182))</f>
        <v/>
      </c>
    </row>
    <row r="2183" spans="1:10">
      <c r="A2183" s="224" t="str">
        <f t="shared" si="102"/>
        <v>2027-03-17</v>
      </c>
      <c r="B2183" s="224" t="str">
        <f t="shared" si="103"/>
        <v>2027/03</v>
      </c>
      <c r="C2183" s="225">
        <v>46463</v>
      </c>
      <c r="D2183" s="279" t="str">
        <f>IF(ISERROR(VLOOKUP($A2183&amp;" "&amp;D$6,D!$B:$H,7,FALSE))=TRUE,"",VLOOKUP($A2183&amp;" "&amp;D$6,D!$B:$H,7,FALSE))</f>
        <v/>
      </c>
      <c r="E2183" s="279" t="str">
        <f>IF(ISERROR(VLOOKUP($A2183&amp;" "&amp;E$6,D!$B:$H,7,FALSE))=TRUE,"",VLOOKUP($A2183&amp;" "&amp;E$6,D!$B:$H,7,FALSE))</f>
        <v/>
      </c>
      <c r="F2183" s="279" t="str">
        <f>IF(ISERROR(VLOOKUP($A2183&amp;" "&amp;F$6,D!$B:$H,7,FALSE))=TRUE,"",VLOOKUP($A2183&amp;" "&amp;F$6,D!$B:$H,7,FALSE))</f>
        <v/>
      </c>
      <c r="G2183" s="226">
        <f t="shared" si="104"/>
        <v>0</v>
      </c>
      <c r="H2183" s="279" t="str">
        <f>IF(ISERROR(VLOOKUP($A2183&amp;" "&amp;H$6,D!$B:$H,7,FALSE))=TRUE,"",VLOOKUP($A2183&amp;" "&amp;H$6,D!$B:$H,7,FALSE))</f>
        <v/>
      </c>
      <c r="I2183" s="223" t="str">
        <f>IF(D2183="","",VLOOKUP(A2183,D!A:H,7,FALSE))</f>
        <v/>
      </c>
      <c r="J2183" s="224" t="str">
        <f>IF(D2183="","",SUMIFS(リグ!H:H,リグ!F:F,"&lt;"&amp;C2183,リグ!G:G,"&gt;"&amp;C2183))</f>
        <v/>
      </c>
    </row>
    <row r="2184" spans="1:10">
      <c r="A2184" s="224" t="str">
        <f t="shared" si="102"/>
        <v>2027-03-18</v>
      </c>
      <c r="B2184" s="224" t="str">
        <f t="shared" si="103"/>
        <v>2027/03</v>
      </c>
      <c r="C2184" s="225">
        <v>46464</v>
      </c>
      <c r="D2184" s="279" t="str">
        <f>IF(ISERROR(VLOOKUP($A2184&amp;" "&amp;D$6,D!$B:$H,7,FALSE))=TRUE,"",VLOOKUP($A2184&amp;" "&amp;D$6,D!$B:$H,7,FALSE))</f>
        <v/>
      </c>
      <c r="E2184" s="279" t="str">
        <f>IF(ISERROR(VLOOKUP($A2184&amp;" "&amp;E$6,D!$B:$H,7,FALSE))=TRUE,"",VLOOKUP($A2184&amp;" "&amp;E$6,D!$B:$H,7,FALSE))</f>
        <v/>
      </c>
      <c r="F2184" s="279" t="str">
        <f>IF(ISERROR(VLOOKUP($A2184&amp;" "&amp;F$6,D!$B:$H,7,FALSE))=TRUE,"",VLOOKUP($A2184&amp;" "&amp;F$6,D!$B:$H,7,FALSE))</f>
        <v/>
      </c>
      <c r="G2184" s="226">
        <f t="shared" si="104"/>
        <v>0</v>
      </c>
      <c r="H2184" s="279" t="str">
        <f>IF(ISERROR(VLOOKUP($A2184&amp;" "&amp;H$6,D!$B:$H,7,FALSE))=TRUE,"",VLOOKUP($A2184&amp;" "&amp;H$6,D!$B:$H,7,FALSE))</f>
        <v/>
      </c>
      <c r="I2184" s="223" t="str">
        <f>IF(D2184="","",VLOOKUP(A2184,D!A:H,7,FALSE))</f>
        <v/>
      </c>
      <c r="J2184" s="224" t="str">
        <f>IF(D2184="","",SUMIFS(リグ!H:H,リグ!F:F,"&lt;"&amp;C2184,リグ!G:G,"&gt;"&amp;C2184))</f>
        <v/>
      </c>
    </row>
    <row r="2185" spans="1:10">
      <c r="A2185" s="224" t="str">
        <f t="shared" ref="A2185:A2248" si="105">TEXT(C2185,"yyyy-mm-dd")</f>
        <v>2027-03-19</v>
      </c>
      <c r="B2185" s="224" t="str">
        <f t="shared" si="103"/>
        <v>2027/03</v>
      </c>
      <c r="C2185" s="225">
        <v>46465</v>
      </c>
      <c r="D2185" s="279" t="str">
        <f>IF(ISERROR(VLOOKUP($A2185&amp;" "&amp;D$6,D!$B:$H,7,FALSE))=TRUE,"",VLOOKUP($A2185&amp;" "&amp;D$6,D!$B:$H,7,FALSE))</f>
        <v/>
      </c>
      <c r="E2185" s="279" t="str">
        <f>IF(ISERROR(VLOOKUP($A2185&amp;" "&amp;E$6,D!$B:$H,7,FALSE))=TRUE,"",VLOOKUP($A2185&amp;" "&amp;E$6,D!$B:$H,7,FALSE))</f>
        <v/>
      </c>
      <c r="F2185" s="279" t="str">
        <f>IF(ISERROR(VLOOKUP($A2185&amp;" "&amp;F$6,D!$B:$H,7,FALSE))=TRUE,"",VLOOKUP($A2185&amp;" "&amp;F$6,D!$B:$H,7,FALSE))</f>
        <v/>
      </c>
      <c r="G2185" s="226">
        <f t="shared" si="104"/>
        <v>0</v>
      </c>
      <c r="H2185" s="279" t="str">
        <f>IF(ISERROR(VLOOKUP($A2185&amp;" "&amp;H$6,D!$B:$H,7,FALSE))=TRUE,"",VLOOKUP($A2185&amp;" "&amp;H$6,D!$B:$H,7,FALSE))</f>
        <v/>
      </c>
      <c r="I2185" s="223" t="str">
        <f>IF(D2185="","",VLOOKUP(A2185,D!A:H,7,FALSE))</f>
        <v/>
      </c>
      <c r="J2185" s="224" t="str">
        <f>IF(D2185="","",SUMIFS(リグ!H:H,リグ!F:F,"&lt;"&amp;C2185,リグ!G:G,"&gt;"&amp;C2185))</f>
        <v/>
      </c>
    </row>
    <row r="2186" spans="1:10">
      <c r="A2186" s="224" t="str">
        <f t="shared" si="105"/>
        <v>2027-03-20</v>
      </c>
      <c r="B2186" s="224" t="str">
        <f t="shared" si="103"/>
        <v>2027/03</v>
      </c>
      <c r="C2186" s="225">
        <v>46466</v>
      </c>
      <c r="D2186" s="279" t="str">
        <f>IF(ISERROR(VLOOKUP($A2186&amp;" "&amp;D$6,D!$B:$H,7,FALSE))=TRUE,"",VLOOKUP($A2186&amp;" "&amp;D$6,D!$B:$H,7,FALSE))</f>
        <v/>
      </c>
      <c r="E2186" s="279" t="str">
        <f>IF(ISERROR(VLOOKUP($A2186&amp;" "&amp;E$6,D!$B:$H,7,FALSE))=TRUE,"",VLOOKUP($A2186&amp;" "&amp;E$6,D!$B:$H,7,FALSE))</f>
        <v/>
      </c>
      <c r="F2186" s="279" t="str">
        <f>IF(ISERROR(VLOOKUP($A2186&amp;" "&amp;F$6,D!$B:$H,7,FALSE))=TRUE,"",VLOOKUP($A2186&amp;" "&amp;F$6,D!$B:$H,7,FALSE))</f>
        <v/>
      </c>
      <c r="G2186" s="226">
        <f t="shared" si="104"/>
        <v>0</v>
      </c>
      <c r="H2186" s="279" t="str">
        <f>IF(ISERROR(VLOOKUP($A2186&amp;" "&amp;H$6,D!$B:$H,7,FALSE))=TRUE,"",VLOOKUP($A2186&amp;" "&amp;H$6,D!$B:$H,7,FALSE))</f>
        <v/>
      </c>
      <c r="I2186" s="223" t="str">
        <f>IF(D2186="","",VLOOKUP(A2186,D!A:H,7,FALSE))</f>
        <v/>
      </c>
      <c r="J2186" s="224" t="str">
        <f>IF(D2186="","",SUMIFS(リグ!H:H,リグ!F:F,"&lt;"&amp;C2186,リグ!G:G,"&gt;"&amp;C2186))</f>
        <v/>
      </c>
    </row>
    <row r="2187" spans="1:10">
      <c r="A2187" s="224" t="str">
        <f t="shared" si="105"/>
        <v>2027-03-21</v>
      </c>
      <c r="B2187" s="224" t="str">
        <f t="shared" si="103"/>
        <v>2027/03</v>
      </c>
      <c r="C2187" s="225">
        <v>46467</v>
      </c>
      <c r="D2187" s="279" t="str">
        <f>IF(ISERROR(VLOOKUP($A2187&amp;" "&amp;D$6,D!$B:$H,7,FALSE))=TRUE,"",VLOOKUP($A2187&amp;" "&amp;D$6,D!$B:$H,7,FALSE))</f>
        <v/>
      </c>
      <c r="E2187" s="279" t="str">
        <f>IF(ISERROR(VLOOKUP($A2187&amp;" "&amp;E$6,D!$B:$H,7,FALSE))=TRUE,"",VLOOKUP($A2187&amp;" "&amp;E$6,D!$B:$H,7,FALSE))</f>
        <v/>
      </c>
      <c r="F2187" s="279" t="str">
        <f>IF(ISERROR(VLOOKUP($A2187&amp;" "&amp;F$6,D!$B:$H,7,FALSE))=TRUE,"",VLOOKUP($A2187&amp;" "&amp;F$6,D!$B:$H,7,FALSE))</f>
        <v/>
      </c>
      <c r="G2187" s="226">
        <f t="shared" si="104"/>
        <v>0</v>
      </c>
      <c r="H2187" s="279" t="str">
        <f>IF(ISERROR(VLOOKUP($A2187&amp;" "&amp;H$6,D!$B:$H,7,FALSE))=TRUE,"",VLOOKUP($A2187&amp;" "&amp;H$6,D!$B:$H,7,FALSE))</f>
        <v/>
      </c>
      <c r="I2187" s="223" t="str">
        <f>IF(D2187="","",VLOOKUP(A2187,D!A:H,7,FALSE))</f>
        <v/>
      </c>
      <c r="J2187" s="224" t="str">
        <f>IF(D2187="","",SUMIFS(リグ!H:H,リグ!F:F,"&lt;"&amp;C2187,リグ!G:G,"&gt;"&amp;C2187))</f>
        <v/>
      </c>
    </row>
    <row r="2188" spans="1:10">
      <c r="A2188" s="224" t="str">
        <f t="shared" si="105"/>
        <v>2027-03-22</v>
      </c>
      <c r="B2188" s="224" t="str">
        <f t="shared" si="103"/>
        <v>2027/03</v>
      </c>
      <c r="C2188" s="225">
        <v>46468</v>
      </c>
      <c r="D2188" s="279" t="str">
        <f>IF(ISERROR(VLOOKUP($A2188&amp;" "&amp;D$6,D!$B:$H,7,FALSE))=TRUE,"",VLOOKUP($A2188&amp;" "&amp;D$6,D!$B:$H,7,FALSE))</f>
        <v/>
      </c>
      <c r="E2188" s="279" t="str">
        <f>IF(ISERROR(VLOOKUP($A2188&amp;" "&amp;E$6,D!$B:$H,7,FALSE))=TRUE,"",VLOOKUP($A2188&amp;" "&amp;E$6,D!$B:$H,7,FALSE))</f>
        <v/>
      </c>
      <c r="F2188" s="279" t="str">
        <f>IF(ISERROR(VLOOKUP($A2188&amp;" "&amp;F$6,D!$B:$H,7,FALSE))=TRUE,"",VLOOKUP($A2188&amp;" "&amp;F$6,D!$B:$H,7,FALSE))</f>
        <v/>
      </c>
      <c r="G2188" s="226">
        <f t="shared" si="104"/>
        <v>0</v>
      </c>
      <c r="H2188" s="279" t="str">
        <f>IF(ISERROR(VLOOKUP($A2188&amp;" "&amp;H$6,D!$B:$H,7,FALSE))=TRUE,"",VLOOKUP($A2188&amp;" "&amp;H$6,D!$B:$H,7,FALSE))</f>
        <v/>
      </c>
      <c r="I2188" s="223" t="str">
        <f>IF(D2188="","",VLOOKUP(A2188,D!A:H,7,FALSE))</f>
        <v/>
      </c>
      <c r="J2188" s="224" t="str">
        <f>IF(D2188="","",SUMIFS(リグ!H:H,リグ!F:F,"&lt;"&amp;C2188,リグ!G:G,"&gt;"&amp;C2188))</f>
        <v/>
      </c>
    </row>
    <row r="2189" spans="1:10">
      <c r="A2189" s="224" t="str">
        <f t="shared" si="105"/>
        <v>2027-03-23</v>
      </c>
      <c r="B2189" s="224" t="str">
        <f t="shared" si="103"/>
        <v>2027/03</v>
      </c>
      <c r="C2189" s="225">
        <v>46469</v>
      </c>
      <c r="D2189" s="279" t="str">
        <f>IF(ISERROR(VLOOKUP($A2189&amp;" "&amp;D$6,D!$B:$H,7,FALSE))=TRUE,"",VLOOKUP($A2189&amp;" "&amp;D$6,D!$B:$H,7,FALSE))</f>
        <v/>
      </c>
      <c r="E2189" s="279" t="str">
        <f>IF(ISERROR(VLOOKUP($A2189&amp;" "&amp;E$6,D!$B:$H,7,FALSE))=TRUE,"",VLOOKUP($A2189&amp;" "&amp;E$6,D!$B:$H,7,FALSE))</f>
        <v/>
      </c>
      <c r="F2189" s="279" t="str">
        <f>IF(ISERROR(VLOOKUP($A2189&amp;" "&amp;F$6,D!$B:$H,7,FALSE))=TRUE,"",VLOOKUP($A2189&amp;" "&amp;F$6,D!$B:$H,7,FALSE))</f>
        <v/>
      </c>
      <c r="G2189" s="226">
        <f t="shared" si="104"/>
        <v>0</v>
      </c>
      <c r="H2189" s="279" t="str">
        <f>IF(ISERROR(VLOOKUP($A2189&amp;" "&amp;H$6,D!$B:$H,7,FALSE))=TRUE,"",VLOOKUP($A2189&amp;" "&amp;H$6,D!$B:$H,7,FALSE))</f>
        <v/>
      </c>
      <c r="I2189" s="223" t="str">
        <f>IF(D2189="","",VLOOKUP(A2189,D!A:H,7,FALSE))</f>
        <v/>
      </c>
      <c r="J2189" s="224" t="str">
        <f>IF(D2189="","",SUMIFS(リグ!H:H,リグ!F:F,"&lt;"&amp;C2189,リグ!G:G,"&gt;"&amp;C2189))</f>
        <v/>
      </c>
    </row>
    <row r="2190" spans="1:10">
      <c r="A2190" s="224" t="str">
        <f t="shared" si="105"/>
        <v>2027-03-24</v>
      </c>
      <c r="B2190" s="224" t="str">
        <f t="shared" si="103"/>
        <v>2027/03</v>
      </c>
      <c r="C2190" s="225">
        <v>46470</v>
      </c>
      <c r="D2190" s="279" t="str">
        <f>IF(ISERROR(VLOOKUP($A2190&amp;" "&amp;D$6,D!$B:$H,7,FALSE))=TRUE,"",VLOOKUP($A2190&amp;" "&amp;D$6,D!$B:$H,7,FALSE))</f>
        <v/>
      </c>
      <c r="E2190" s="279" t="str">
        <f>IF(ISERROR(VLOOKUP($A2190&amp;" "&amp;E$6,D!$B:$H,7,FALSE))=TRUE,"",VLOOKUP($A2190&amp;" "&amp;E$6,D!$B:$H,7,FALSE))</f>
        <v/>
      </c>
      <c r="F2190" s="279" t="str">
        <f>IF(ISERROR(VLOOKUP($A2190&amp;" "&amp;F$6,D!$B:$H,7,FALSE))=TRUE,"",VLOOKUP($A2190&amp;" "&amp;F$6,D!$B:$H,7,FALSE))</f>
        <v/>
      </c>
      <c r="G2190" s="226">
        <f t="shared" si="104"/>
        <v>0</v>
      </c>
      <c r="H2190" s="279" t="str">
        <f>IF(ISERROR(VLOOKUP($A2190&amp;" "&amp;H$6,D!$B:$H,7,FALSE))=TRUE,"",VLOOKUP($A2190&amp;" "&amp;H$6,D!$B:$H,7,FALSE))</f>
        <v/>
      </c>
      <c r="I2190" s="223" t="str">
        <f>IF(D2190="","",VLOOKUP(A2190,D!A:H,7,FALSE))</f>
        <v/>
      </c>
      <c r="J2190" s="224" t="str">
        <f>IF(D2190="","",SUMIFS(リグ!H:H,リグ!F:F,"&lt;"&amp;C2190,リグ!G:G,"&gt;"&amp;C2190))</f>
        <v/>
      </c>
    </row>
    <row r="2191" spans="1:10">
      <c r="A2191" s="224" t="str">
        <f t="shared" si="105"/>
        <v>2027-03-25</v>
      </c>
      <c r="B2191" s="224" t="str">
        <f t="shared" si="103"/>
        <v>2027/03</v>
      </c>
      <c r="C2191" s="225">
        <v>46471</v>
      </c>
      <c r="D2191" s="279" t="str">
        <f>IF(ISERROR(VLOOKUP($A2191&amp;" "&amp;D$6,D!$B:$H,7,FALSE))=TRUE,"",VLOOKUP($A2191&amp;" "&amp;D$6,D!$B:$H,7,FALSE))</f>
        <v/>
      </c>
      <c r="E2191" s="279" t="str">
        <f>IF(ISERROR(VLOOKUP($A2191&amp;" "&amp;E$6,D!$B:$H,7,FALSE))=TRUE,"",VLOOKUP($A2191&amp;" "&amp;E$6,D!$B:$H,7,FALSE))</f>
        <v/>
      </c>
      <c r="F2191" s="279" t="str">
        <f>IF(ISERROR(VLOOKUP($A2191&amp;" "&amp;F$6,D!$B:$H,7,FALSE))=TRUE,"",VLOOKUP($A2191&amp;" "&amp;F$6,D!$B:$H,7,FALSE))</f>
        <v/>
      </c>
      <c r="G2191" s="226">
        <f t="shared" si="104"/>
        <v>0</v>
      </c>
      <c r="H2191" s="279" t="str">
        <f>IF(ISERROR(VLOOKUP($A2191&amp;" "&amp;H$6,D!$B:$H,7,FALSE))=TRUE,"",VLOOKUP($A2191&amp;" "&amp;H$6,D!$B:$H,7,FALSE))</f>
        <v/>
      </c>
      <c r="I2191" s="223" t="str">
        <f>IF(D2191="","",VLOOKUP(A2191,D!A:H,7,FALSE))</f>
        <v/>
      </c>
      <c r="J2191" s="224" t="str">
        <f>IF(D2191="","",SUMIFS(リグ!H:H,リグ!F:F,"&lt;"&amp;C2191,リグ!G:G,"&gt;"&amp;C2191))</f>
        <v/>
      </c>
    </row>
    <row r="2192" spans="1:10">
      <c r="A2192" s="224" t="str">
        <f t="shared" si="105"/>
        <v>2027-03-26</v>
      </c>
      <c r="B2192" s="224" t="str">
        <f t="shared" si="103"/>
        <v>2027/03</v>
      </c>
      <c r="C2192" s="225">
        <v>46472</v>
      </c>
      <c r="D2192" s="279" t="str">
        <f>IF(ISERROR(VLOOKUP($A2192&amp;" "&amp;D$6,D!$B:$H,7,FALSE))=TRUE,"",VLOOKUP($A2192&amp;" "&amp;D$6,D!$B:$H,7,FALSE))</f>
        <v/>
      </c>
      <c r="E2192" s="279" t="str">
        <f>IF(ISERROR(VLOOKUP($A2192&amp;" "&amp;E$6,D!$B:$H,7,FALSE))=TRUE,"",VLOOKUP($A2192&amp;" "&amp;E$6,D!$B:$H,7,FALSE))</f>
        <v/>
      </c>
      <c r="F2192" s="279" t="str">
        <f>IF(ISERROR(VLOOKUP($A2192&amp;" "&amp;F$6,D!$B:$H,7,FALSE))=TRUE,"",VLOOKUP($A2192&amp;" "&amp;F$6,D!$B:$H,7,FALSE))</f>
        <v/>
      </c>
      <c r="G2192" s="226">
        <f t="shared" si="104"/>
        <v>0</v>
      </c>
      <c r="H2192" s="279" t="str">
        <f>IF(ISERROR(VLOOKUP($A2192&amp;" "&amp;H$6,D!$B:$H,7,FALSE))=TRUE,"",VLOOKUP($A2192&amp;" "&amp;H$6,D!$B:$H,7,FALSE))</f>
        <v/>
      </c>
      <c r="I2192" s="223" t="str">
        <f>IF(D2192="","",VLOOKUP(A2192,D!A:H,7,FALSE))</f>
        <v/>
      </c>
      <c r="J2192" s="224" t="str">
        <f>IF(D2192="","",SUMIFS(リグ!H:H,リグ!F:F,"&lt;"&amp;C2192,リグ!G:G,"&gt;"&amp;C2192))</f>
        <v/>
      </c>
    </row>
    <row r="2193" spans="1:10">
      <c r="A2193" s="224" t="str">
        <f t="shared" si="105"/>
        <v>2027-03-27</v>
      </c>
      <c r="B2193" s="224" t="str">
        <f t="shared" si="103"/>
        <v>2027/03</v>
      </c>
      <c r="C2193" s="225">
        <v>46473</v>
      </c>
      <c r="D2193" s="279" t="str">
        <f>IF(ISERROR(VLOOKUP($A2193&amp;" "&amp;D$6,D!$B:$H,7,FALSE))=TRUE,"",VLOOKUP($A2193&amp;" "&amp;D$6,D!$B:$H,7,FALSE))</f>
        <v/>
      </c>
      <c r="E2193" s="279" t="str">
        <f>IF(ISERROR(VLOOKUP($A2193&amp;" "&amp;E$6,D!$B:$H,7,FALSE))=TRUE,"",VLOOKUP($A2193&amp;" "&amp;E$6,D!$B:$H,7,FALSE))</f>
        <v/>
      </c>
      <c r="F2193" s="279" t="str">
        <f>IF(ISERROR(VLOOKUP($A2193&amp;" "&amp;F$6,D!$B:$H,7,FALSE))=TRUE,"",VLOOKUP($A2193&amp;" "&amp;F$6,D!$B:$H,7,FALSE))</f>
        <v/>
      </c>
      <c r="G2193" s="226">
        <f t="shared" si="104"/>
        <v>0</v>
      </c>
      <c r="H2193" s="279" t="str">
        <f>IF(ISERROR(VLOOKUP($A2193&amp;" "&amp;H$6,D!$B:$H,7,FALSE))=TRUE,"",VLOOKUP($A2193&amp;" "&amp;H$6,D!$B:$H,7,FALSE))</f>
        <v/>
      </c>
      <c r="I2193" s="223" t="str">
        <f>IF(D2193="","",VLOOKUP(A2193,D!A:H,7,FALSE))</f>
        <v/>
      </c>
      <c r="J2193" s="224" t="str">
        <f>IF(D2193="","",SUMIFS(リグ!H:H,リグ!F:F,"&lt;"&amp;C2193,リグ!G:G,"&gt;"&amp;C2193))</f>
        <v/>
      </c>
    </row>
    <row r="2194" spans="1:10">
      <c r="A2194" s="224" t="str">
        <f t="shared" si="105"/>
        <v>2027-03-28</v>
      </c>
      <c r="B2194" s="224" t="str">
        <f t="shared" si="103"/>
        <v>2027/03</v>
      </c>
      <c r="C2194" s="225">
        <v>46474</v>
      </c>
      <c r="D2194" s="279" t="str">
        <f>IF(ISERROR(VLOOKUP($A2194&amp;" "&amp;D$6,D!$B:$H,7,FALSE))=TRUE,"",VLOOKUP($A2194&amp;" "&amp;D$6,D!$B:$H,7,FALSE))</f>
        <v/>
      </c>
      <c r="E2194" s="279" t="str">
        <f>IF(ISERROR(VLOOKUP($A2194&amp;" "&amp;E$6,D!$B:$H,7,FALSE))=TRUE,"",VLOOKUP($A2194&amp;" "&amp;E$6,D!$B:$H,7,FALSE))</f>
        <v/>
      </c>
      <c r="F2194" s="279" t="str">
        <f>IF(ISERROR(VLOOKUP($A2194&amp;" "&amp;F$6,D!$B:$H,7,FALSE))=TRUE,"",VLOOKUP($A2194&amp;" "&amp;F$6,D!$B:$H,7,FALSE))</f>
        <v/>
      </c>
      <c r="G2194" s="226">
        <f t="shared" si="104"/>
        <v>0</v>
      </c>
      <c r="H2194" s="279" t="str">
        <f>IF(ISERROR(VLOOKUP($A2194&amp;" "&amp;H$6,D!$B:$H,7,FALSE))=TRUE,"",VLOOKUP($A2194&amp;" "&amp;H$6,D!$B:$H,7,FALSE))</f>
        <v/>
      </c>
      <c r="I2194" s="223" t="str">
        <f>IF(D2194="","",VLOOKUP(A2194,D!A:H,7,FALSE))</f>
        <v/>
      </c>
      <c r="J2194" s="224" t="str">
        <f>IF(D2194="","",SUMIFS(リグ!H:H,リグ!F:F,"&lt;"&amp;C2194,リグ!G:G,"&gt;"&amp;C2194))</f>
        <v/>
      </c>
    </row>
    <row r="2195" spans="1:10">
      <c r="A2195" s="224" t="str">
        <f t="shared" si="105"/>
        <v>2027-03-29</v>
      </c>
      <c r="B2195" s="224" t="str">
        <f t="shared" si="103"/>
        <v>2027/03</v>
      </c>
      <c r="C2195" s="225">
        <v>46475</v>
      </c>
      <c r="D2195" s="279" t="str">
        <f>IF(ISERROR(VLOOKUP($A2195&amp;" "&amp;D$6,D!$B:$H,7,FALSE))=TRUE,"",VLOOKUP($A2195&amp;" "&amp;D$6,D!$B:$H,7,FALSE))</f>
        <v/>
      </c>
      <c r="E2195" s="279" t="str">
        <f>IF(ISERROR(VLOOKUP($A2195&amp;" "&amp;E$6,D!$B:$H,7,FALSE))=TRUE,"",VLOOKUP($A2195&amp;" "&amp;E$6,D!$B:$H,7,FALSE))</f>
        <v/>
      </c>
      <c r="F2195" s="279" t="str">
        <f>IF(ISERROR(VLOOKUP($A2195&amp;" "&amp;F$6,D!$B:$H,7,FALSE))=TRUE,"",VLOOKUP($A2195&amp;" "&amp;F$6,D!$B:$H,7,FALSE))</f>
        <v/>
      </c>
      <c r="G2195" s="226">
        <f t="shared" si="104"/>
        <v>0</v>
      </c>
      <c r="H2195" s="279" t="str">
        <f>IF(ISERROR(VLOOKUP($A2195&amp;" "&amp;H$6,D!$B:$H,7,FALSE))=TRUE,"",VLOOKUP($A2195&amp;" "&amp;H$6,D!$B:$H,7,FALSE))</f>
        <v/>
      </c>
      <c r="I2195" s="223" t="str">
        <f>IF(D2195="","",VLOOKUP(A2195,D!A:H,7,FALSE))</f>
        <v/>
      </c>
      <c r="J2195" s="224" t="str">
        <f>IF(D2195="","",SUMIFS(リグ!H:H,リグ!F:F,"&lt;"&amp;C2195,リグ!G:G,"&gt;"&amp;C2195))</f>
        <v/>
      </c>
    </row>
    <row r="2196" spans="1:10">
      <c r="A2196" s="224" t="str">
        <f t="shared" si="105"/>
        <v>2027-03-30</v>
      </c>
      <c r="B2196" s="224" t="str">
        <f t="shared" si="103"/>
        <v>2027/03</v>
      </c>
      <c r="C2196" s="225">
        <v>46476</v>
      </c>
      <c r="D2196" s="279" t="str">
        <f>IF(ISERROR(VLOOKUP($A2196&amp;" "&amp;D$6,D!$B:$H,7,FALSE))=TRUE,"",VLOOKUP($A2196&amp;" "&amp;D$6,D!$B:$H,7,FALSE))</f>
        <v/>
      </c>
      <c r="E2196" s="279" t="str">
        <f>IF(ISERROR(VLOOKUP($A2196&amp;" "&amp;E$6,D!$B:$H,7,FALSE))=TRUE,"",VLOOKUP($A2196&amp;" "&amp;E$6,D!$B:$H,7,FALSE))</f>
        <v/>
      </c>
      <c r="F2196" s="279" t="str">
        <f>IF(ISERROR(VLOOKUP($A2196&amp;" "&amp;F$6,D!$B:$H,7,FALSE))=TRUE,"",VLOOKUP($A2196&amp;" "&amp;F$6,D!$B:$H,7,FALSE))</f>
        <v/>
      </c>
      <c r="G2196" s="226">
        <f t="shared" si="104"/>
        <v>0</v>
      </c>
      <c r="H2196" s="279" t="str">
        <f>IF(ISERROR(VLOOKUP($A2196&amp;" "&amp;H$6,D!$B:$H,7,FALSE))=TRUE,"",VLOOKUP($A2196&amp;" "&amp;H$6,D!$B:$H,7,FALSE))</f>
        <v/>
      </c>
      <c r="I2196" s="223" t="str">
        <f>IF(D2196="","",VLOOKUP(A2196,D!A:H,7,FALSE))</f>
        <v/>
      </c>
      <c r="J2196" s="224" t="str">
        <f>IF(D2196="","",SUMIFS(リグ!H:H,リグ!F:F,"&lt;"&amp;C2196,リグ!G:G,"&gt;"&amp;C2196))</f>
        <v/>
      </c>
    </row>
    <row r="2197" spans="1:10">
      <c r="A2197" s="224" t="str">
        <f t="shared" si="105"/>
        <v>2027-03-31</v>
      </c>
      <c r="B2197" s="224" t="str">
        <f t="shared" si="103"/>
        <v>2027/03</v>
      </c>
      <c r="C2197" s="225">
        <v>46477</v>
      </c>
      <c r="D2197" s="279" t="str">
        <f>IF(ISERROR(VLOOKUP($A2197&amp;" "&amp;D$6,D!$B:$H,7,FALSE))=TRUE,"",VLOOKUP($A2197&amp;" "&amp;D$6,D!$B:$H,7,FALSE))</f>
        <v/>
      </c>
      <c r="E2197" s="279" t="str">
        <f>IF(ISERROR(VLOOKUP($A2197&amp;" "&amp;E$6,D!$B:$H,7,FALSE))=TRUE,"",VLOOKUP($A2197&amp;" "&amp;E$6,D!$B:$H,7,FALSE))</f>
        <v/>
      </c>
      <c r="F2197" s="279" t="str">
        <f>IF(ISERROR(VLOOKUP($A2197&amp;" "&amp;F$6,D!$B:$H,7,FALSE))=TRUE,"",VLOOKUP($A2197&amp;" "&amp;F$6,D!$B:$H,7,FALSE))</f>
        <v/>
      </c>
      <c r="G2197" s="226">
        <f t="shared" si="104"/>
        <v>0</v>
      </c>
      <c r="H2197" s="279" t="str">
        <f>IF(ISERROR(VLOOKUP($A2197&amp;" "&amp;H$6,D!$B:$H,7,FALSE))=TRUE,"",VLOOKUP($A2197&amp;" "&amp;H$6,D!$B:$H,7,FALSE))</f>
        <v/>
      </c>
      <c r="I2197" s="223" t="str">
        <f>IF(D2197="","",VLOOKUP(A2197,D!A:H,7,FALSE))</f>
        <v/>
      </c>
      <c r="J2197" s="224" t="str">
        <f>IF(D2197="","",SUMIFS(リグ!H:H,リグ!F:F,"&lt;"&amp;C2197,リグ!G:G,"&gt;"&amp;C2197))</f>
        <v/>
      </c>
    </row>
    <row r="2198" spans="1:10">
      <c r="A2198" s="224" t="str">
        <f t="shared" si="105"/>
        <v>2027-04-01</v>
      </c>
      <c r="B2198" s="224" t="str">
        <f t="shared" si="103"/>
        <v>2027/04</v>
      </c>
      <c r="C2198" s="225">
        <v>46478</v>
      </c>
      <c r="D2198" s="279" t="str">
        <f>IF(ISERROR(VLOOKUP($A2198&amp;" "&amp;D$6,D!$B:$H,7,FALSE))=TRUE,"",VLOOKUP($A2198&amp;" "&amp;D$6,D!$B:$H,7,FALSE))</f>
        <v/>
      </c>
      <c r="E2198" s="279" t="str">
        <f>IF(ISERROR(VLOOKUP($A2198&amp;" "&amp;E$6,D!$B:$H,7,FALSE))=TRUE,"",VLOOKUP($A2198&amp;" "&amp;E$6,D!$B:$H,7,FALSE))</f>
        <v/>
      </c>
      <c r="F2198" s="279" t="str">
        <f>IF(ISERROR(VLOOKUP($A2198&amp;" "&amp;F$6,D!$B:$H,7,FALSE))=TRUE,"",VLOOKUP($A2198&amp;" "&amp;F$6,D!$B:$H,7,FALSE))</f>
        <v/>
      </c>
      <c r="G2198" s="226">
        <f t="shared" si="104"/>
        <v>0</v>
      </c>
      <c r="H2198" s="279" t="str">
        <f>IF(ISERROR(VLOOKUP($A2198&amp;" "&amp;H$6,D!$B:$H,7,FALSE))=TRUE,"",VLOOKUP($A2198&amp;" "&amp;H$6,D!$B:$H,7,FALSE))</f>
        <v/>
      </c>
      <c r="I2198" s="223" t="str">
        <f>IF(D2198="","",VLOOKUP(A2198,D!A:H,7,FALSE))</f>
        <v/>
      </c>
      <c r="J2198" s="224" t="str">
        <f>IF(D2198="","",SUMIFS(リグ!H:H,リグ!F:F,"&lt;"&amp;C2198,リグ!G:G,"&gt;"&amp;C2198))</f>
        <v/>
      </c>
    </row>
    <row r="2199" spans="1:10">
      <c r="A2199" s="224" t="str">
        <f t="shared" si="105"/>
        <v>2027-04-02</v>
      </c>
      <c r="B2199" s="224" t="str">
        <f t="shared" si="103"/>
        <v>2027/04</v>
      </c>
      <c r="C2199" s="225">
        <v>46479</v>
      </c>
      <c r="D2199" s="279" t="str">
        <f>IF(ISERROR(VLOOKUP($A2199&amp;" "&amp;D$6,D!$B:$H,7,FALSE))=TRUE,"",VLOOKUP($A2199&amp;" "&amp;D$6,D!$B:$H,7,FALSE))</f>
        <v/>
      </c>
      <c r="E2199" s="279" t="str">
        <f>IF(ISERROR(VLOOKUP($A2199&amp;" "&amp;E$6,D!$B:$H,7,FALSE))=TRUE,"",VLOOKUP($A2199&amp;" "&amp;E$6,D!$B:$H,7,FALSE))</f>
        <v/>
      </c>
      <c r="F2199" s="279" t="str">
        <f>IF(ISERROR(VLOOKUP($A2199&amp;" "&amp;F$6,D!$B:$H,7,FALSE))=TRUE,"",VLOOKUP($A2199&amp;" "&amp;F$6,D!$B:$H,7,FALSE))</f>
        <v/>
      </c>
      <c r="G2199" s="226">
        <f t="shared" si="104"/>
        <v>0</v>
      </c>
      <c r="H2199" s="279" t="str">
        <f>IF(ISERROR(VLOOKUP($A2199&amp;" "&amp;H$6,D!$B:$H,7,FALSE))=TRUE,"",VLOOKUP($A2199&amp;" "&amp;H$6,D!$B:$H,7,FALSE))</f>
        <v/>
      </c>
      <c r="I2199" s="223" t="str">
        <f>IF(D2199="","",VLOOKUP(A2199,D!A:H,7,FALSE))</f>
        <v/>
      </c>
      <c r="J2199" s="224" t="str">
        <f>IF(D2199="","",SUMIFS(リグ!H:H,リグ!F:F,"&lt;"&amp;C2199,リグ!G:G,"&gt;"&amp;C2199))</f>
        <v/>
      </c>
    </row>
    <row r="2200" spans="1:10">
      <c r="A2200" s="224" t="str">
        <f t="shared" si="105"/>
        <v>2027-04-03</v>
      </c>
      <c r="B2200" s="224" t="str">
        <f t="shared" si="103"/>
        <v>2027/04</v>
      </c>
      <c r="C2200" s="225">
        <v>46480</v>
      </c>
      <c r="D2200" s="279" t="str">
        <f>IF(ISERROR(VLOOKUP($A2200&amp;" "&amp;D$6,D!$B:$H,7,FALSE))=TRUE,"",VLOOKUP($A2200&amp;" "&amp;D$6,D!$B:$H,7,FALSE))</f>
        <v/>
      </c>
      <c r="E2200" s="279" t="str">
        <f>IF(ISERROR(VLOOKUP($A2200&amp;" "&amp;E$6,D!$B:$H,7,FALSE))=TRUE,"",VLOOKUP($A2200&amp;" "&amp;E$6,D!$B:$H,7,FALSE))</f>
        <v/>
      </c>
      <c r="F2200" s="279" t="str">
        <f>IF(ISERROR(VLOOKUP($A2200&amp;" "&amp;F$6,D!$B:$H,7,FALSE))=TRUE,"",VLOOKUP($A2200&amp;" "&amp;F$6,D!$B:$H,7,FALSE))</f>
        <v/>
      </c>
      <c r="G2200" s="226">
        <f t="shared" si="104"/>
        <v>0</v>
      </c>
      <c r="H2200" s="279" t="str">
        <f>IF(ISERROR(VLOOKUP($A2200&amp;" "&amp;H$6,D!$B:$H,7,FALSE))=TRUE,"",VLOOKUP($A2200&amp;" "&amp;H$6,D!$B:$H,7,FALSE))</f>
        <v/>
      </c>
      <c r="I2200" s="223" t="str">
        <f>IF(D2200="","",VLOOKUP(A2200,D!A:H,7,FALSE))</f>
        <v/>
      </c>
      <c r="J2200" s="224" t="str">
        <f>IF(D2200="","",SUMIFS(リグ!H:H,リグ!F:F,"&lt;"&amp;C2200,リグ!G:G,"&gt;"&amp;C2200))</f>
        <v/>
      </c>
    </row>
    <row r="2201" spans="1:10">
      <c r="A2201" s="224" t="str">
        <f t="shared" si="105"/>
        <v>2027-04-04</v>
      </c>
      <c r="B2201" s="224" t="str">
        <f t="shared" si="103"/>
        <v>2027/04</v>
      </c>
      <c r="C2201" s="225">
        <v>46481</v>
      </c>
      <c r="D2201" s="279" t="str">
        <f>IF(ISERROR(VLOOKUP($A2201&amp;" "&amp;D$6,D!$B:$H,7,FALSE))=TRUE,"",VLOOKUP($A2201&amp;" "&amp;D$6,D!$B:$H,7,FALSE))</f>
        <v/>
      </c>
      <c r="E2201" s="279" t="str">
        <f>IF(ISERROR(VLOOKUP($A2201&amp;" "&amp;E$6,D!$B:$H,7,FALSE))=TRUE,"",VLOOKUP($A2201&amp;" "&amp;E$6,D!$B:$H,7,FALSE))</f>
        <v/>
      </c>
      <c r="F2201" s="279" t="str">
        <f>IF(ISERROR(VLOOKUP($A2201&amp;" "&amp;F$6,D!$B:$H,7,FALSE))=TRUE,"",VLOOKUP($A2201&amp;" "&amp;F$6,D!$B:$H,7,FALSE))</f>
        <v/>
      </c>
      <c r="G2201" s="226">
        <f t="shared" si="104"/>
        <v>0</v>
      </c>
      <c r="H2201" s="279" t="str">
        <f>IF(ISERROR(VLOOKUP($A2201&amp;" "&amp;H$6,D!$B:$H,7,FALSE))=TRUE,"",VLOOKUP($A2201&amp;" "&amp;H$6,D!$B:$H,7,FALSE))</f>
        <v/>
      </c>
      <c r="I2201" s="223" t="str">
        <f>IF(D2201="","",VLOOKUP(A2201,D!A:H,7,FALSE))</f>
        <v/>
      </c>
      <c r="J2201" s="224" t="str">
        <f>IF(D2201="","",SUMIFS(リグ!H:H,リグ!F:F,"&lt;"&amp;C2201,リグ!G:G,"&gt;"&amp;C2201))</f>
        <v/>
      </c>
    </row>
    <row r="2202" spans="1:10">
      <c r="A2202" s="224" t="str">
        <f t="shared" si="105"/>
        <v>2027-04-05</v>
      </c>
      <c r="B2202" s="224" t="str">
        <f t="shared" si="103"/>
        <v>2027/04</v>
      </c>
      <c r="C2202" s="225">
        <v>46482</v>
      </c>
      <c r="D2202" s="279" t="str">
        <f>IF(ISERROR(VLOOKUP($A2202&amp;" "&amp;D$6,D!$B:$H,7,FALSE))=TRUE,"",VLOOKUP($A2202&amp;" "&amp;D$6,D!$B:$H,7,FALSE))</f>
        <v/>
      </c>
      <c r="E2202" s="279" t="str">
        <f>IF(ISERROR(VLOOKUP($A2202&amp;" "&amp;E$6,D!$B:$H,7,FALSE))=TRUE,"",VLOOKUP($A2202&amp;" "&amp;E$6,D!$B:$H,7,FALSE))</f>
        <v/>
      </c>
      <c r="F2202" s="279" t="str">
        <f>IF(ISERROR(VLOOKUP($A2202&amp;" "&amp;F$6,D!$B:$H,7,FALSE))=TRUE,"",VLOOKUP($A2202&amp;" "&amp;F$6,D!$B:$H,7,FALSE))</f>
        <v/>
      </c>
      <c r="G2202" s="226">
        <f t="shared" si="104"/>
        <v>0</v>
      </c>
      <c r="H2202" s="279" t="str">
        <f>IF(ISERROR(VLOOKUP($A2202&amp;" "&amp;H$6,D!$B:$H,7,FALSE))=TRUE,"",VLOOKUP($A2202&amp;" "&amp;H$6,D!$B:$H,7,FALSE))</f>
        <v/>
      </c>
      <c r="I2202" s="223" t="str">
        <f>IF(D2202="","",VLOOKUP(A2202,D!A:H,7,FALSE))</f>
        <v/>
      </c>
      <c r="J2202" s="224" t="str">
        <f>IF(D2202="","",SUMIFS(リグ!H:H,リグ!F:F,"&lt;"&amp;C2202,リグ!G:G,"&gt;"&amp;C2202))</f>
        <v/>
      </c>
    </row>
    <row r="2203" spans="1:10">
      <c r="A2203" s="224" t="str">
        <f t="shared" si="105"/>
        <v>2027-04-06</v>
      </c>
      <c r="B2203" s="224" t="str">
        <f t="shared" si="103"/>
        <v>2027/04</v>
      </c>
      <c r="C2203" s="225">
        <v>46483</v>
      </c>
      <c r="D2203" s="279" t="str">
        <f>IF(ISERROR(VLOOKUP($A2203&amp;" "&amp;D$6,D!$B:$H,7,FALSE))=TRUE,"",VLOOKUP($A2203&amp;" "&amp;D$6,D!$B:$H,7,FALSE))</f>
        <v/>
      </c>
      <c r="E2203" s="279" t="str">
        <f>IF(ISERROR(VLOOKUP($A2203&amp;" "&amp;E$6,D!$B:$H,7,FALSE))=TRUE,"",VLOOKUP($A2203&amp;" "&amp;E$6,D!$B:$H,7,FALSE))</f>
        <v/>
      </c>
      <c r="F2203" s="279" t="str">
        <f>IF(ISERROR(VLOOKUP($A2203&amp;" "&amp;F$6,D!$B:$H,7,FALSE))=TRUE,"",VLOOKUP($A2203&amp;" "&amp;F$6,D!$B:$H,7,FALSE))</f>
        <v/>
      </c>
      <c r="G2203" s="226">
        <f t="shared" si="104"/>
        <v>0</v>
      </c>
      <c r="H2203" s="279" t="str">
        <f>IF(ISERROR(VLOOKUP($A2203&amp;" "&amp;H$6,D!$B:$H,7,FALSE))=TRUE,"",VLOOKUP($A2203&amp;" "&amp;H$6,D!$B:$H,7,FALSE))</f>
        <v/>
      </c>
      <c r="I2203" s="223" t="str">
        <f>IF(D2203="","",VLOOKUP(A2203,D!A:H,7,FALSE))</f>
        <v/>
      </c>
      <c r="J2203" s="224" t="str">
        <f>IF(D2203="","",SUMIFS(リグ!H:H,リグ!F:F,"&lt;"&amp;C2203,リグ!G:G,"&gt;"&amp;C2203))</f>
        <v/>
      </c>
    </row>
    <row r="2204" spans="1:10">
      <c r="A2204" s="224" t="str">
        <f t="shared" si="105"/>
        <v>2027-04-07</v>
      </c>
      <c r="B2204" s="224" t="str">
        <f t="shared" si="103"/>
        <v>2027/04</v>
      </c>
      <c r="C2204" s="225">
        <v>46484</v>
      </c>
      <c r="D2204" s="279" t="str">
        <f>IF(ISERROR(VLOOKUP($A2204&amp;" "&amp;D$6,D!$B:$H,7,FALSE))=TRUE,"",VLOOKUP($A2204&amp;" "&amp;D$6,D!$B:$H,7,FALSE))</f>
        <v/>
      </c>
      <c r="E2204" s="279" t="str">
        <f>IF(ISERROR(VLOOKUP($A2204&amp;" "&amp;E$6,D!$B:$H,7,FALSE))=TRUE,"",VLOOKUP($A2204&amp;" "&amp;E$6,D!$B:$H,7,FALSE))</f>
        <v/>
      </c>
      <c r="F2204" s="279" t="str">
        <f>IF(ISERROR(VLOOKUP($A2204&amp;" "&amp;F$6,D!$B:$H,7,FALSE))=TRUE,"",VLOOKUP($A2204&amp;" "&amp;F$6,D!$B:$H,7,FALSE))</f>
        <v/>
      </c>
      <c r="G2204" s="226">
        <f t="shared" si="104"/>
        <v>0</v>
      </c>
      <c r="H2204" s="279" t="str">
        <f>IF(ISERROR(VLOOKUP($A2204&amp;" "&amp;H$6,D!$B:$H,7,FALSE))=TRUE,"",VLOOKUP($A2204&amp;" "&amp;H$6,D!$B:$H,7,FALSE))</f>
        <v/>
      </c>
      <c r="I2204" s="223" t="str">
        <f>IF(D2204="","",VLOOKUP(A2204,D!A:H,7,FALSE))</f>
        <v/>
      </c>
      <c r="J2204" s="224" t="str">
        <f>IF(D2204="","",SUMIFS(リグ!H:H,リグ!F:F,"&lt;"&amp;C2204,リグ!G:G,"&gt;"&amp;C2204))</f>
        <v/>
      </c>
    </row>
    <row r="2205" spans="1:10">
      <c r="A2205" s="224" t="str">
        <f t="shared" si="105"/>
        <v>2027-04-08</v>
      </c>
      <c r="B2205" s="224" t="str">
        <f t="shared" si="103"/>
        <v>2027/04</v>
      </c>
      <c r="C2205" s="225">
        <v>46485</v>
      </c>
      <c r="D2205" s="279" t="str">
        <f>IF(ISERROR(VLOOKUP($A2205&amp;" "&amp;D$6,D!$B:$H,7,FALSE))=TRUE,"",VLOOKUP($A2205&amp;" "&amp;D$6,D!$B:$H,7,FALSE))</f>
        <v/>
      </c>
      <c r="E2205" s="279" t="str">
        <f>IF(ISERROR(VLOOKUP($A2205&amp;" "&amp;E$6,D!$B:$H,7,FALSE))=TRUE,"",VLOOKUP($A2205&amp;" "&amp;E$6,D!$B:$H,7,FALSE))</f>
        <v/>
      </c>
      <c r="F2205" s="279" t="str">
        <f>IF(ISERROR(VLOOKUP($A2205&amp;" "&amp;F$6,D!$B:$H,7,FALSE))=TRUE,"",VLOOKUP($A2205&amp;" "&amp;F$6,D!$B:$H,7,FALSE))</f>
        <v/>
      </c>
      <c r="G2205" s="226">
        <f t="shared" si="104"/>
        <v>0</v>
      </c>
      <c r="H2205" s="279" t="str">
        <f>IF(ISERROR(VLOOKUP($A2205&amp;" "&amp;H$6,D!$B:$H,7,FALSE))=TRUE,"",VLOOKUP($A2205&amp;" "&amp;H$6,D!$B:$H,7,FALSE))</f>
        <v/>
      </c>
      <c r="I2205" s="223" t="str">
        <f>IF(D2205="","",VLOOKUP(A2205,D!A:H,7,FALSE))</f>
        <v/>
      </c>
      <c r="J2205" s="224" t="str">
        <f>IF(D2205="","",SUMIFS(リグ!H:H,リグ!F:F,"&lt;"&amp;C2205,リグ!G:G,"&gt;"&amp;C2205))</f>
        <v/>
      </c>
    </row>
    <row r="2206" spans="1:10">
      <c r="A2206" s="224" t="str">
        <f t="shared" si="105"/>
        <v>2027-04-09</v>
      </c>
      <c r="B2206" s="224" t="str">
        <f t="shared" si="103"/>
        <v>2027/04</v>
      </c>
      <c r="C2206" s="225">
        <v>46486</v>
      </c>
      <c r="D2206" s="279" t="str">
        <f>IF(ISERROR(VLOOKUP($A2206&amp;" "&amp;D$6,D!$B:$H,7,FALSE))=TRUE,"",VLOOKUP($A2206&amp;" "&amp;D$6,D!$B:$H,7,FALSE))</f>
        <v/>
      </c>
      <c r="E2206" s="279" t="str">
        <f>IF(ISERROR(VLOOKUP($A2206&amp;" "&amp;E$6,D!$B:$H,7,FALSE))=TRUE,"",VLOOKUP($A2206&amp;" "&amp;E$6,D!$B:$H,7,FALSE))</f>
        <v/>
      </c>
      <c r="F2206" s="279" t="str">
        <f>IF(ISERROR(VLOOKUP($A2206&amp;" "&amp;F$6,D!$B:$H,7,FALSE))=TRUE,"",VLOOKUP($A2206&amp;" "&amp;F$6,D!$B:$H,7,FALSE))</f>
        <v/>
      </c>
      <c r="G2206" s="226">
        <f t="shared" si="104"/>
        <v>0</v>
      </c>
      <c r="H2206" s="279" t="str">
        <f>IF(ISERROR(VLOOKUP($A2206&amp;" "&amp;H$6,D!$B:$H,7,FALSE))=TRUE,"",VLOOKUP($A2206&amp;" "&amp;H$6,D!$B:$H,7,FALSE))</f>
        <v/>
      </c>
      <c r="I2206" s="223" t="str">
        <f>IF(D2206="","",VLOOKUP(A2206,D!A:H,7,FALSE))</f>
        <v/>
      </c>
      <c r="J2206" s="224" t="str">
        <f>IF(D2206="","",SUMIFS(リグ!H:H,リグ!F:F,"&lt;"&amp;C2206,リグ!G:G,"&gt;"&amp;C2206))</f>
        <v/>
      </c>
    </row>
    <row r="2207" spans="1:10">
      <c r="A2207" s="224" t="str">
        <f t="shared" si="105"/>
        <v>2027-04-10</v>
      </c>
      <c r="B2207" s="224" t="str">
        <f t="shared" si="103"/>
        <v>2027/04</v>
      </c>
      <c r="C2207" s="225">
        <v>46487</v>
      </c>
      <c r="D2207" s="279" t="str">
        <f>IF(ISERROR(VLOOKUP($A2207&amp;" "&amp;D$6,D!$B:$H,7,FALSE))=TRUE,"",VLOOKUP($A2207&amp;" "&amp;D$6,D!$B:$H,7,FALSE))</f>
        <v/>
      </c>
      <c r="E2207" s="279" t="str">
        <f>IF(ISERROR(VLOOKUP($A2207&amp;" "&amp;E$6,D!$B:$H,7,FALSE))=TRUE,"",VLOOKUP($A2207&amp;" "&amp;E$6,D!$B:$H,7,FALSE))</f>
        <v/>
      </c>
      <c r="F2207" s="279" t="str">
        <f>IF(ISERROR(VLOOKUP($A2207&amp;" "&amp;F$6,D!$B:$H,7,FALSE))=TRUE,"",VLOOKUP($A2207&amp;" "&amp;F$6,D!$B:$H,7,FALSE))</f>
        <v/>
      </c>
      <c r="G2207" s="226">
        <f t="shared" si="104"/>
        <v>0</v>
      </c>
      <c r="H2207" s="279" t="str">
        <f>IF(ISERROR(VLOOKUP($A2207&amp;" "&amp;H$6,D!$B:$H,7,FALSE))=TRUE,"",VLOOKUP($A2207&amp;" "&amp;H$6,D!$B:$H,7,FALSE))</f>
        <v/>
      </c>
      <c r="I2207" s="223" t="str">
        <f>IF(D2207="","",VLOOKUP(A2207,D!A:H,7,FALSE))</f>
        <v/>
      </c>
      <c r="J2207" s="224" t="str">
        <f>IF(D2207="","",SUMIFS(リグ!H:H,リグ!F:F,"&lt;"&amp;C2207,リグ!G:G,"&gt;"&amp;C2207))</f>
        <v/>
      </c>
    </row>
    <row r="2208" spans="1:10">
      <c r="A2208" s="224" t="str">
        <f t="shared" si="105"/>
        <v>2027-04-11</v>
      </c>
      <c r="B2208" s="224" t="str">
        <f t="shared" si="103"/>
        <v>2027/04</v>
      </c>
      <c r="C2208" s="225">
        <v>46488</v>
      </c>
      <c r="D2208" s="279" t="str">
        <f>IF(ISERROR(VLOOKUP($A2208&amp;" "&amp;D$6,D!$B:$H,7,FALSE))=TRUE,"",VLOOKUP($A2208&amp;" "&amp;D$6,D!$B:$H,7,FALSE))</f>
        <v/>
      </c>
      <c r="E2208" s="279" t="str">
        <f>IF(ISERROR(VLOOKUP($A2208&amp;" "&amp;E$6,D!$B:$H,7,FALSE))=TRUE,"",VLOOKUP($A2208&amp;" "&amp;E$6,D!$B:$H,7,FALSE))</f>
        <v/>
      </c>
      <c r="F2208" s="279" t="str">
        <f>IF(ISERROR(VLOOKUP($A2208&amp;" "&amp;F$6,D!$B:$H,7,FALSE))=TRUE,"",VLOOKUP($A2208&amp;" "&amp;F$6,D!$B:$H,7,FALSE))</f>
        <v/>
      </c>
      <c r="G2208" s="226">
        <f t="shared" si="104"/>
        <v>0</v>
      </c>
      <c r="H2208" s="279" t="str">
        <f>IF(ISERROR(VLOOKUP($A2208&amp;" "&amp;H$6,D!$B:$H,7,FALSE))=TRUE,"",VLOOKUP($A2208&amp;" "&amp;H$6,D!$B:$H,7,FALSE))</f>
        <v/>
      </c>
      <c r="I2208" s="223" t="str">
        <f>IF(D2208="","",VLOOKUP(A2208,D!A:H,7,FALSE))</f>
        <v/>
      </c>
      <c r="J2208" s="224" t="str">
        <f>IF(D2208="","",SUMIFS(リグ!H:H,リグ!F:F,"&lt;"&amp;C2208,リグ!G:G,"&gt;"&amp;C2208))</f>
        <v/>
      </c>
    </row>
    <row r="2209" spans="1:10">
      <c r="A2209" s="224" t="str">
        <f t="shared" si="105"/>
        <v>2027-04-12</v>
      </c>
      <c r="B2209" s="224" t="str">
        <f t="shared" si="103"/>
        <v>2027/04</v>
      </c>
      <c r="C2209" s="225">
        <v>46489</v>
      </c>
      <c r="D2209" s="279" t="str">
        <f>IF(ISERROR(VLOOKUP($A2209&amp;" "&amp;D$6,D!$B:$H,7,FALSE))=TRUE,"",VLOOKUP($A2209&amp;" "&amp;D$6,D!$B:$H,7,FALSE))</f>
        <v/>
      </c>
      <c r="E2209" s="279" t="str">
        <f>IF(ISERROR(VLOOKUP($A2209&amp;" "&amp;E$6,D!$B:$H,7,FALSE))=TRUE,"",VLOOKUP($A2209&amp;" "&amp;E$6,D!$B:$H,7,FALSE))</f>
        <v/>
      </c>
      <c r="F2209" s="279" t="str">
        <f>IF(ISERROR(VLOOKUP($A2209&amp;" "&amp;F$6,D!$B:$H,7,FALSE))=TRUE,"",VLOOKUP($A2209&amp;" "&amp;F$6,D!$B:$H,7,FALSE))</f>
        <v/>
      </c>
      <c r="G2209" s="226">
        <f t="shared" si="104"/>
        <v>0</v>
      </c>
      <c r="H2209" s="279" t="str">
        <f>IF(ISERROR(VLOOKUP($A2209&amp;" "&amp;H$6,D!$B:$H,7,FALSE))=TRUE,"",VLOOKUP($A2209&amp;" "&amp;H$6,D!$B:$H,7,FALSE))</f>
        <v/>
      </c>
      <c r="I2209" s="223" t="str">
        <f>IF(D2209="","",VLOOKUP(A2209,D!A:H,7,FALSE))</f>
        <v/>
      </c>
      <c r="J2209" s="224" t="str">
        <f>IF(D2209="","",SUMIFS(リグ!H:H,リグ!F:F,"&lt;"&amp;C2209,リグ!G:G,"&gt;"&amp;C2209))</f>
        <v/>
      </c>
    </row>
    <row r="2210" spans="1:10">
      <c r="A2210" s="224" t="str">
        <f t="shared" si="105"/>
        <v>2027-04-13</v>
      </c>
      <c r="B2210" s="224" t="str">
        <f t="shared" si="103"/>
        <v>2027/04</v>
      </c>
      <c r="C2210" s="225">
        <v>46490</v>
      </c>
      <c r="D2210" s="279" t="str">
        <f>IF(ISERROR(VLOOKUP($A2210&amp;" "&amp;D$6,D!$B:$H,7,FALSE))=TRUE,"",VLOOKUP($A2210&amp;" "&amp;D$6,D!$B:$H,7,FALSE))</f>
        <v/>
      </c>
      <c r="E2210" s="279" t="str">
        <f>IF(ISERROR(VLOOKUP($A2210&amp;" "&amp;E$6,D!$B:$H,7,FALSE))=TRUE,"",VLOOKUP($A2210&amp;" "&amp;E$6,D!$B:$H,7,FALSE))</f>
        <v/>
      </c>
      <c r="F2210" s="279" t="str">
        <f>IF(ISERROR(VLOOKUP($A2210&amp;" "&amp;F$6,D!$B:$H,7,FALSE))=TRUE,"",VLOOKUP($A2210&amp;" "&amp;F$6,D!$B:$H,7,FALSE))</f>
        <v/>
      </c>
      <c r="G2210" s="226">
        <f t="shared" si="104"/>
        <v>0</v>
      </c>
      <c r="H2210" s="279" t="str">
        <f>IF(ISERROR(VLOOKUP($A2210&amp;" "&amp;H$6,D!$B:$H,7,FALSE))=TRUE,"",VLOOKUP($A2210&amp;" "&amp;H$6,D!$B:$H,7,FALSE))</f>
        <v/>
      </c>
      <c r="I2210" s="223" t="str">
        <f>IF(D2210="","",VLOOKUP(A2210,D!A:H,7,FALSE))</f>
        <v/>
      </c>
      <c r="J2210" s="224" t="str">
        <f>IF(D2210="","",SUMIFS(リグ!H:H,リグ!F:F,"&lt;"&amp;C2210,リグ!G:G,"&gt;"&amp;C2210))</f>
        <v/>
      </c>
    </row>
    <row r="2211" spans="1:10">
      <c r="A2211" s="224" t="str">
        <f t="shared" si="105"/>
        <v>2027-04-14</v>
      </c>
      <c r="B2211" s="224" t="str">
        <f t="shared" si="103"/>
        <v>2027/04</v>
      </c>
      <c r="C2211" s="225">
        <v>46491</v>
      </c>
      <c r="D2211" s="279" t="str">
        <f>IF(ISERROR(VLOOKUP($A2211&amp;" "&amp;D$6,D!$B:$H,7,FALSE))=TRUE,"",VLOOKUP($A2211&amp;" "&amp;D$6,D!$B:$H,7,FALSE))</f>
        <v/>
      </c>
      <c r="E2211" s="279" t="str">
        <f>IF(ISERROR(VLOOKUP($A2211&amp;" "&amp;E$6,D!$B:$H,7,FALSE))=TRUE,"",VLOOKUP($A2211&amp;" "&amp;E$6,D!$B:$H,7,FALSE))</f>
        <v/>
      </c>
      <c r="F2211" s="279" t="str">
        <f>IF(ISERROR(VLOOKUP($A2211&amp;" "&amp;F$6,D!$B:$H,7,FALSE))=TRUE,"",VLOOKUP($A2211&amp;" "&amp;F$6,D!$B:$H,7,FALSE))</f>
        <v/>
      </c>
      <c r="G2211" s="226">
        <f t="shared" si="104"/>
        <v>0</v>
      </c>
      <c r="H2211" s="279" t="str">
        <f>IF(ISERROR(VLOOKUP($A2211&amp;" "&amp;H$6,D!$B:$H,7,FALSE))=TRUE,"",VLOOKUP($A2211&amp;" "&amp;H$6,D!$B:$H,7,FALSE))</f>
        <v/>
      </c>
      <c r="I2211" s="223" t="str">
        <f>IF(D2211="","",VLOOKUP(A2211,D!A:H,7,FALSE))</f>
        <v/>
      </c>
      <c r="J2211" s="224" t="str">
        <f>IF(D2211="","",SUMIFS(リグ!H:H,リグ!F:F,"&lt;"&amp;C2211,リグ!G:G,"&gt;"&amp;C2211))</f>
        <v/>
      </c>
    </row>
    <row r="2212" spans="1:10">
      <c r="A2212" s="224" t="str">
        <f t="shared" si="105"/>
        <v>2027-04-15</v>
      </c>
      <c r="B2212" s="224" t="str">
        <f t="shared" si="103"/>
        <v>2027/04</v>
      </c>
      <c r="C2212" s="225">
        <v>46492</v>
      </c>
      <c r="D2212" s="279" t="str">
        <f>IF(ISERROR(VLOOKUP($A2212&amp;" "&amp;D$6,D!$B:$H,7,FALSE))=TRUE,"",VLOOKUP($A2212&amp;" "&amp;D$6,D!$B:$H,7,FALSE))</f>
        <v/>
      </c>
      <c r="E2212" s="279" t="str">
        <f>IF(ISERROR(VLOOKUP($A2212&amp;" "&amp;E$6,D!$B:$H,7,FALSE))=TRUE,"",VLOOKUP($A2212&amp;" "&amp;E$6,D!$B:$H,7,FALSE))</f>
        <v/>
      </c>
      <c r="F2212" s="279" t="str">
        <f>IF(ISERROR(VLOOKUP($A2212&amp;" "&amp;F$6,D!$B:$H,7,FALSE))=TRUE,"",VLOOKUP($A2212&amp;" "&amp;F$6,D!$B:$H,7,FALSE))</f>
        <v/>
      </c>
      <c r="G2212" s="226">
        <f t="shared" si="104"/>
        <v>0</v>
      </c>
      <c r="H2212" s="279" t="str">
        <f>IF(ISERROR(VLOOKUP($A2212&amp;" "&amp;H$6,D!$B:$H,7,FALSE))=TRUE,"",VLOOKUP($A2212&amp;" "&amp;H$6,D!$B:$H,7,FALSE))</f>
        <v/>
      </c>
      <c r="I2212" s="223" t="str">
        <f>IF(D2212="","",VLOOKUP(A2212,D!A:H,7,FALSE))</f>
        <v/>
      </c>
      <c r="J2212" s="224" t="str">
        <f>IF(D2212="","",SUMIFS(リグ!H:H,リグ!F:F,"&lt;"&amp;C2212,リグ!G:G,"&gt;"&amp;C2212))</f>
        <v/>
      </c>
    </row>
    <row r="2213" spans="1:10">
      <c r="A2213" s="224" t="str">
        <f t="shared" si="105"/>
        <v>2027-04-16</v>
      </c>
      <c r="B2213" s="224" t="str">
        <f t="shared" si="103"/>
        <v>2027/04</v>
      </c>
      <c r="C2213" s="225">
        <v>46493</v>
      </c>
      <c r="D2213" s="279" t="str">
        <f>IF(ISERROR(VLOOKUP($A2213&amp;" "&amp;D$6,D!$B:$H,7,FALSE))=TRUE,"",VLOOKUP($A2213&amp;" "&amp;D$6,D!$B:$H,7,FALSE))</f>
        <v/>
      </c>
      <c r="E2213" s="279" t="str">
        <f>IF(ISERROR(VLOOKUP($A2213&amp;" "&amp;E$6,D!$B:$H,7,FALSE))=TRUE,"",VLOOKUP($A2213&amp;" "&amp;E$6,D!$B:$H,7,FALSE))</f>
        <v/>
      </c>
      <c r="F2213" s="279" t="str">
        <f>IF(ISERROR(VLOOKUP($A2213&amp;" "&amp;F$6,D!$B:$H,7,FALSE))=TRUE,"",VLOOKUP($A2213&amp;" "&amp;F$6,D!$B:$H,7,FALSE))</f>
        <v/>
      </c>
      <c r="G2213" s="226">
        <f t="shared" si="104"/>
        <v>0</v>
      </c>
      <c r="H2213" s="279" t="str">
        <f>IF(ISERROR(VLOOKUP($A2213&amp;" "&amp;H$6,D!$B:$H,7,FALSE))=TRUE,"",VLOOKUP($A2213&amp;" "&amp;H$6,D!$B:$H,7,FALSE))</f>
        <v/>
      </c>
      <c r="I2213" s="223" t="str">
        <f>IF(D2213="","",VLOOKUP(A2213,D!A:H,7,FALSE))</f>
        <v/>
      </c>
      <c r="J2213" s="224" t="str">
        <f>IF(D2213="","",SUMIFS(リグ!H:H,リグ!F:F,"&lt;"&amp;C2213,リグ!G:G,"&gt;"&amp;C2213))</f>
        <v/>
      </c>
    </row>
    <row r="2214" spans="1:10">
      <c r="A2214" s="224" t="str">
        <f t="shared" si="105"/>
        <v>2027-04-17</v>
      </c>
      <c r="B2214" s="224" t="str">
        <f t="shared" si="103"/>
        <v>2027/04</v>
      </c>
      <c r="C2214" s="225">
        <v>46494</v>
      </c>
      <c r="D2214" s="279" t="str">
        <f>IF(ISERROR(VLOOKUP($A2214&amp;" "&amp;D$6,D!$B:$H,7,FALSE))=TRUE,"",VLOOKUP($A2214&amp;" "&amp;D$6,D!$B:$H,7,FALSE))</f>
        <v/>
      </c>
      <c r="E2214" s="279" t="str">
        <f>IF(ISERROR(VLOOKUP($A2214&amp;" "&amp;E$6,D!$B:$H,7,FALSE))=TRUE,"",VLOOKUP($A2214&amp;" "&amp;E$6,D!$B:$H,7,FALSE))</f>
        <v/>
      </c>
      <c r="F2214" s="279" t="str">
        <f>IF(ISERROR(VLOOKUP($A2214&amp;" "&amp;F$6,D!$B:$H,7,FALSE))=TRUE,"",VLOOKUP($A2214&amp;" "&amp;F$6,D!$B:$H,7,FALSE))</f>
        <v/>
      </c>
      <c r="G2214" s="226">
        <f t="shared" si="104"/>
        <v>0</v>
      </c>
      <c r="H2214" s="279" t="str">
        <f>IF(ISERROR(VLOOKUP($A2214&amp;" "&amp;H$6,D!$B:$H,7,FALSE))=TRUE,"",VLOOKUP($A2214&amp;" "&amp;H$6,D!$B:$H,7,FALSE))</f>
        <v/>
      </c>
      <c r="I2214" s="223" t="str">
        <f>IF(D2214="","",VLOOKUP(A2214,D!A:H,7,FALSE))</f>
        <v/>
      </c>
      <c r="J2214" s="224" t="str">
        <f>IF(D2214="","",SUMIFS(リグ!H:H,リグ!F:F,"&lt;"&amp;C2214,リグ!G:G,"&gt;"&amp;C2214))</f>
        <v/>
      </c>
    </row>
    <row r="2215" spans="1:10">
      <c r="A2215" s="224" t="str">
        <f t="shared" si="105"/>
        <v>2027-04-18</v>
      </c>
      <c r="B2215" s="224" t="str">
        <f t="shared" si="103"/>
        <v>2027/04</v>
      </c>
      <c r="C2215" s="225">
        <v>46495</v>
      </c>
      <c r="D2215" s="279" t="str">
        <f>IF(ISERROR(VLOOKUP($A2215&amp;" "&amp;D$6,D!$B:$H,7,FALSE))=TRUE,"",VLOOKUP($A2215&amp;" "&amp;D$6,D!$B:$H,7,FALSE))</f>
        <v/>
      </c>
      <c r="E2215" s="279" t="str">
        <f>IF(ISERROR(VLOOKUP($A2215&amp;" "&amp;E$6,D!$B:$H,7,FALSE))=TRUE,"",VLOOKUP($A2215&amp;" "&amp;E$6,D!$B:$H,7,FALSE))</f>
        <v/>
      </c>
      <c r="F2215" s="279" t="str">
        <f>IF(ISERROR(VLOOKUP($A2215&amp;" "&amp;F$6,D!$B:$H,7,FALSE))=TRUE,"",VLOOKUP($A2215&amp;" "&amp;F$6,D!$B:$H,7,FALSE))</f>
        <v/>
      </c>
      <c r="G2215" s="226">
        <f t="shared" si="104"/>
        <v>0</v>
      </c>
      <c r="H2215" s="279" t="str">
        <f>IF(ISERROR(VLOOKUP($A2215&amp;" "&amp;H$6,D!$B:$H,7,FALSE))=TRUE,"",VLOOKUP($A2215&amp;" "&amp;H$6,D!$B:$H,7,FALSE))</f>
        <v/>
      </c>
      <c r="I2215" s="223" t="str">
        <f>IF(D2215="","",VLOOKUP(A2215,D!A:H,7,FALSE))</f>
        <v/>
      </c>
      <c r="J2215" s="224" t="str">
        <f>IF(D2215="","",SUMIFS(リグ!H:H,リグ!F:F,"&lt;"&amp;C2215,リグ!G:G,"&gt;"&amp;C2215))</f>
        <v/>
      </c>
    </row>
    <row r="2216" spans="1:10">
      <c r="A2216" s="224" t="str">
        <f t="shared" si="105"/>
        <v>2027-04-19</v>
      </c>
      <c r="B2216" s="224" t="str">
        <f t="shared" si="103"/>
        <v>2027/04</v>
      </c>
      <c r="C2216" s="225">
        <v>46496</v>
      </c>
      <c r="D2216" s="279" t="str">
        <f>IF(ISERROR(VLOOKUP($A2216&amp;" "&amp;D$6,D!$B:$H,7,FALSE))=TRUE,"",VLOOKUP($A2216&amp;" "&amp;D$6,D!$B:$H,7,FALSE))</f>
        <v/>
      </c>
      <c r="E2216" s="279" t="str">
        <f>IF(ISERROR(VLOOKUP($A2216&amp;" "&amp;E$6,D!$B:$H,7,FALSE))=TRUE,"",VLOOKUP($A2216&amp;" "&amp;E$6,D!$B:$H,7,FALSE))</f>
        <v/>
      </c>
      <c r="F2216" s="279" t="str">
        <f>IF(ISERROR(VLOOKUP($A2216&amp;" "&amp;F$6,D!$B:$H,7,FALSE))=TRUE,"",VLOOKUP($A2216&amp;" "&amp;F$6,D!$B:$H,7,FALSE))</f>
        <v/>
      </c>
      <c r="G2216" s="226">
        <f t="shared" si="104"/>
        <v>0</v>
      </c>
      <c r="H2216" s="279" t="str">
        <f>IF(ISERROR(VLOOKUP($A2216&amp;" "&amp;H$6,D!$B:$H,7,FALSE))=TRUE,"",VLOOKUP($A2216&amp;" "&amp;H$6,D!$B:$H,7,FALSE))</f>
        <v/>
      </c>
      <c r="I2216" s="223" t="str">
        <f>IF(D2216="","",VLOOKUP(A2216,D!A:H,7,FALSE))</f>
        <v/>
      </c>
      <c r="J2216" s="224" t="str">
        <f>IF(D2216="","",SUMIFS(リグ!H:H,リグ!F:F,"&lt;"&amp;C2216,リグ!G:G,"&gt;"&amp;C2216))</f>
        <v/>
      </c>
    </row>
    <row r="2217" spans="1:10">
      <c r="A2217" s="224" t="str">
        <f t="shared" si="105"/>
        <v>2027-04-20</v>
      </c>
      <c r="B2217" s="224" t="str">
        <f t="shared" si="103"/>
        <v>2027/04</v>
      </c>
      <c r="C2217" s="225">
        <v>46497</v>
      </c>
      <c r="D2217" s="279" t="str">
        <f>IF(ISERROR(VLOOKUP($A2217&amp;" "&amp;D$6,D!$B:$H,7,FALSE))=TRUE,"",VLOOKUP($A2217&amp;" "&amp;D$6,D!$B:$H,7,FALSE))</f>
        <v/>
      </c>
      <c r="E2217" s="279" t="str">
        <f>IF(ISERROR(VLOOKUP($A2217&amp;" "&amp;E$6,D!$B:$H,7,FALSE))=TRUE,"",VLOOKUP($A2217&amp;" "&amp;E$6,D!$B:$H,7,FALSE))</f>
        <v/>
      </c>
      <c r="F2217" s="279" t="str">
        <f>IF(ISERROR(VLOOKUP($A2217&amp;" "&amp;F$6,D!$B:$H,7,FALSE))=TRUE,"",VLOOKUP($A2217&amp;" "&amp;F$6,D!$B:$H,7,FALSE))</f>
        <v/>
      </c>
      <c r="G2217" s="226">
        <f t="shared" si="104"/>
        <v>0</v>
      </c>
      <c r="H2217" s="279" t="str">
        <f>IF(ISERROR(VLOOKUP($A2217&amp;" "&amp;H$6,D!$B:$H,7,FALSE))=TRUE,"",VLOOKUP($A2217&amp;" "&amp;H$6,D!$B:$H,7,FALSE))</f>
        <v/>
      </c>
      <c r="I2217" s="223" t="str">
        <f>IF(D2217="","",VLOOKUP(A2217,D!A:H,7,FALSE))</f>
        <v/>
      </c>
      <c r="J2217" s="224" t="str">
        <f>IF(D2217="","",SUMIFS(リグ!H:H,リグ!F:F,"&lt;"&amp;C2217,リグ!G:G,"&gt;"&amp;C2217))</f>
        <v/>
      </c>
    </row>
    <row r="2218" spans="1:10">
      <c r="A2218" s="224" t="str">
        <f t="shared" si="105"/>
        <v>2027-04-21</v>
      </c>
      <c r="B2218" s="224" t="str">
        <f t="shared" si="103"/>
        <v>2027/04</v>
      </c>
      <c r="C2218" s="225">
        <v>46498</v>
      </c>
      <c r="D2218" s="279" t="str">
        <f>IF(ISERROR(VLOOKUP($A2218&amp;" "&amp;D$6,D!$B:$H,7,FALSE))=TRUE,"",VLOOKUP($A2218&amp;" "&amp;D$6,D!$B:$H,7,FALSE))</f>
        <v/>
      </c>
      <c r="E2218" s="279" t="str">
        <f>IF(ISERROR(VLOOKUP($A2218&amp;" "&amp;E$6,D!$B:$H,7,FALSE))=TRUE,"",VLOOKUP($A2218&amp;" "&amp;E$6,D!$B:$H,7,FALSE))</f>
        <v/>
      </c>
      <c r="F2218" s="279" t="str">
        <f>IF(ISERROR(VLOOKUP($A2218&amp;" "&amp;F$6,D!$B:$H,7,FALSE))=TRUE,"",VLOOKUP($A2218&amp;" "&amp;F$6,D!$B:$H,7,FALSE))</f>
        <v/>
      </c>
      <c r="G2218" s="226">
        <f t="shared" si="104"/>
        <v>0</v>
      </c>
      <c r="H2218" s="279" t="str">
        <f>IF(ISERROR(VLOOKUP($A2218&amp;" "&amp;H$6,D!$B:$H,7,FALSE))=TRUE,"",VLOOKUP($A2218&amp;" "&amp;H$6,D!$B:$H,7,FALSE))</f>
        <v/>
      </c>
      <c r="I2218" s="223" t="str">
        <f>IF(D2218="","",VLOOKUP(A2218,D!A:H,7,FALSE))</f>
        <v/>
      </c>
      <c r="J2218" s="224" t="str">
        <f>IF(D2218="","",SUMIFS(リグ!H:H,リグ!F:F,"&lt;"&amp;C2218,リグ!G:G,"&gt;"&amp;C2218))</f>
        <v/>
      </c>
    </row>
    <row r="2219" spans="1:10">
      <c r="A2219" s="224" t="str">
        <f t="shared" si="105"/>
        <v>2027-04-22</v>
      </c>
      <c r="B2219" s="224" t="str">
        <f t="shared" si="103"/>
        <v>2027/04</v>
      </c>
      <c r="C2219" s="225">
        <v>46499</v>
      </c>
      <c r="D2219" s="279" t="str">
        <f>IF(ISERROR(VLOOKUP($A2219&amp;" "&amp;D$6,D!$B:$H,7,FALSE))=TRUE,"",VLOOKUP($A2219&amp;" "&amp;D$6,D!$B:$H,7,FALSE))</f>
        <v/>
      </c>
      <c r="E2219" s="279" t="str">
        <f>IF(ISERROR(VLOOKUP($A2219&amp;" "&amp;E$6,D!$B:$H,7,FALSE))=TRUE,"",VLOOKUP($A2219&amp;" "&amp;E$6,D!$B:$H,7,FALSE))</f>
        <v/>
      </c>
      <c r="F2219" s="279" t="str">
        <f>IF(ISERROR(VLOOKUP($A2219&amp;" "&amp;F$6,D!$B:$H,7,FALSE))=TRUE,"",VLOOKUP($A2219&amp;" "&amp;F$6,D!$B:$H,7,FALSE))</f>
        <v/>
      </c>
      <c r="G2219" s="226">
        <f t="shared" si="104"/>
        <v>0</v>
      </c>
      <c r="H2219" s="279" t="str">
        <f>IF(ISERROR(VLOOKUP($A2219&amp;" "&amp;H$6,D!$B:$H,7,FALSE))=TRUE,"",VLOOKUP($A2219&amp;" "&amp;H$6,D!$B:$H,7,FALSE))</f>
        <v/>
      </c>
      <c r="I2219" s="223" t="str">
        <f>IF(D2219="","",VLOOKUP(A2219,D!A:H,7,FALSE))</f>
        <v/>
      </c>
      <c r="J2219" s="224" t="str">
        <f>IF(D2219="","",SUMIFS(リグ!H:H,リグ!F:F,"&lt;"&amp;C2219,リグ!G:G,"&gt;"&amp;C2219))</f>
        <v/>
      </c>
    </row>
    <row r="2220" spans="1:10">
      <c r="A2220" s="224" t="str">
        <f t="shared" si="105"/>
        <v>2027-04-23</v>
      </c>
      <c r="B2220" s="224" t="str">
        <f t="shared" si="103"/>
        <v>2027/04</v>
      </c>
      <c r="C2220" s="225">
        <v>46500</v>
      </c>
      <c r="D2220" s="279" t="str">
        <f>IF(ISERROR(VLOOKUP($A2220&amp;" "&amp;D$6,D!$B:$H,7,FALSE))=TRUE,"",VLOOKUP($A2220&amp;" "&amp;D$6,D!$B:$H,7,FALSE))</f>
        <v/>
      </c>
      <c r="E2220" s="279" t="str">
        <f>IF(ISERROR(VLOOKUP($A2220&amp;" "&amp;E$6,D!$B:$H,7,FALSE))=TRUE,"",VLOOKUP($A2220&amp;" "&amp;E$6,D!$B:$H,7,FALSE))</f>
        <v/>
      </c>
      <c r="F2220" s="279" t="str">
        <f>IF(ISERROR(VLOOKUP($A2220&amp;" "&amp;F$6,D!$B:$H,7,FALSE))=TRUE,"",VLOOKUP($A2220&amp;" "&amp;F$6,D!$B:$H,7,FALSE))</f>
        <v/>
      </c>
      <c r="G2220" s="226">
        <f t="shared" si="104"/>
        <v>0</v>
      </c>
      <c r="H2220" s="279" t="str">
        <f>IF(ISERROR(VLOOKUP($A2220&amp;" "&amp;H$6,D!$B:$H,7,FALSE))=TRUE,"",VLOOKUP($A2220&amp;" "&amp;H$6,D!$B:$H,7,FALSE))</f>
        <v/>
      </c>
      <c r="I2220" s="223" t="str">
        <f>IF(D2220="","",VLOOKUP(A2220,D!A:H,7,FALSE))</f>
        <v/>
      </c>
      <c r="J2220" s="224" t="str">
        <f>IF(D2220="","",SUMIFS(リグ!H:H,リグ!F:F,"&lt;"&amp;C2220,リグ!G:G,"&gt;"&amp;C2220))</f>
        <v/>
      </c>
    </row>
    <row r="2221" spans="1:10">
      <c r="A2221" s="224" t="str">
        <f t="shared" si="105"/>
        <v>2027-04-24</v>
      </c>
      <c r="B2221" s="224" t="str">
        <f t="shared" si="103"/>
        <v>2027/04</v>
      </c>
      <c r="C2221" s="225">
        <v>46501</v>
      </c>
      <c r="D2221" s="279" t="str">
        <f>IF(ISERROR(VLOOKUP($A2221&amp;" "&amp;D$6,D!$B:$H,7,FALSE))=TRUE,"",VLOOKUP($A2221&amp;" "&amp;D$6,D!$B:$H,7,FALSE))</f>
        <v/>
      </c>
      <c r="E2221" s="279" t="str">
        <f>IF(ISERROR(VLOOKUP($A2221&amp;" "&amp;E$6,D!$B:$H,7,FALSE))=TRUE,"",VLOOKUP($A2221&amp;" "&amp;E$6,D!$B:$H,7,FALSE))</f>
        <v/>
      </c>
      <c r="F2221" s="279" t="str">
        <f>IF(ISERROR(VLOOKUP($A2221&amp;" "&amp;F$6,D!$B:$H,7,FALSE))=TRUE,"",VLOOKUP($A2221&amp;" "&amp;F$6,D!$B:$H,7,FALSE))</f>
        <v/>
      </c>
      <c r="G2221" s="226">
        <f t="shared" si="104"/>
        <v>0</v>
      </c>
      <c r="H2221" s="279" t="str">
        <f>IF(ISERROR(VLOOKUP($A2221&amp;" "&amp;H$6,D!$B:$H,7,FALSE))=TRUE,"",VLOOKUP($A2221&amp;" "&amp;H$6,D!$B:$H,7,FALSE))</f>
        <v/>
      </c>
      <c r="I2221" s="223" t="str">
        <f>IF(D2221="","",VLOOKUP(A2221,D!A:H,7,FALSE))</f>
        <v/>
      </c>
      <c r="J2221" s="224" t="str">
        <f>IF(D2221="","",SUMIFS(リグ!H:H,リグ!F:F,"&lt;"&amp;C2221,リグ!G:G,"&gt;"&amp;C2221))</f>
        <v/>
      </c>
    </row>
    <row r="2222" spans="1:10">
      <c r="A2222" s="224" t="str">
        <f t="shared" si="105"/>
        <v>2027-04-25</v>
      </c>
      <c r="B2222" s="224" t="str">
        <f t="shared" si="103"/>
        <v>2027/04</v>
      </c>
      <c r="C2222" s="225">
        <v>46502</v>
      </c>
      <c r="D2222" s="279" t="str">
        <f>IF(ISERROR(VLOOKUP($A2222&amp;" "&amp;D$6,D!$B:$H,7,FALSE))=TRUE,"",VLOOKUP($A2222&amp;" "&amp;D$6,D!$B:$H,7,FALSE))</f>
        <v/>
      </c>
      <c r="E2222" s="279" t="str">
        <f>IF(ISERROR(VLOOKUP($A2222&amp;" "&amp;E$6,D!$B:$H,7,FALSE))=TRUE,"",VLOOKUP($A2222&amp;" "&amp;E$6,D!$B:$H,7,FALSE))</f>
        <v/>
      </c>
      <c r="F2222" s="279" t="str">
        <f>IF(ISERROR(VLOOKUP($A2222&amp;" "&amp;F$6,D!$B:$H,7,FALSE))=TRUE,"",VLOOKUP($A2222&amp;" "&amp;F$6,D!$B:$H,7,FALSE))</f>
        <v/>
      </c>
      <c r="G2222" s="226">
        <f t="shared" si="104"/>
        <v>0</v>
      </c>
      <c r="H2222" s="279" t="str">
        <f>IF(ISERROR(VLOOKUP($A2222&amp;" "&amp;H$6,D!$B:$H,7,FALSE))=TRUE,"",VLOOKUP($A2222&amp;" "&amp;H$6,D!$B:$H,7,FALSE))</f>
        <v/>
      </c>
      <c r="I2222" s="223" t="str">
        <f>IF(D2222="","",VLOOKUP(A2222,D!A:H,7,FALSE))</f>
        <v/>
      </c>
      <c r="J2222" s="224" t="str">
        <f>IF(D2222="","",SUMIFS(リグ!H:H,リグ!F:F,"&lt;"&amp;C2222,リグ!G:G,"&gt;"&amp;C2222))</f>
        <v/>
      </c>
    </row>
    <row r="2223" spans="1:10">
      <c r="A2223" s="224" t="str">
        <f t="shared" si="105"/>
        <v>2027-04-26</v>
      </c>
      <c r="B2223" s="224" t="str">
        <f t="shared" si="103"/>
        <v>2027/04</v>
      </c>
      <c r="C2223" s="225">
        <v>46503</v>
      </c>
      <c r="D2223" s="279" t="str">
        <f>IF(ISERROR(VLOOKUP($A2223&amp;" "&amp;D$6,D!$B:$H,7,FALSE))=TRUE,"",VLOOKUP($A2223&amp;" "&amp;D$6,D!$B:$H,7,FALSE))</f>
        <v/>
      </c>
      <c r="E2223" s="279" t="str">
        <f>IF(ISERROR(VLOOKUP($A2223&amp;" "&amp;E$6,D!$B:$H,7,FALSE))=TRUE,"",VLOOKUP($A2223&amp;" "&amp;E$6,D!$B:$H,7,FALSE))</f>
        <v/>
      </c>
      <c r="F2223" s="279" t="str">
        <f>IF(ISERROR(VLOOKUP($A2223&amp;" "&amp;F$6,D!$B:$H,7,FALSE))=TRUE,"",VLOOKUP($A2223&amp;" "&amp;F$6,D!$B:$H,7,FALSE))</f>
        <v/>
      </c>
      <c r="G2223" s="226">
        <f t="shared" si="104"/>
        <v>0</v>
      </c>
      <c r="H2223" s="279" t="str">
        <f>IF(ISERROR(VLOOKUP($A2223&amp;" "&amp;H$6,D!$B:$H,7,FALSE))=TRUE,"",VLOOKUP($A2223&amp;" "&amp;H$6,D!$B:$H,7,FALSE))</f>
        <v/>
      </c>
      <c r="I2223" s="223" t="str">
        <f>IF(D2223="","",VLOOKUP(A2223,D!A:H,7,FALSE))</f>
        <v/>
      </c>
      <c r="J2223" s="224" t="str">
        <f>IF(D2223="","",SUMIFS(リグ!H:H,リグ!F:F,"&lt;"&amp;C2223,リグ!G:G,"&gt;"&amp;C2223))</f>
        <v/>
      </c>
    </row>
    <row r="2224" spans="1:10">
      <c r="A2224" s="224" t="str">
        <f t="shared" si="105"/>
        <v>2027-04-27</v>
      </c>
      <c r="B2224" s="224" t="str">
        <f t="shared" si="103"/>
        <v>2027/04</v>
      </c>
      <c r="C2224" s="225">
        <v>46504</v>
      </c>
      <c r="D2224" s="279" t="str">
        <f>IF(ISERROR(VLOOKUP($A2224&amp;" "&amp;D$6,D!$B:$H,7,FALSE))=TRUE,"",VLOOKUP($A2224&amp;" "&amp;D$6,D!$B:$H,7,FALSE))</f>
        <v/>
      </c>
      <c r="E2224" s="279" t="str">
        <f>IF(ISERROR(VLOOKUP($A2224&amp;" "&amp;E$6,D!$B:$H,7,FALSE))=TRUE,"",VLOOKUP($A2224&amp;" "&amp;E$6,D!$B:$H,7,FALSE))</f>
        <v/>
      </c>
      <c r="F2224" s="279" t="str">
        <f>IF(ISERROR(VLOOKUP($A2224&amp;" "&amp;F$6,D!$B:$H,7,FALSE))=TRUE,"",VLOOKUP($A2224&amp;" "&amp;F$6,D!$B:$H,7,FALSE))</f>
        <v/>
      </c>
      <c r="G2224" s="226">
        <f t="shared" si="104"/>
        <v>0</v>
      </c>
      <c r="H2224" s="279" t="str">
        <f>IF(ISERROR(VLOOKUP($A2224&amp;" "&amp;H$6,D!$B:$H,7,FALSE))=TRUE,"",VLOOKUP($A2224&amp;" "&amp;H$6,D!$B:$H,7,FALSE))</f>
        <v/>
      </c>
      <c r="I2224" s="223" t="str">
        <f>IF(D2224="","",VLOOKUP(A2224,D!A:H,7,FALSE))</f>
        <v/>
      </c>
      <c r="J2224" s="224" t="str">
        <f>IF(D2224="","",SUMIFS(リグ!H:H,リグ!F:F,"&lt;"&amp;C2224,リグ!G:G,"&gt;"&amp;C2224))</f>
        <v/>
      </c>
    </row>
    <row r="2225" spans="1:10">
      <c r="A2225" s="224" t="str">
        <f t="shared" si="105"/>
        <v>2027-04-28</v>
      </c>
      <c r="B2225" s="224" t="str">
        <f t="shared" si="103"/>
        <v>2027/04</v>
      </c>
      <c r="C2225" s="225">
        <v>46505</v>
      </c>
      <c r="D2225" s="279" t="str">
        <f>IF(ISERROR(VLOOKUP($A2225&amp;" "&amp;D$6,D!$B:$H,7,FALSE))=TRUE,"",VLOOKUP($A2225&amp;" "&amp;D$6,D!$B:$H,7,FALSE))</f>
        <v/>
      </c>
      <c r="E2225" s="279" t="str">
        <f>IF(ISERROR(VLOOKUP($A2225&amp;" "&amp;E$6,D!$B:$H,7,FALSE))=TRUE,"",VLOOKUP($A2225&amp;" "&amp;E$6,D!$B:$H,7,FALSE))</f>
        <v/>
      </c>
      <c r="F2225" s="279" t="str">
        <f>IF(ISERROR(VLOOKUP($A2225&amp;" "&amp;F$6,D!$B:$H,7,FALSE))=TRUE,"",VLOOKUP($A2225&amp;" "&amp;F$6,D!$B:$H,7,FALSE))</f>
        <v/>
      </c>
      <c r="G2225" s="226">
        <f t="shared" si="104"/>
        <v>0</v>
      </c>
      <c r="H2225" s="279" t="str">
        <f>IF(ISERROR(VLOOKUP($A2225&amp;" "&amp;H$6,D!$B:$H,7,FALSE))=TRUE,"",VLOOKUP($A2225&amp;" "&amp;H$6,D!$B:$H,7,FALSE))</f>
        <v/>
      </c>
      <c r="I2225" s="223" t="str">
        <f>IF(D2225="","",VLOOKUP(A2225,D!A:H,7,FALSE))</f>
        <v/>
      </c>
      <c r="J2225" s="224" t="str">
        <f>IF(D2225="","",SUMIFS(リグ!H:H,リグ!F:F,"&lt;"&amp;C2225,リグ!G:G,"&gt;"&amp;C2225))</f>
        <v/>
      </c>
    </row>
    <row r="2226" spans="1:10">
      <c r="A2226" s="224" t="str">
        <f t="shared" si="105"/>
        <v>2027-04-29</v>
      </c>
      <c r="B2226" s="224" t="str">
        <f t="shared" si="103"/>
        <v>2027/04</v>
      </c>
      <c r="C2226" s="225">
        <v>46506</v>
      </c>
      <c r="D2226" s="279" t="str">
        <f>IF(ISERROR(VLOOKUP($A2226&amp;" "&amp;D$6,D!$B:$H,7,FALSE))=TRUE,"",VLOOKUP($A2226&amp;" "&amp;D$6,D!$B:$H,7,FALSE))</f>
        <v/>
      </c>
      <c r="E2226" s="279" t="str">
        <f>IF(ISERROR(VLOOKUP($A2226&amp;" "&amp;E$6,D!$B:$H,7,FALSE))=TRUE,"",VLOOKUP($A2226&amp;" "&amp;E$6,D!$B:$H,7,FALSE))</f>
        <v/>
      </c>
      <c r="F2226" s="279" t="str">
        <f>IF(ISERROR(VLOOKUP($A2226&amp;" "&amp;F$6,D!$B:$H,7,FALSE))=TRUE,"",VLOOKUP($A2226&amp;" "&amp;F$6,D!$B:$H,7,FALSE))</f>
        <v/>
      </c>
      <c r="G2226" s="226">
        <f t="shared" si="104"/>
        <v>0</v>
      </c>
      <c r="H2226" s="279" t="str">
        <f>IF(ISERROR(VLOOKUP($A2226&amp;" "&amp;H$6,D!$B:$H,7,FALSE))=TRUE,"",VLOOKUP($A2226&amp;" "&amp;H$6,D!$B:$H,7,FALSE))</f>
        <v/>
      </c>
      <c r="I2226" s="223" t="str">
        <f>IF(D2226="","",VLOOKUP(A2226,D!A:H,7,FALSE))</f>
        <v/>
      </c>
      <c r="J2226" s="224" t="str">
        <f>IF(D2226="","",SUMIFS(リグ!H:H,リグ!F:F,"&lt;"&amp;C2226,リグ!G:G,"&gt;"&amp;C2226))</f>
        <v/>
      </c>
    </row>
    <row r="2227" spans="1:10">
      <c r="A2227" s="224" t="str">
        <f t="shared" si="105"/>
        <v>2027-04-30</v>
      </c>
      <c r="B2227" s="224" t="str">
        <f t="shared" si="103"/>
        <v>2027/04</v>
      </c>
      <c r="C2227" s="225">
        <v>46507</v>
      </c>
      <c r="D2227" s="279" t="str">
        <f>IF(ISERROR(VLOOKUP($A2227&amp;" "&amp;D$6,D!$B:$H,7,FALSE))=TRUE,"",VLOOKUP($A2227&amp;" "&amp;D$6,D!$B:$H,7,FALSE))</f>
        <v/>
      </c>
      <c r="E2227" s="279" t="str">
        <f>IF(ISERROR(VLOOKUP($A2227&amp;" "&amp;E$6,D!$B:$H,7,FALSE))=TRUE,"",VLOOKUP($A2227&amp;" "&amp;E$6,D!$B:$H,7,FALSE))</f>
        <v/>
      </c>
      <c r="F2227" s="279" t="str">
        <f>IF(ISERROR(VLOOKUP($A2227&amp;" "&amp;F$6,D!$B:$H,7,FALSE))=TRUE,"",VLOOKUP($A2227&amp;" "&amp;F$6,D!$B:$H,7,FALSE))</f>
        <v/>
      </c>
      <c r="G2227" s="226">
        <f t="shared" si="104"/>
        <v>0</v>
      </c>
      <c r="H2227" s="279" t="str">
        <f>IF(ISERROR(VLOOKUP($A2227&amp;" "&amp;H$6,D!$B:$H,7,FALSE))=TRUE,"",VLOOKUP($A2227&amp;" "&amp;H$6,D!$B:$H,7,FALSE))</f>
        <v/>
      </c>
      <c r="I2227" s="223" t="str">
        <f>IF(D2227="","",VLOOKUP(A2227,D!A:H,7,FALSE))</f>
        <v/>
      </c>
      <c r="J2227" s="224" t="str">
        <f>IF(D2227="","",SUMIFS(リグ!H:H,リグ!F:F,"&lt;"&amp;C2227,リグ!G:G,"&gt;"&amp;C2227))</f>
        <v/>
      </c>
    </row>
    <row r="2228" spans="1:10">
      <c r="A2228" s="224" t="str">
        <f t="shared" si="105"/>
        <v>2027-05-01</v>
      </c>
      <c r="B2228" s="224" t="str">
        <f t="shared" si="103"/>
        <v>2027/05</v>
      </c>
      <c r="C2228" s="225">
        <v>46508</v>
      </c>
      <c r="D2228" s="279" t="str">
        <f>IF(ISERROR(VLOOKUP($A2228&amp;" "&amp;D$6,D!$B:$H,7,FALSE))=TRUE,"",VLOOKUP($A2228&amp;" "&amp;D$6,D!$B:$H,7,FALSE))</f>
        <v/>
      </c>
      <c r="E2228" s="279" t="str">
        <f>IF(ISERROR(VLOOKUP($A2228&amp;" "&amp;E$6,D!$B:$H,7,FALSE))=TRUE,"",VLOOKUP($A2228&amp;" "&amp;E$6,D!$B:$H,7,FALSE))</f>
        <v/>
      </c>
      <c r="F2228" s="279" t="str">
        <f>IF(ISERROR(VLOOKUP($A2228&amp;" "&amp;F$6,D!$B:$H,7,FALSE))=TRUE,"",VLOOKUP($A2228&amp;" "&amp;F$6,D!$B:$H,7,FALSE))</f>
        <v/>
      </c>
      <c r="G2228" s="226">
        <f t="shared" si="104"/>
        <v>0</v>
      </c>
      <c r="H2228" s="279" t="str">
        <f>IF(ISERROR(VLOOKUP($A2228&amp;" "&amp;H$6,D!$B:$H,7,FALSE))=TRUE,"",VLOOKUP($A2228&amp;" "&amp;H$6,D!$B:$H,7,FALSE))</f>
        <v/>
      </c>
      <c r="I2228" s="223" t="str">
        <f>IF(D2228="","",VLOOKUP(A2228,D!A:H,7,FALSE))</f>
        <v/>
      </c>
      <c r="J2228" s="224" t="str">
        <f>IF(D2228="","",SUMIFS(リグ!H:H,リグ!F:F,"&lt;"&amp;C2228,リグ!G:G,"&gt;"&amp;C2228))</f>
        <v/>
      </c>
    </row>
    <row r="2229" spans="1:10">
      <c r="A2229" s="224" t="str">
        <f t="shared" si="105"/>
        <v>2027-05-02</v>
      </c>
      <c r="B2229" s="224" t="str">
        <f t="shared" ref="B2229:B2292" si="106">TEXT(C2229,"yyyy/mm")</f>
        <v>2027/05</v>
      </c>
      <c r="C2229" s="225">
        <v>46509</v>
      </c>
      <c r="D2229" s="279" t="str">
        <f>IF(ISERROR(VLOOKUP($A2229&amp;" "&amp;D$6,D!$B:$H,7,FALSE))=TRUE,"",VLOOKUP($A2229&amp;" "&amp;D$6,D!$B:$H,7,FALSE))</f>
        <v/>
      </c>
      <c r="E2229" s="279" t="str">
        <f>IF(ISERROR(VLOOKUP($A2229&amp;" "&amp;E$6,D!$B:$H,7,FALSE))=TRUE,"",VLOOKUP($A2229&amp;" "&amp;E$6,D!$B:$H,7,FALSE))</f>
        <v/>
      </c>
      <c r="F2229" s="279" t="str">
        <f>IF(ISERROR(VLOOKUP($A2229&amp;" "&amp;F$6,D!$B:$H,7,FALSE))=TRUE,"",VLOOKUP($A2229&amp;" "&amp;F$6,D!$B:$H,7,FALSE))</f>
        <v/>
      </c>
      <c r="G2229" s="226">
        <f t="shared" si="104"/>
        <v>0</v>
      </c>
      <c r="H2229" s="279" t="str">
        <f>IF(ISERROR(VLOOKUP($A2229&amp;" "&amp;H$6,D!$B:$H,7,FALSE))=TRUE,"",VLOOKUP($A2229&amp;" "&amp;H$6,D!$B:$H,7,FALSE))</f>
        <v/>
      </c>
      <c r="I2229" s="223" t="str">
        <f>IF(D2229="","",VLOOKUP(A2229,D!A:H,7,FALSE))</f>
        <v/>
      </c>
      <c r="J2229" s="224" t="str">
        <f>IF(D2229="","",SUMIFS(リグ!H:H,リグ!F:F,"&lt;"&amp;C2229,リグ!G:G,"&gt;"&amp;C2229))</f>
        <v/>
      </c>
    </row>
    <row r="2230" spans="1:10">
      <c r="A2230" s="224" t="str">
        <f t="shared" si="105"/>
        <v>2027-05-03</v>
      </c>
      <c r="B2230" s="224" t="str">
        <f t="shared" si="106"/>
        <v>2027/05</v>
      </c>
      <c r="C2230" s="225">
        <v>46510</v>
      </c>
      <c r="D2230" s="279" t="str">
        <f>IF(ISERROR(VLOOKUP($A2230&amp;" "&amp;D$6,D!$B:$H,7,FALSE))=TRUE,"",VLOOKUP($A2230&amp;" "&amp;D$6,D!$B:$H,7,FALSE))</f>
        <v/>
      </c>
      <c r="E2230" s="279" t="str">
        <f>IF(ISERROR(VLOOKUP($A2230&amp;" "&amp;E$6,D!$B:$H,7,FALSE))=TRUE,"",VLOOKUP($A2230&amp;" "&amp;E$6,D!$B:$H,7,FALSE))</f>
        <v/>
      </c>
      <c r="F2230" s="279" t="str">
        <f>IF(ISERROR(VLOOKUP($A2230&amp;" "&amp;F$6,D!$B:$H,7,FALSE))=TRUE,"",VLOOKUP($A2230&amp;" "&amp;F$6,D!$B:$H,7,FALSE))</f>
        <v/>
      </c>
      <c r="G2230" s="226">
        <f t="shared" si="104"/>
        <v>0</v>
      </c>
      <c r="H2230" s="279" t="str">
        <f>IF(ISERROR(VLOOKUP($A2230&amp;" "&amp;H$6,D!$B:$H,7,FALSE))=TRUE,"",VLOOKUP($A2230&amp;" "&amp;H$6,D!$B:$H,7,FALSE))</f>
        <v/>
      </c>
      <c r="I2230" s="223" t="str">
        <f>IF(D2230="","",VLOOKUP(A2230,D!A:H,7,FALSE))</f>
        <v/>
      </c>
      <c r="J2230" s="224" t="str">
        <f>IF(D2230="","",SUMIFS(リグ!H:H,リグ!F:F,"&lt;"&amp;C2230,リグ!G:G,"&gt;"&amp;C2230))</f>
        <v/>
      </c>
    </row>
    <row r="2231" spans="1:10">
      <c r="A2231" s="224" t="str">
        <f t="shared" si="105"/>
        <v>2027-05-04</v>
      </c>
      <c r="B2231" s="224" t="str">
        <f t="shared" si="106"/>
        <v>2027/05</v>
      </c>
      <c r="C2231" s="225">
        <v>46511</v>
      </c>
      <c r="D2231" s="279" t="str">
        <f>IF(ISERROR(VLOOKUP($A2231&amp;" "&amp;D$6,D!$B:$H,7,FALSE))=TRUE,"",VLOOKUP($A2231&amp;" "&amp;D$6,D!$B:$H,7,FALSE))</f>
        <v/>
      </c>
      <c r="E2231" s="279" t="str">
        <f>IF(ISERROR(VLOOKUP($A2231&amp;" "&amp;E$6,D!$B:$H,7,FALSE))=TRUE,"",VLOOKUP($A2231&amp;" "&amp;E$6,D!$B:$H,7,FALSE))</f>
        <v/>
      </c>
      <c r="F2231" s="279" t="str">
        <f>IF(ISERROR(VLOOKUP($A2231&amp;" "&amp;F$6,D!$B:$H,7,FALSE))=TRUE,"",VLOOKUP($A2231&amp;" "&amp;F$6,D!$B:$H,7,FALSE))</f>
        <v/>
      </c>
      <c r="G2231" s="226">
        <f t="shared" si="104"/>
        <v>0</v>
      </c>
      <c r="H2231" s="279" t="str">
        <f>IF(ISERROR(VLOOKUP($A2231&amp;" "&amp;H$6,D!$B:$H,7,FALSE))=TRUE,"",VLOOKUP($A2231&amp;" "&amp;H$6,D!$B:$H,7,FALSE))</f>
        <v/>
      </c>
      <c r="I2231" s="223" t="str">
        <f>IF(D2231="","",VLOOKUP(A2231,D!A:H,7,FALSE))</f>
        <v/>
      </c>
      <c r="J2231" s="224" t="str">
        <f>IF(D2231="","",SUMIFS(リグ!H:H,リグ!F:F,"&lt;"&amp;C2231,リグ!G:G,"&gt;"&amp;C2231))</f>
        <v/>
      </c>
    </row>
    <row r="2232" spans="1:10">
      <c r="A2232" s="224" t="str">
        <f t="shared" si="105"/>
        <v>2027-05-05</v>
      </c>
      <c r="B2232" s="224" t="str">
        <f t="shared" si="106"/>
        <v>2027/05</v>
      </c>
      <c r="C2232" s="225">
        <v>46512</v>
      </c>
      <c r="D2232" s="279" t="str">
        <f>IF(ISERROR(VLOOKUP($A2232&amp;" "&amp;D$6,D!$B:$H,7,FALSE))=TRUE,"",VLOOKUP($A2232&amp;" "&amp;D$6,D!$B:$H,7,FALSE))</f>
        <v/>
      </c>
      <c r="E2232" s="279" t="str">
        <f>IF(ISERROR(VLOOKUP($A2232&amp;" "&amp;E$6,D!$B:$H,7,FALSE))=TRUE,"",VLOOKUP($A2232&amp;" "&amp;E$6,D!$B:$H,7,FALSE))</f>
        <v/>
      </c>
      <c r="F2232" s="279" t="str">
        <f>IF(ISERROR(VLOOKUP($A2232&amp;" "&amp;F$6,D!$B:$H,7,FALSE))=TRUE,"",VLOOKUP($A2232&amp;" "&amp;F$6,D!$B:$H,7,FALSE))</f>
        <v/>
      </c>
      <c r="G2232" s="226">
        <f t="shared" si="104"/>
        <v>0</v>
      </c>
      <c r="H2232" s="279" t="str">
        <f>IF(ISERROR(VLOOKUP($A2232&amp;" "&amp;H$6,D!$B:$H,7,FALSE))=TRUE,"",VLOOKUP($A2232&amp;" "&amp;H$6,D!$B:$H,7,FALSE))</f>
        <v/>
      </c>
      <c r="I2232" s="223" t="str">
        <f>IF(D2232="","",VLOOKUP(A2232,D!A:H,7,FALSE))</f>
        <v/>
      </c>
      <c r="J2232" s="224" t="str">
        <f>IF(D2232="","",SUMIFS(リグ!H:H,リグ!F:F,"&lt;"&amp;C2232,リグ!G:G,"&gt;"&amp;C2232))</f>
        <v/>
      </c>
    </row>
    <row r="2233" spans="1:10">
      <c r="A2233" s="224" t="str">
        <f t="shared" si="105"/>
        <v>2027-05-06</v>
      </c>
      <c r="B2233" s="224" t="str">
        <f t="shared" si="106"/>
        <v>2027/05</v>
      </c>
      <c r="C2233" s="225">
        <v>46513</v>
      </c>
      <c r="D2233" s="279" t="str">
        <f>IF(ISERROR(VLOOKUP($A2233&amp;" "&amp;D$6,D!$B:$H,7,FALSE))=TRUE,"",VLOOKUP($A2233&amp;" "&amp;D$6,D!$B:$H,7,FALSE))</f>
        <v/>
      </c>
      <c r="E2233" s="279" t="str">
        <f>IF(ISERROR(VLOOKUP($A2233&amp;" "&amp;E$6,D!$B:$H,7,FALSE))=TRUE,"",VLOOKUP($A2233&amp;" "&amp;E$6,D!$B:$H,7,FALSE))</f>
        <v/>
      </c>
      <c r="F2233" s="279" t="str">
        <f>IF(ISERROR(VLOOKUP($A2233&amp;" "&amp;F$6,D!$B:$H,7,FALSE))=TRUE,"",VLOOKUP($A2233&amp;" "&amp;F$6,D!$B:$H,7,FALSE))</f>
        <v/>
      </c>
      <c r="G2233" s="226">
        <f t="shared" si="104"/>
        <v>0</v>
      </c>
      <c r="H2233" s="279" t="str">
        <f>IF(ISERROR(VLOOKUP($A2233&amp;" "&amp;H$6,D!$B:$H,7,FALSE))=TRUE,"",VLOOKUP($A2233&amp;" "&amp;H$6,D!$B:$H,7,FALSE))</f>
        <v/>
      </c>
      <c r="I2233" s="223" t="str">
        <f>IF(D2233="","",VLOOKUP(A2233,D!A:H,7,FALSE))</f>
        <v/>
      </c>
      <c r="J2233" s="224" t="str">
        <f>IF(D2233="","",SUMIFS(リグ!H:H,リグ!F:F,"&lt;"&amp;C2233,リグ!G:G,"&gt;"&amp;C2233))</f>
        <v/>
      </c>
    </row>
    <row r="2234" spans="1:10">
      <c r="A2234" s="224" t="str">
        <f t="shared" si="105"/>
        <v>2027-05-07</v>
      </c>
      <c r="B2234" s="224" t="str">
        <f t="shared" si="106"/>
        <v>2027/05</v>
      </c>
      <c r="C2234" s="225">
        <v>46514</v>
      </c>
      <c r="D2234" s="279" t="str">
        <f>IF(ISERROR(VLOOKUP($A2234&amp;" "&amp;D$6,D!$B:$H,7,FALSE))=TRUE,"",VLOOKUP($A2234&amp;" "&amp;D$6,D!$B:$H,7,FALSE))</f>
        <v/>
      </c>
      <c r="E2234" s="279" t="str">
        <f>IF(ISERROR(VLOOKUP($A2234&amp;" "&amp;E$6,D!$B:$H,7,FALSE))=TRUE,"",VLOOKUP($A2234&amp;" "&amp;E$6,D!$B:$H,7,FALSE))</f>
        <v/>
      </c>
      <c r="F2234" s="279" t="str">
        <f>IF(ISERROR(VLOOKUP($A2234&amp;" "&amp;F$6,D!$B:$H,7,FALSE))=TRUE,"",VLOOKUP($A2234&amp;" "&amp;F$6,D!$B:$H,7,FALSE))</f>
        <v/>
      </c>
      <c r="G2234" s="226">
        <f t="shared" si="104"/>
        <v>0</v>
      </c>
      <c r="H2234" s="279" t="str">
        <f>IF(ISERROR(VLOOKUP($A2234&amp;" "&amp;H$6,D!$B:$H,7,FALSE))=TRUE,"",VLOOKUP($A2234&amp;" "&amp;H$6,D!$B:$H,7,FALSE))</f>
        <v/>
      </c>
      <c r="I2234" s="223" t="str">
        <f>IF(D2234="","",VLOOKUP(A2234,D!A:H,7,FALSE))</f>
        <v/>
      </c>
      <c r="J2234" s="224" t="str">
        <f>IF(D2234="","",SUMIFS(リグ!H:H,リグ!F:F,"&lt;"&amp;C2234,リグ!G:G,"&gt;"&amp;C2234))</f>
        <v/>
      </c>
    </row>
    <row r="2235" spans="1:10">
      <c r="A2235" s="224" t="str">
        <f t="shared" si="105"/>
        <v>2027-05-08</v>
      </c>
      <c r="B2235" s="224" t="str">
        <f t="shared" si="106"/>
        <v>2027/05</v>
      </c>
      <c r="C2235" s="225">
        <v>46515</v>
      </c>
      <c r="D2235" s="279" t="str">
        <f>IF(ISERROR(VLOOKUP($A2235&amp;" "&amp;D$6,D!$B:$H,7,FALSE))=TRUE,"",VLOOKUP($A2235&amp;" "&amp;D$6,D!$B:$H,7,FALSE))</f>
        <v/>
      </c>
      <c r="E2235" s="279" t="str">
        <f>IF(ISERROR(VLOOKUP($A2235&amp;" "&amp;E$6,D!$B:$H,7,FALSE))=TRUE,"",VLOOKUP($A2235&amp;" "&amp;E$6,D!$B:$H,7,FALSE))</f>
        <v/>
      </c>
      <c r="F2235" s="279" t="str">
        <f>IF(ISERROR(VLOOKUP($A2235&amp;" "&amp;F$6,D!$B:$H,7,FALSE))=TRUE,"",VLOOKUP($A2235&amp;" "&amp;F$6,D!$B:$H,7,FALSE))</f>
        <v/>
      </c>
      <c r="G2235" s="226">
        <f t="shared" si="104"/>
        <v>0</v>
      </c>
      <c r="H2235" s="279" t="str">
        <f>IF(ISERROR(VLOOKUP($A2235&amp;" "&amp;H$6,D!$B:$H,7,FALSE))=TRUE,"",VLOOKUP($A2235&amp;" "&amp;H$6,D!$B:$H,7,FALSE))</f>
        <v/>
      </c>
      <c r="I2235" s="223" t="str">
        <f>IF(D2235="","",VLOOKUP(A2235,D!A:H,7,FALSE))</f>
        <v/>
      </c>
      <c r="J2235" s="224" t="str">
        <f>IF(D2235="","",SUMIFS(リグ!H:H,リグ!F:F,"&lt;"&amp;C2235,リグ!G:G,"&gt;"&amp;C2235))</f>
        <v/>
      </c>
    </row>
    <row r="2236" spans="1:10">
      <c r="A2236" s="224" t="str">
        <f t="shared" si="105"/>
        <v>2027-05-09</v>
      </c>
      <c r="B2236" s="224" t="str">
        <f t="shared" si="106"/>
        <v>2027/05</v>
      </c>
      <c r="C2236" s="225">
        <v>46516</v>
      </c>
      <c r="D2236" s="279" t="str">
        <f>IF(ISERROR(VLOOKUP($A2236&amp;" "&amp;D$6,D!$B:$H,7,FALSE))=TRUE,"",VLOOKUP($A2236&amp;" "&amp;D$6,D!$B:$H,7,FALSE))</f>
        <v/>
      </c>
      <c r="E2236" s="279" t="str">
        <f>IF(ISERROR(VLOOKUP($A2236&amp;" "&amp;E$6,D!$B:$H,7,FALSE))=TRUE,"",VLOOKUP($A2236&amp;" "&amp;E$6,D!$B:$H,7,FALSE))</f>
        <v/>
      </c>
      <c r="F2236" s="279" t="str">
        <f>IF(ISERROR(VLOOKUP($A2236&amp;" "&amp;F$6,D!$B:$H,7,FALSE))=TRUE,"",VLOOKUP($A2236&amp;" "&amp;F$6,D!$B:$H,7,FALSE))</f>
        <v/>
      </c>
      <c r="G2236" s="226">
        <f t="shared" si="104"/>
        <v>0</v>
      </c>
      <c r="H2236" s="279" t="str">
        <f>IF(ISERROR(VLOOKUP($A2236&amp;" "&amp;H$6,D!$B:$H,7,FALSE))=TRUE,"",VLOOKUP($A2236&amp;" "&amp;H$6,D!$B:$H,7,FALSE))</f>
        <v/>
      </c>
      <c r="I2236" s="223" t="str">
        <f>IF(D2236="","",VLOOKUP(A2236,D!A:H,7,FALSE))</f>
        <v/>
      </c>
      <c r="J2236" s="224" t="str">
        <f>IF(D2236="","",SUMIFS(リグ!H:H,リグ!F:F,"&lt;"&amp;C2236,リグ!G:G,"&gt;"&amp;C2236))</f>
        <v/>
      </c>
    </row>
    <row r="2237" spans="1:10">
      <c r="A2237" s="224" t="str">
        <f t="shared" si="105"/>
        <v>2027-05-10</v>
      </c>
      <c r="B2237" s="224" t="str">
        <f t="shared" si="106"/>
        <v>2027/05</v>
      </c>
      <c r="C2237" s="225">
        <v>46517</v>
      </c>
      <c r="D2237" s="279" t="str">
        <f>IF(ISERROR(VLOOKUP($A2237&amp;" "&amp;D$6,D!$B:$H,7,FALSE))=TRUE,"",VLOOKUP($A2237&amp;" "&amp;D$6,D!$B:$H,7,FALSE))</f>
        <v/>
      </c>
      <c r="E2237" s="279" t="str">
        <f>IF(ISERROR(VLOOKUP($A2237&amp;" "&amp;E$6,D!$B:$H,7,FALSE))=TRUE,"",VLOOKUP($A2237&amp;" "&amp;E$6,D!$B:$H,7,FALSE))</f>
        <v/>
      </c>
      <c r="F2237" s="279" t="str">
        <f>IF(ISERROR(VLOOKUP($A2237&amp;" "&amp;F$6,D!$B:$H,7,FALSE))=TRUE,"",VLOOKUP($A2237&amp;" "&amp;F$6,D!$B:$H,7,FALSE))</f>
        <v/>
      </c>
      <c r="G2237" s="226">
        <f t="shared" si="104"/>
        <v>0</v>
      </c>
      <c r="H2237" s="279" t="str">
        <f>IF(ISERROR(VLOOKUP($A2237&amp;" "&amp;H$6,D!$B:$H,7,FALSE))=TRUE,"",VLOOKUP($A2237&amp;" "&amp;H$6,D!$B:$H,7,FALSE))</f>
        <v/>
      </c>
      <c r="I2237" s="223" t="str">
        <f>IF(D2237="","",VLOOKUP(A2237,D!A:H,7,FALSE))</f>
        <v/>
      </c>
      <c r="J2237" s="224" t="str">
        <f>IF(D2237="","",SUMIFS(リグ!H:H,リグ!F:F,"&lt;"&amp;C2237,リグ!G:G,"&gt;"&amp;C2237))</f>
        <v/>
      </c>
    </row>
    <row r="2238" spans="1:10">
      <c r="A2238" s="224" t="str">
        <f t="shared" si="105"/>
        <v>2027-05-11</v>
      </c>
      <c r="B2238" s="224" t="str">
        <f t="shared" si="106"/>
        <v>2027/05</v>
      </c>
      <c r="C2238" s="225">
        <v>46518</v>
      </c>
      <c r="D2238" s="279" t="str">
        <f>IF(ISERROR(VLOOKUP($A2238&amp;" "&amp;D$6,D!$B:$H,7,FALSE))=TRUE,"",VLOOKUP($A2238&amp;" "&amp;D$6,D!$B:$H,7,FALSE))</f>
        <v/>
      </c>
      <c r="E2238" s="279" t="str">
        <f>IF(ISERROR(VLOOKUP($A2238&amp;" "&amp;E$6,D!$B:$H,7,FALSE))=TRUE,"",VLOOKUP($A2238&amp;" "&amp;E$6,D!$B:$H,7,FALSE))</f>
        <v/>
      </c>
      <c r="F2238" s="279" t="str">
        <f>IF(ISERROR(VLOOKUP($A2238&amp;" "&amp;F$6,D!$B:$H,7,FALSE))=TRUE,"",VLOOKUP($A2238&amp;" "&amp;F$6,D!$B:$H,7,FALSE))</f>
        <v/>
      </c>
      <c r="G2238" s="226">
        <f t="shared" si="104"/>
        <v>0</v>
      </c>
      <c r="H2238" s="279" t="str">
        <f>IF(ISERROR(VLOOKUP($A2238&amp;" "&amp;H$6,D!$B:$H,7,FALSE))=TRUE,"",VLOOKUP($A2238&amp;" "&amp;H$6,D!$B:$H,7,FALSE))</f>
        <v/>
      </c>
      <c r="I2238" s="223" t="str">
        <f>IF(D2238="","",VLOOKUP(A2238,D!A:H,7,FALSE))</f>
        <v/>
      </c>
      <c r="J2238" s="224" t="str">
        <f>IF(D2238="","",SUMIFS(リグ!H:H,リグ!F:F,"&lt;"&amp;C2238,リグ!G:G,"&gt;"&amp;C2238))</f>
        <v/>
      </c>
    </row>
    <row r="2239" spans="1:10">
      <c r="A2239" s="224" t="str">
        <f t="shared" si="105"/>
        <v>2027-05-12</v>
      </c>
      <c r="B2239" s="224" t="str">
        <f t="shared" si="106"/>
        <v>2027/05</v>
      </c>
      <c r="C2239" s="225">
        <v>46519</v>
      </c>
      <c r="D2239" s="279" t="str">
        <f>IF(ISERROR(VLOOKUP($A2239&amp;" "&amp;D$6,D!$B:$H,7,FALSE))=TRUE,"",VLOOKUP($A2239&amp;" "&amp;D$6,D!$B:$H,7,FALSE))</f>
        <v/>
      </c>
      <c r="E2239" s="279" t="str">
        <f>IF(ISERROR(VLOOKUP($A2239&amp;" "&amp;E$6,D!$B:$H,7,FALSE))=TRUE,"",VLOOKUP($A2239&amp;" "&amp;E$6,D!$B:$H,7,FALSE))</f>
        <v/>
      </c>
      <c r="F2239" s="279" t="str">
        <f>IF(ISERROR(VLOOKUP($A2239&amp;" "&amp;F$6,D!$B:$H,7,FALSE))=TRUE,"",VLOOKUP($A2239&amp;" "&amp;F$6,D!$B:$H,7,FALSE))</f>
        <v/>
      </c>
      <c r="G2239" s="226">
        <f t="shared" si="104"/>
        <v>0</v>
      </c>
      <c r="H2239" s="279" t="str">
        <f>IF(ISERROR(VLOOKUP($A2239&amp;" "&amp;H$6,D!$B:$H,7,FALSE))=TRUE,"",VLOOKUP($A2239&amp;" "&amp;H$6,D!$B:$H,7,FALSE))</f>
        <v/>
      </c>
      <c r="I2239" s="223" t="str">
        <f>IF(D2239="","",VLOOKUP(A2239,D!A:H,7,FALSE))</f>
        <v/>
      </c>
      <c r="J2239" s="224" t="str">
        <f>IF(D2239="","",SUMIFS(リグ!H:H,リグ!F:F,"&lt;"&amp;C2239,リグ!G:G,"&gt;"&amp;C2239))</f>
        <v/>
      </c>
    </row>
    <row r="2240" spans="1:10">
      <c r="A2240" s="224" t="str">
        <f t="shared" si="105"/>
        <v>2027-05-13</v>
      </c>
      <c r="B2240" s="224" t="str">
        <f t="shared" si="106"/>
        <v>2027/05</v>
      </c>
      <c r="C2240" s="225">
        <v>46520</v>
      </c>
      <c r="D2240" s="279" t="str">
        <f>IF(ISERROR(VLOOKUP($A2240&amp;" "&amp;D$6,D!$B:$H,7,FALSE))=TRUE,"",VLOOKUP($A2240&amp;" "&amp;D$6,D!$B:$H,7,FALSE))</f>
        <v/>
      </c>
      <c r="E2240" s="279" t="str">
        <f>IF(ISERROR(VLOOKUP($A2240&amp;" "&amp;E$6,D!$B:$H,7,FALSE))=TRUE,"",VLOOKUP($A2240&amp;" "&amp;E$6,D!$B:$H,7,FALSE))</f>
        <v/>
      </c>
      <c r="F2240" s="279" t="str">
        <f>IF(ISERROR(VLOOKUP($A2240&amp;" "&amp;F$6,D!$B:$H,7,FALSE))=TRUE,"",VLOOKUP($A2240&amp;" "&amp;F$6,D!$B:$H,7,FALSE))</f>
        <v/>
      </c>
      <c r="G2240" s="226">
        <f t="shared" si="104"/>
        <v>0</v>
      </c>
      <c r="H2240" s="279" t="str">
        <f>IF(ISERROR(VLOOKUP($A2240&amp;" "&amp;H$6,D!$B:$H,7,FALSE))=TRUE,"",VLOOKUP($A2240&amp;" "&amp;H$6,D!$B:$H,7,FALSE))</f>
        <v/>
      </c>
      <c r="I2240" s="223" t="str">
        <f>IF(D2240="","",VLOOKUP(A2240,D!A:H,7,FALSE))</f>
        <v/>
      </c>
      <c r="J2240" s="224" t="str">
        <f>IF(D2240="","",SUMIFS(リグ!H:H,リグ!F:F,"&lt;"&amp;C2240,リグ!G:G,"&gt;"&amp;C2240))</f>
        <v/>
      </c>
    </row>
    <row r="2241" spans="1:10">
      <c r="A2241" s="224" t="str">
        <f t="shared" si="105"/>
        <v>2027-05-14</v>
      </c>
      <c r="B2241" s="224" t="str">
        <f t="shared" si="106"/>
        <v>2027/05</v>
      </c>
      <c r="C2241" s="225">
        <v>46521</v>
      </c>
      <c r="D2241" s="279" t="str">
        <f>IF(ISERROR(VLOOKUP($A2241&amp;" "&amp;D$6,D!$B:$H,7,FALSE))=TRUE,"",VLOOKUP($A2241&amp;" "&amp;D$6,D!$B:$H,7,FALSE))</f>
        <v/>
      </c>
      <c r="E2241" s="279" t="str">
        <f>IF(ISERROR(VLOOKUP($A2241&amp;" "&amp;E$6,D!$B:$H,7,FALSE))=TRUE,"",VLOOKUP($A2241&amp;" "&amp;E$6,D!$B:$H,7,FALSE))</f>
        <v/>
      </c>
      <c r="F2241" s="279" t="str">
        <f>IF(ISERROR(VLOOKUP($A2241&amp;" "&amp;F$6,D!$B:$H,7,FALSE))=TRUE,"",VLOOKUP($A2241&amp;" "&amp;F$6,D!$B:$H,7,FALSE))</f>
        <v/>
      </c>
      <c r="G2241" s="226">
        <f t="shared" si="104"/>
        <v>0</v>
      </c>
      <c r="H2241" s="279" t="str">
        <f>IF(ISERROR(VLOOKUP($A2241&amp;" "&amp;H$6,D!$B:$H,7,FALSE))=TRUE,"",VLOOKUP($A2241&amp;" "&amp;H$6,D!$B:$H,7,FALSE))</f>
        <v/>
      </c>
      <c r="I2241" s="223" t="str">
        <f>IF(D2241="","",VLOOKUP(A2241,D!A:H,7,FALSE))</f>
        <v/>
      </c>
      <c r="J2241" s="224" t="str">
        <f>IF(D2241="","",SUMIFS(リグ!H:H,リグ!F:F,"&lt;"&amp;C2241,リグ!G:G,"&gt;"&amp;C2241))</f>
        <v/>
      </c>
    </row>
    <row r="2242" spans="1:10">
      <c r="A2242" s="224" t="str">
        <f t="shared" si="105"/>
        <v>2027-05-15</v>
      </c>
      <c r="B2242" s="224" t="str">
        <f t="shared" si="106"/>
        <v>2027/05</v>
      </c>
      <c r="C2242" s="225">
        <v>46522</v>
      </c>
      <c r="D2242" s="279" t="str">
        <f>IF(ISERROR(VLOOKUP($A2242&amp;" "&amp;D$6,D!$B:$H,7,FALSE))=TRUE,"",VLOOKUP($A2242&amp;" "&amp;D$6,D!$B:$H,7,FALSE))</f>
        <v/>
      </c>
      <c r="E2242" s="279" t="str">
        <f>IF(ISERROR(VLOOKUP($A2242&amp;" "&amp;E$6,D!$B:$H,7,FALSE))=TRUE,"",VLOOKUP($A2242&amp;" "&amp;E$6,D!$B:$H,7,FALSE))</f>
        <v/>
      </c>
      <c r="F2242" s="279" t="str">
        <f>IF(ISERROR(VLOOKUP($A2242&amp;" "&amp;F$6,D!$B:$H,7,FALSE))=TRUE,"",VLOOKUP($A2242&amp;" "&amp;F$6,D!$B:$H,7,FALSE))</f>
        <v/>
      </c>
      <c r="G2242" s="226">
        <f t="shared" si="104"/>
        <v>0</v>
      </c>
      <c r="H2242" s="279" t="str">
        <f>IF(ISERROR(VLOOKUP($A2242&amp;" "&amp;H$6,D!$B:$H,7,FALSE))=TRUE,"",VLOOKUP($A2242&amp;" "&amp;H$6,D!$B:$H,7,FALSE))</f>
        <v/>
      </c>
      <c r="I2242" s="223" t="str">
        <f>IF(D2242="","",VLOOKUP(A2242,D!A:H,7,FALSE))</f>
        <v/>
      </c>
      <c r="J2242" s="224" t="str">
        <f>IF(D2242="","",SUMIFS(リグ!H:H,リグ!F:F,"&lt;"&amp;C2242,リグ!G:G,"&gt;"&amp;C2242))</f>
        <v/>
      </c>
    </row>
    <row r="2243" spans="1:10">
      <c r="A2243" s="224" t="str">
        <f t="shared" si="105"/>
        <v>2027-05-16</v>
      </c>
      <c r="B2243" s="224" t="str">
        <f t="shared" si="106"/>
        <v>2027/05</v>
      </c>
      <c r="C2243" s="225">
        <v>46523</v>
      </c>
      <c r="D2243" s="279" t="str">
        <f>IF(ISERROR(VLOOKUP($A2243&amp;" "&amp;D$6,D!$B:$H,7,FALSE))=TRUE,"",VLOOKUP($A2243&amp;" "&amp;D$6,D!$B:$H,7,FALSE))</f>
        <v/>
      </c>
      <c r="E2243" s="279" t="str">
        <f>IF(ISERROR(VLOOKUP($A2243&amp;" "&amp;E$6,D!$B:$H,7,FALSE))=TRUE,"",VLOOKUP($A2243&amp;" "&amp;E$6,D!$B:$H,7,FALSE))</f>
        <v/>
      </c>
      <c r="F2243" s="279" t="str">
        <f>IF(ISERROR(VLOOKUP($A2243&amp;" "&amp;F$6,D!$B:$H,7,FALSE))=TRUE,"",VLOOKUP($A2243&amp;" "&amp;F$6,D!$B:$H,7,FALSE))</f>
        <v/>
      </c>
      <c r="G2243" s="226">
        <f t="shared" si="104"/>
        <v>0</v>
      </c>
      <c r="H2243" s="279" t="str">
        <f>IF(ISERROR(VLOOKUP($A2243&amp;" "&amp;H$6,D!$B:$H,7,FALSE))=TRUE,"",VLOOKUP($A2243&amp;" "&amp;H$6,D!$B:$H,7,FALSE))</f>
        <v/>
      </c>
      <c r="I2243" s="223" t="str">
        <f>IF(D2243="","",VLOOKUP(A2243,D!A:H,7,FALSE))</f>
        <v/>
      </c>
      <c r="J2243" s="224" t="str">
        <f>IF(D2243="","",SUMIFS(リグ!H:H,リグ!F:F,"&lt;"&amp;C2243,リグ!G:G,"&gt;"&amp;C2243))</f>
        <v/>
      </c>
    </row>
    <row r="2244" spans="1:10">
      <c r="A2244" s="224" t="str">
        <f t="shared" si="105"/>
        <v>2027-05-17</v>
      </c>
      <c r="B2244" s="224" t="str">
        <f t="shared" si="106"/>
        <v>2027/05</v>
      </c>
      <c r="C2244" s="225">
        <v>46524</v>
      </c>
      <c r="D2244" s="279" t="str">
        <f>IF(ISERROR(VLOOKUP($A2244&amp;" "&amp;D$6,D!$B:$H,7,FALSE))=TRUE,"",VLOOKUP($A2244&amp;" "&amp;D$6,D!$B:$H,7,FALSE))</f>
        <v/>
      </c>
      <c r="E2244" s="279" t="str">
        <f>IF(ISERROR(VLOOKUP($A2244&amp;" "&amp;E$6,D!$B:$H,7,FALSE))=TRUE,"",VLOOKUP($A2244&amp;" "&amp;E$6,D!$B:$H,7,FALSE))</f>
        <v/>
      </c>
      <c r="F2244" s="279" t="str">
        <f>IF(ISERROR(VLOOKUP($A2244&amp;" "&amp;F$6,D!$B:$H,7,FALSE))=TRUE,"",VLOOKUP($A2244&amp;" "&amp;F$6,D!$B:$H,7,FALSE))</f>
        <v/>
      </c>
      <c r="G2244" s="226">
        <f t="shared" ref="G2244:G2307" si="107">SUM(D2244:F2244)</f>
        <v>0</v>
      </c>
      <c r="H2244" s="279" t="str">
        <f>IF(ISERROR(VLOOKUP($A2244&amp;" "&amp;H$6,D!$B:$H,7,FALSE))=TRUE,"",VLOOKUP($A2244&amp;" "&amp;H$6,D!$B:$H,7,FALSE))</f>
        <v/>
      </c>
      <c r="I2244" s="223" t="str">
        <f>IF(D2244="","",VLOOKUP(A2244,D!A:H,7,FALSE))</f>
        <v/>
      </c>
      <c r="J2244" s="224" t="str">
        <f>IF(D2244="","",SUMIFS(リグ!H:H,リグ!F:F,"&lt;"&amp;C2244,リグ!G:G,"&gt;"&amp;C2244))</f>
        <v/>
      </c>
    </row>
    <row r="2245" spans="1:10">
      <c r="A2245" s="224" t="str">
        <f t="shared" si="105"/>
        <v>2027-05-18</v>
      </c>
      <c r="B2245" s="224" t="str">
        <f t="shared" si="106"/>
        <v>2027/05</v>
      </c>
      <c r="C2245" s="225">
        <v>46525</v>
      </c>
      <c r="D2245" s="279" t="str">
        <f>IF(ISERROR(VLOOKUP($A2245&amp;" "&amp;D$6,D!$B:$H,7,FALSE))=TRUE,"",VLOOKUP($A2245&amp;" "&amp;D$6,D!$B:$H,7,FALSE))</f>
        <v/>
      </c>
      <c r="E2245" s="279" t="str">
        <f>IF(ISERROR(VLOOKUP($A2245&amp;" "&amp;E$6,D!$B:$H,7,FALSE))=TRUE,"",VLOOKUP($A2245&amp;" "&amp;E$6,D!$B:$H,7,FALSE))</f>
        <v/>
      </c>
      <c r="F2245" s="279" t="str">
        <f>IF(ISERROR(VLOOKUP($A2245&amp;" "&amp;F$6,D!$B:$H,7,FALSE))=TRUE,"",VLOOKUP($A2245&amp;" "&amp;F$6,D!$B:$H,7,FALSE))</f>
        <v/>
      </c>
      <c r="G2245" s="226">
        <f t="shared" si="107"/>
        <v>0</v>
      </c>
      <c r="H2245" s="279" t="str">
        <f>IF(ISERROR(VLOOKUP($A2245&amp;" "&amp;H$6,D!$B:$H,7,FALSE))=TRUE,"",VLOOKUP($A2245&amp;" "&amp;H$6,D!$B:$H,7,FALSE))</f>
        <v/>
      </c>
      <c r="I2245" s="223" t="str">
        <f>IF(D2245="","",VLOOKUP(A2245,D!A:H,7,FALSE))</f>
        <v/>
      </c>
      <c r="J2245" s="224" t="str">
        <f>IF(D2245="","",SUMIFS(リグ!H:H,リグ!F:F,"&lt;"&amp;C2245,リグ!G:G,"&gt;"&amp;C2245))</f>
        <v/>
      </c>
    </row>
    <row r="2246" spans="1:10">
      <c r="A2246" s="224" t="str">
        <f t="shared" si="105"/>
        <v>2027-05-19</v>
      </c>
      <c r="B2246" s="224" t="str">
        <f t="shared" si="106"/>
        <v>2027/05</v>
      </c>
      <c r="C2246" s="225">
        <v>46526</v>
      </c>
      <c r="D2246" s="279" t="str">
        <f>IF(ISERROR(VLOOKUP($A2246&amp;" "&amp;D$6,D!$B:$H,7,FALSE))=TRUE,"",VLOOKUP($A2246&amp;" "&amp;D$6,D!$B:$H,7,FALSE))</f>
        <v/>
      </c>
      <c r="E2246" s="279" t="str">
        <f>IF(ISERROR(VLOOKUP($A2246&amp;" "&amp;E$6,D!$B:$H,7,FALSE))=TRUE,"",VLOOKUP($A2246&amp;" "&amp;E$6,D!$B:$H,7,FALSE))</f>
        <v/>
      </c>
      <c r="F2246" s="279" t="str">
        <f>IF(ISERROR(VLOOKUP($A2246&amp;" "&amp;F$6,D!$B:$H,7,FALSE))=TRUE,"",VLOOKUP($A2246&amp;" "&amp;F$6,D!$B:$H,7,FALSE))</f>
        <v/>
      </c>
      <c r="G2246" s="226">
        <f t="shared" si="107"/>
        <v>0</v>
      </c>
      <c r="H2246" s="279" t="str">
        <f>IF(ISERROR(VLOOKUP($A2246&amp;" "&amp;H$6,D!$B:$H,7,FALSE))=TRUE,"",VLOOKUP($A2246&amp;" "&amp;H$6,D!$B:$H,7,FALSE))</f>
        <v/>
      </c>
      <c r="I2246" s="223" t="str">
        <f>IF(D2246="","",VLOOKUP(A2246,D!A:H,7,FALSE))</f>
        <v/>
      </c>
      <c r="J2246" s="224" t="str">
        <f>IF(D2246="","",SUMIFS(リグ!H:H,リグ!F:F,"&lt;"&amp;C2246,リグ!G:G,"&gt;"&amp;C2246))</f>
        <v/>
      </c>
    </row>
    <row r="2247" spans="1:10">
      <c r="A2247" s="224" t="str">
        <f t="shared" si="105"/>
        <v>2027-05-20</v>
      </c>
      <c r="B2247" s="224" t="str">
        <f t="shared" si="106"/>
        <v>2027/05</v>
      </c>
      <c r="C2247" s="225">
        <v>46527</v>
      </c>
      <c r="D2247" s="279" t="str">
        <f>IF(ISERROR(VLOOKUP($A2247&amp;" "&amp;D$6,D!$B:$H,7,FALSE))=TRUE,"",VLOOKUP($A2247&amp;" "&amp;D$6,D!$B:$H,7,FALSE))</f>
        <v/>
      </c>
      <c r="E2247" s="279" t="str">
        <f>IF(ISERROR(VLOOKUP($A2247&amp;" "&amp;E$6,D!$B:$H,7,FALSE))=TRUE,"",VLOOKUP($A2247&amp;" "&amp;E$6,D!$B:$H,7,FALSE))</f>
        <v/>
      </c>
      <c r="F2247" s="279" t="str">
        <f>IF(ISERROR(VLOOKUP($A2247&amp;" "&amp;F$6,D!$B:$H,7,FALSE))=TRUE,"",VLOOKUP($A2247&amp;" "&amp;F$6,D!$B:$H,7,FALSE))</f>
        <v/>
      </c>
      <c r="G2247" s="226">
        <f t="shared" si="107"/>
        <v>0</v>
      </c>
      <c r="H2247" s="279" t="str">
        <f>IF(ISERROR(VLOOKUP($A2247&amp;" "&amp;H$6,D!$B:$H,7,FALSE))=TRUE,"",VLOOKUP($A2247&amp;" "&amp;H$6,D!$B:$H,7,FALSE))</f>
        <v/>
      </c>
      <c r="I2247" s="223" t="str">
        <f>IF(D2247="","",VLOOKUP(A2247,D!A:H,7,FALSE))</f>
        <v/>
      </c>
      <c r="J2247" s="224" t="str">
        <f>IF(D2247="","",SUMIFS(リグ!H:H,リグ!F:F,"&lt;"&amp;C2247,リグ!G:G,"&gt;"&amp;C2247))</f>
        <v/>
      </c>
    </row>
    <row r="2248" spans="1:10">
      <c r="A2248" s="224" t="str">
        <f t="shared" si="105"/>
        <v>2027-05-21</v>
      </c>
      <c r="B2248" s="224" t="str">
        <f t="shared" si="106"/>
        <v>2027/05</v>
      </c>
      <c r="C2248" s="225">
        <v>46528</v>
      </c>
      <c r="D2248" s="279" t="str">
        <f>IF(ISERROR(VLOOKUP($A2248&amp;" "&amp;D$6,D!$B:$H,7,FALSE))=TRUE,"",VLOOKUP($A2248&amp;" "&amp;D$6,D!$B:$H,7,FALSE))</f>
        <v/>
      </c>
      <c r="E2248" s="279" t="str">
        <f>IF(ISERROR(VLOOKUP($A2248&amp;" "&amp;E$6,D!$B:$H,7,FALSE))=TRUE,"",VLOOKUP($A2248&amp;" "&amp;E$6,D!$B:$H,7,FALSE))</f>
        <v/>
      </c>
      <c r="F2248" s="279" t="str">
        <f>IF(ISERROR(VLOOKUP($A2248&amp;" "&amp;F$6,D!$B:$H,7,FALSE))=TRUE,"",VLOOKUP($A2248&amp;" "&amp;F$6,D!$B:$H,7,FALSE))</f>
        <v/>
      </c>
      <c r="G2248" s="226">
        <f t="shared" si="107"/>
        <v>0</v>
      </c>
      <c r="H2248" s="279" t="str">
        <f>IF(ISERROR(VLOOKUP($A2248&amp;" "&amp;H$6,D!$B:$H,7,FALSE))=TRUE,"",VLOOKUP($A2248&amp;" "&amp;H$6,D!$B:$H,7,FALSE))</f>
        <v/>
      </c>
      <c r="I2248" s="223" t="str">
        <f>IF(D2248="","",VLOOKUP(A2248,D!A:H,7,FALSE))</f>
        <v/>
      </c>
      <c r="J2248" s="224" t="str">
        <f>IF(D2248="","",SUMIFS(リグ!H:H,リグ!F:F,"&lt;"&amp;C2248,リグ!G:G,"&gt;"&amp;C2248))</f>
        <v/>
      </c>
    </row>
    <row r="2249" spans="1:10">
      <c r="A2249" s="224" t="str">
        <f t="shared" ref="A2249:A2312" si="108">TEXT(C2249,"yyyy-mm-dd")</f>
        <v>2027-05-22</v>
      </c>
      <c r="B2249" s="224" t="str">
        <f t="shared" si="106"/>
        <v>2027/05</v>
      </c>
      <c r="C2249" s="225">
        <v>46529</v>
      </c>
      <c r="D2249" s="279" t="str">
        <f>IF(ISERROR(VLOOKUP($A2249&amp;" "&amp;D$6,D!$B:$H,7,FALSE))=TRUE,"",VLOOKUP($A2249&amp;" "&amp;D$6,D!$B:$H,7,FALSE))</f>
        <v/>
      </c>
      <c r="E2249" s="279" t="str">
        <f>IF(ISERROR(VLOOKUP($A2249&amp;" "&amp;E$6,D!$B:$H,7,FALSE))=TRUE,"",VLOOKUP($A2249&amp;" "&amp;E$6,D!$B:$H,7,FALSE))</f>
        <v/>
      </c>
      <c r="F2249" s="279" t="str">
        <f>IF(ISERROR(VLOOKUP($A2249&amp;" "&amp;F$6,D!$B:$H,7,FALSE))=TRUE,"",VLOOKUP($A2249&amp;" "&amp;F$6,D!$B:$H,7,FALSE))</f>
        <v/>
      </c>
      <c r="G2249" s="226">
        <f t="shared" si="107"/>
        <v>0</v>
      </c>
      <c r="H2249" s="279" t="str">
        <f>IF(ISERROR(VLOOKUP($A2249&amp;" "&amp;H$6,D!$B:$H,7,FALSE))=TRUE,"",VLOOKUP($A2249&amp;" "&amp;H$6,D!$B:$H,7,FALSE))</f>
        <v/>
      </c>
      <c r="I2249" s="223" t="str">
        <f>IF(D2249="","",VLOOKUP(A2249,D!A:H,7,FALSE))</f>
        <v/>
      </c>
      <c r="J2249" s="224" t="str">
        <f>IF(D2249="","",SUMIFS(リグ!H:H,リグ!F:F,"&lt;"&amp;C2249,リグ!G:G,"&gt;"&amp;C2249))</f>
        <v/>
      </c>
    </row>
    <row r="2250" spans="1:10">
      <c r="A2250" s="224" t="str">
        <f t="shared" si="108"/>
        <v>2027-05-23</v>
      </c>
      <c r="B2250" s="224" t="str">
        <f t="shared" si="106"/>
        <v>2027/05</v>
      </c>
      <c r="C2250" s="225">
        <v>46530</v>
      </c>
      <c r="D2250" s="279" t="str">
        <f>IF(ISERROR(VLOOKUP($A2250&amp;" "&amp;D$6,D!$B:$H,7,FALSE))=TRUE,"",VLOOKUP($A2250&amp;" "&amp;D$6,D!$B:$H,7,FALSE))</f>
        <v/>
      </c>
      <c r="E2250" s="279" t="str">
        <f>IF(ISERROR(VLOOKUP($A2250&amp;" "&amp;E$6,D!$B:$H,7,FALSE))=TRUE,"",VLOOKUP($A2250&amp;" "&amp;E$6,D!$B:$H,7,FALSE))</f>
        <v/>
      </c>
      <c r="F2250" s="279" t="str">
        <f>IF(ISERROR(VLOOKUP($A2250&amp;" "&amp;F$6,D!$B:$H,7,FALSE))=TRUE,"",VLOOKUP($A2250&amp;" "&amp;F$6,D!$B:$H,7,FALSE))</f>
        <v/>
      </c>
      <c r="G2250" s="226">
        <f t="shared" si="107"/>
        <v>0</v>
      </c>
      <c r="H2250" s="279" t="str">
        <f>IF(ISERROR(VLOOKUP($A2250&amp;" "&amp;H$6,D!$B:$H,7,FALSE))=TRUE,"",VLOOKUP($A2250&amp;" "&amp;H$6,D!$B:$H,7,FALSE))</f>
        <v/>
      </c>
      <c r="I2250" s="223" t="str">
        <f>IF(D2250="","",VLOOKUP(A2250,D!A:H,7,FALSE))</f>
        <v/>
      </c>
      <c r="J2250" s="224" t="str">
        <f>IF(D2250="","",SUMIFS(リグ!H:H,リグ!F:F,"&lt;"&amp;C2250,リグ!G:G,"&gt;"&amp;C2250))</f>
        <v/>
      </c>
    </row>
    <row r="2251" spans="1:10">
      <c r="A2251" s="224" t="str">
        <f t="shared" si="108"/>
        <v>2027-05-24</v>
      </c>
      <c r="B2251" s="224" t="str">
        <f t="shared" si="106"/>
        <v>2027/05</v>
      </c>
      <c r="C2251" s="225">
        <v>46531</v>
      </c>
      <c r="D2251" s="279" t="str">
        <f>IF(ISERROR(VLOOKUP($A2251&amp;" "&amp;D$6,D!$B:$H,7,FALSE))=TRUE,"",VLOOKUP($A2251&amp;" "&amp;D$6,D!$B:$H,7,FALSE))</f>
        <v/>
      </c>
      <c r="E2251" s="279" t="str">
        <f>IF(ISERROR(VLOOKUP($A2251&amp;" "&amp;E$6,D!$B:$H,7,FALSE))=TRUE,"",VLOOKUP($A2251&amp;" "&amp;E$6,D!$B:$H,7,FALSE))</f>
        <v/>
      </c>
      <c r="F2251" s="279" t="str">
        <f>IF(ISERROR(VLOOKUP($A2251&amp;" "&amp;F$6,D!$B:$H,7,FALSE))=TRUE,"",VLOOKUP($A2251&amp;" "&amp;F$6,D!$B:$H,7,FALSE))</f>
        <v/>
      </c>
      <c r="G2251" s="226">
        <f t="shared" si="107"/>
        <v>0</v>
      </c>
      <c r="H2251" s="279" t="str">
        <f>IF(ISERROR(VLOOKUP($A2251&amp;" "&amp;H$6,D!$B:$H,7,FALSE))=TRUE,"",VLOOKUP($A2251&amp;" "&amp;H$6,D!$B:$H,7,FALSE))</f>
        <v/>
      </c>
      <c r="I2251" s="223" t="str">
        <f>IF(D2251="","",VLOOKUP(A2251,D!A:H,7,FALSE))</f>
        <v/>
      </c>
      <c r="J2251" s="224" t="str">
        <f>IF(D2251="","",SUMIFS(リグ!H:H,リグ!F:F,"&lt;"&amp;C2251,リグ!G:G,"&gt;"&amp;C2251))</f>
        <v/>
      </c>
    </row>
    <row r="2252" spans="1:10">
      <c r="A2252" s="224" t="str">
        <f t="shared" si="108"/>
        <v>2027-05-25</v>
      </c>
      <c r="B2252" s="224" t="str">
        <f t="shared" si="106"/>
        <v>2027/05</v>
      </c>
      <c r="C2252" s="225">
        <v>46532</v>
      </c>
      <c r="D2252" s="279" t="str">
        <f>IF(ISERROR(VLOOKUP($A2252&amp;" "&amp;D$6,D!$B:$H,7,FALSE))=TRUE,"",VLOOKUP($A2252&amp;" "&amp;D$6,D!$B:$H,7,FALSE))</f>
        <v/>
      </c>
      <c r="E2252" s="279" t="str">
        <f>IF(ISERROR(VLOOKUP($A2252&amp;" "&amp;E$6,D!$B:$H,7,FALSE))=TRUE,"",VLOOKUP($A2252&amp;" "&amp;E$6,D!$B:$H,7,FALSE))</f>
        <v/>
      </c>
      <c r="F2252" s="279" t="str">
        <f>IF(ISERROR(VLOOKUP($A2252&amp;" "&amp;F$6,D!$B:$H,7,FALSE))=TRUE,"",VLOOKUP($A2252&amp;" "&amp;F$6,D!$B:$H,7,FALSE))</f>
        <v/>
      </c>
      <c r="G2252" s="226">
        <f t="shared" si="107"/>
        <v>0</v>
      </c>
      <c r="H2252" s="279" t="str">
        <f>IF(ISERROR(VLOOKUP($A2252&amp;" "&amp;H$6,D!$B:$H,7,FALSE))=TRUE,"",VLOOKUP($A2252&amp;" "&amp;H$6,D!$B:$H,7,FALSE))</f>
        <v/>
      </c>
      <c r="I2252" s="223" t="str">
        <f>IF(D2252="","",VLOOKUP(A2252,D!A:H,7,FALSE))</f>
        <v/>
      </c>
      <c r="J2252" s="224" t="str">
        <f>IF(D2252="","",SUMIFS(リグ!H:H,リグ!F:F,"&lt;"&amp;C2252,リグ!G:G,"&gt;"&amp;C2252))</f>
        <v/>
      </c>
    </row>
    <row r="2253" spans="1:10">
      <c r="A2253" s="224" t="str">
        <f t="shared" si="108"/>
        <v>2027-05-26</v>
      </c>
      <c r="B2253" s="224" t="str">
        <f t="shared" si="106"/>
        <v>2027/05</v>
      </c>
      <c r="C2253" s="225">
        <v>46533</v>
      </c>
      <c r="D2253" s="279" t="str">
        <f>IF(ISERROR(VLOOKUP($A2253&amp;" "&amp;D$6,D!$B:$H,7,FALSE))=TRUE,"",VLOOKUP($A2253&amp;" "&amp;D$6,D!$B:$H,7,FALSE))</f>
        <v/>
      </c>
      <c r="E2253" s="279" t="str">
        <f>IF(ISERROR(VLOOKUP($A2253&amp;" "&amp;E$6,D!$B:$H,7,FALSE))=TRUE,"",VLOOKUP($A2253&amp;" "&amp;E$6,D!$B:$H,7,FALSE))</f>
        <v/>
      </c>
      <c r="F2253" s="279" t="str">
        <f>IF(ISERROR(VLOOKUP($A2253&amp;" "&amp;F$6,D!$B:$H,7,FALSE))=TRUE,"",VLOOKUP($A2253&amp;" "&amp;F$6,D!$B:$H,7,FALSE))</f>
        <v/>
      </c>
      <c r="G2253" s="226">
        <f t="shared" si="107"/>
        <v>0</v>
      </c>
      <c r="H2253" s="279" t="str">
        <f>IF(ISERROR(VLOOKUP($A2253&amp;" "&amp;H$6,D!$B:$H,7,FALSE))=TRUE,"",VLOOKUP($A2253&amp;" "&amp;H$6,D!$B:$H,7,FALSE))</f>
        <v/>
      </c>
      <c r="I2253" s="223" t="str">
        <f>IF(D2253="","",VLOOKUP(A2253,D!A:H,7,FALSE))</f>
        <v/>
      </c>
      <c r="J2253" s="224" t="str">
        <f>IF(D2253="","",SUMIFS(リグ!H:H,リグ!F:F,"&lt;"&amp;C2253,リグ!G:G,"&gt;"&amp;C2253))</f>
        <v/>
      </c>
    </row>
    <row r="2254" spans="1:10">
      <c r="A2254" s="224" t="str">
        <f t="shared" si="108"/>
        <v>2027-05-27</v>
      </c>
      <c r="B2254" s="224" t="str">
        <f t="shared" si="106"/>
        <v>2027/05</v>
      </c>
      <c r="C2254" s="225">
        <v>46534</v>
      </c>
      <c r="D2254" s="279" t="str">
        <f>IF(ISERROR(VLOOKUP($A2254&amp;" "&amp;D$6,D!$B:$H,7,FALSE))=TRUE,"",VLOOKUP($A2254&amp;" "&amp;D$6,D!$B:$H,7,FALSE))</f>
        <v/>
      </c>
      <c r="E2254" s="279" t="str">
        <f>IF(ISERROR(VLOOKUP($A2254&amp;" "&amp;E$6,D!$B:$H,7,FALSE))=TRUE,"",VLOOKUP($A2254&amp;" "&amp;E$6,D!$B:$H,7,FALSE))</f>
        <v/>
      </c>
      <c r="F2254" s="279" t="str">
        <f>IF(ISERROR(VLOOKUP($A2254&amp;" "&amp;F$6,D!$B:$H,7,FALSE))=TRUE,"",VLOOKUP($A2254&amp;" "&amp;F$6,D!$B:$H,7,FALSE))</f>
        <v/>
      </c>
      <c r="G2254" s="226">
        <f t="shared" si="107"/>
        <v>0</v>
      </c>
      <c r="H2254" s="279" t="str">
        <f>IF(ISERROR(VLOOKUP($A2254&amp;" "&amp;H$6,D!$B:$H,7,FALSE))=TRUE,"",VLOOKUP($A2254&amp;" "&amp;H$6,D!$B:$H,7,FALSE))</f>
        <v/>
      </c>
      <c r="I2254" s="223" t="str">
        <f>IF(D2254="","",VLOOKUP(A2254,D!A:H,7,FALSE))</f>
        <v/>
      </c>
      <c r="J2254" s="224" t="str">
        <f>IF(D2254="","",SUMIFS(リグ!H:H,リグ!F:F,"&lt;"&amp;C2254,リグ!G:G,"&gt;"&amp;C2254))</f>
        <v/>
      </c>
    </row>
    <row r="2255" spans="1:10">
      <c r="A2255" s="224" t="str">
        <f t="shared" si="108"/>
        <v>2027-05-28</v>
      </c>
      <c r="B2255" s="224" t="str">
        <f t="shared" si="106"/>
        <v>2027/05</v>
      </c>
      <c r="C2255" s="225">
        <v>46535</v>
      </c>
      <c r="D2255" s="279" t="str">
        <f>IF(ISERROR(VLOOKUP($A2255&amp;" "&amp;D$6,D!$B:$H,7,FALSE))=TRUE,"",VLOOKUP($A2255&amp;" "&amp;D$6,D!$B:$H,7,FALSE))</f>
        <v/>
      </c>
      <c r="E2255" s="279" t="str">
        <f>IF(ISERROR(VLOOKUP($A2255&amp;" "&amp;E$6,D!$B:$H,7,FALSE))=TRUE,"",VLOOKUP($A2255&amp;" "&amp;E$6,D!$B:$H,7,FALSE))</f>
        <v/>
      </c>
      <c r="F2255" s="279" t="str">
        <f>IF(ISERROR(VLOOKUP($A2255&amp;" "&amp;F$6,D!$B:$H,7,FALSE))=TRUE,"",VLOOKUP($A2255&amp;" "&amp;F$6,D!$B:$H,7,FALSE))</f>
        <v/>
      </c>
      <c r="G2255" s="226">
        <f t="shared" si="107"/>
        <v>0</v>
      </c>
      <c r="H2255" s="279" t="str">
        <f>IF(ISERROR(VLOOKUP($A2255&amp;" "&amp;H$6,D!$B:$H,7,FALSE))=TRUE,"",VLOOKUP($A2255&amp;" "&amp;H$6,D!$B:$H,7,FALSE))</f>
        <v/>
      </c>
      <c r="I2255" s="223" t="str">
        <f>IF(D2255="","",VLOOKUP(A2255,D!A:H,7,FALSE))</f>
        <v/>
      </c>
      <c r="J2255" s="224" t="str">
        <f>IF(D2255="","",SUMIFS(リグ!H:H,リグ!F:F,"&lt;"&amp;C2255,リグ!G:G,"&gt;"&amp;C2255))</f>
        <v/>
      </c>
    </row>
    <row r="2256" spans="1:10">
      <c r="A2256" s="224" t="str">
        <f t="shared" si="108"/>
        <v>2027-05-29</v>
      </c>
      <c r="B2256" s="224" t="str">
        <f t="shared" si="106"/>
        <v>2027/05</v>
      </c>
      <c r="C2256" s="225">
        <v>46536</v>
      </c>
      <c r="D2256" s="279" t="str">
        <f>IF(ISERROR(VLOOKUP($A2256&amp;" "&amp;D$6,D!$B:$H,7,FALSE))=TRUE,"",VLOOKUP($A2256&amp;" "&amp;D$6,D!$B:$H,7,FALSE))</f>
        <v/>
      </c>
      <c r="E2256" s="279" t="str">
        <f>IF(ISERROR(VLOOKUP($A2256&amp;" "&amp;E$6,D!$B:$H,7,FALSE))=TRUE,"",VLOOKUP($A2256&amp;" "&amp;E$6,D!$B:$H,7,FALSE))</f>
        <v/>
      </c>
      <c r="F2256" s="279" t="str">
        <f>IF(ISERROR(VLOOKUP($A2256&amp;" "&amp;F$6,D!$B:$H,7,FALSE))=TRUE,"",VLOOKUP($A2256&amp;" "&amp;F$6,D!$B:$H,7,FALSE))</f>
        <v/>
      </c>
      <c r="G2256" s="226">
        <f t="shared" si="107"/>
        <v>0</v>
      </c>
      <c r="H2256" s="279" t="str">
        <f>IF(ISERROR(VLOOKUP($A2256&amp;" "&amp;H$6,D!$B:$H,7,FALSE))=TRUE,"",VLOOKUP($A2256&amp;" "&amp;H$6,D!$B:$H,7,FALSE))</f>
        <v/>
      </c>
      <c r="I2256" s="223" t="str">
        <f>IF(D2256="","",VLOOKUP(A2256,D!A:H,7,FALSE))</f>
        <v/>
      </c>
      <c r="J2256" s="224" t="str">
        <f>IF(D2256="","",SUMIFS(リグ!H:H,リグ!F:F,"&lt;"&amp;C2256,リグ!G:G,"&gt;"&amp;C2256))</f>
        <v/>
      </c>
    </row>
    <row r="2257" spans="1:10">
      <c r="A2257" s="224" t="str">
        <f t="shared" si="108"/>
        <v>2027-05-30</v>
      </c>
      <c r="B2257" s="224" t="str">
        <f t="shared" si="106"/>
        <v>2027/05</v>
      </c>
      <c r="C2257" s="225">
        <v>46537</v>
      </c>
      <c r="D2257" s="279" t="str">
        <f>IF(ISERROR(VLOOKUP($A2257&amp;" "&amp;D$6,D!$B:$H,7,FALSE))=TRUE,"",VLOOKUP($A2257&amp;" "&amp;D$6,D!$B:$H,7,FALSE))</f>
        <v/>
      </c>
      <c r="E2257" s="279" t="str">
        <f>IF(ISERROR(VLOOKUP($A2257&amp;" "&amp;E$6,D!$B:$H,7,FALSE))=TRUE,"",VLOOKUP($A2257&amp;" "&amp;E$6,D!$B:$H,7,FALSE))</f>
        <v/>
      </c>
      <c r="F2257" s="279" t="str">
        <f>IF(ISERROR(VLOOKUP($A2257&amp;" "&amp;F$6,D!$B:$H,7,FALSE))=TRUE,"",VLOOKUP($A2257&amp;" "&amp;F$6,D!$B:$H,7,FALSE))</f>
        <v/>
      </c>
      <c r="G2257" s="226">
        <f t="shared" si="107"/>
        <v>0</v>
      </c>
      <c r="H2257" s="279" t="str">
        <f>IF(ISERROR(VLOOKUP($A2257&amp;" "&amp;H$6,D!$B:$H,7,FALSE))=TRUE,"",VLOOKUP($A2257&amp;" "&amp;H$6,D!$B:$H,7,FALSE))</f>
        <v/>
      </c>
      <c r="I2257" s="223" t="str">
        <f>IF(D2257="","",VLOOKUP(A2257,D!A:H,7,FALSE))</f>
        <v/>
      </c>
      <c r="J2257" s="224" t="str">
        <f>IF(D2257="","",SUMIFS(リグ!H:H,リグ!F:F,"&lt;"&amp;C2257,リグ!G:G,"&gt;"&amp;C2257))</f>
        <v/>
      </c>
    </row>
    <row r="2258" spans="1:10">
      <c r="A2258" s="224" t="str">
        <f t="shared" si="108"/>
        <v>2027-05-31</v>
      </c>
      <c r="B2258" s="224" t="str">
        <f t="shared" si="106"/>
        <v>2027/05</v>
      </c>
      <c r="C2258" s="225">
        <v>46538</v>
      </c>
      <c r="D2258" s="279" t="str">
        <f>IF(ISERROR(VLOOKUP($A2258&amp;" "&amp;D$6,D!$B:$H,7,FALSE))=TRUE,"",VLOOKUP($A2258&amp;" "&amp;D$6,D!$B:$H,7,FALSE))</f>
        <v/>
      </c>
      <c r="E2258" s="279" t="str">
        <f>IF(ISERROR(VLOOKUP($A2258&amp;" "&amp;E$6,D!$B:$H,7,FALSE))=TRUE,"",VLOOKUP($A2258&amp;" "&amp;E$6,D!$B:$H,7,FALSE))</f>
        <v/>
      </c>
      <c r="F2258" s="279" t="str">
        <f>IF(ISERROR(VLOOKUP($A2258&amp;" "&amp;F$6,D!$B:$H,7,FALSE))=TRUE,"",VLOOKUP($A2258&amp;" "&amp;F$6,D!$B:$H,7,FALSE))</f>
        <v/>
      </c>
      <c r="G2258" s="226">
        <f t="shared" si="107"/>
        <v>0</v>
      </c>
      <c r="H2258" s="279" t="str">
        <f>IF(ISERROR(VLOOKUP($A2258&amp;" "&amp;H$6,D!$B:$H,7,FALSE))=TRUE,"",VLOOKUP($A2258&amp;" "&amp;H$6,D!$B:$H,7,FALSE))</f>
        <v/>
      </c>
      <c r="I2258" s="223" t="str">
        <f>IF(D2258="","",VLOOKUP(A2258,D!A:H,7,FALSE))</f>
        <v/>
      </c>
      <c r="J2258" s="224" t="str">
        <f>IF(D2258="","",SUMIFS(リグ!H:H,リグ!F:F,"&lt;"&amp;C2258,リグ!G:G,"&gt;"&amp;C2258))</f>
        <v/>
      </c>
    </row>
    <row r="2259" spans="1:10">
      <c r="A2259" s="224" t="str">
        <f t="shared" si="108"/>
        <v>2027-06-01</v>
      </c>
      <c r="B2259" s="224" t="str">
        <f t="shared" si="106"/>
        <v>2027/06</v>
      </c>
      <c r="C2259" s="225">
        <v>46539</v>
      </c>
      <c r="D2259" s="279" t="str">
        <f>IF(ISERROR(VLOOKUP($A2259&amp;" "&amp;D$6,D!$B:$H,7,FALSE))=TRUE,"",VLOOKUP($A2259&amp;" "&amp;D$6,D!$B:$H,7,FALSE))</f>
        <v/>
      </c>
      <c r="E2259" s="279" t="str">
        <f>IF(ISERROR(VLOOKUP($A2259&amp;" "&amp;E$6,D!$B:$H,7,FALSE))=TRUE,"",VLOOKUP($A2259&amp;" "&amp;E$6,D!$B:$H,7,FALSE))</f>
        <v/>
      </c>
      <c r="F2259" s="279" t="str">
        <f>IF(ISERROR(VLOOKUP($A2259&amp;" "&amp;F$6,D!$B:$H,7,FALSE))=TRUE,"",VLOOKUP($A2259&amp;" "&amp;F$6,D!$B:$H,7,FALSE))</f>
        <v/>
      </c>
      <c r="G2259" s="226">
        <f t="shared" si="107"/>
        <v>0</v>
      </c>
      <c r="H2259" s="279" t="str">
        <f>IF(ISERROR(VLOOKUP($A2259&amp;" "&amp;H$6,D!$B:$H,7,FALSE))=TRUE,"",VLOOKUP($A2259&amp;" "&amp;H$6,D!$B:$H,7,FALSE))</f>
        <v/>
      </c>
      <c r="I2259" s="223" t="str">
        <f>IF(D2259="","",VLOOKUP(A2259,D!A:H,7,FALSE))</f>
        <v/>
      </c>
      <c r="J2259" s="224" t="str">
        <f>IF(D2259="","",SUMIFS(リグ!H:H,リグ!F:F,"&lt;"&amp;C2259,リグ!G:G,"&gt;"&amp;C2259))</f>
        <v/>
      </c>
    </row>
    <row r="2260" spans="1:10">
      <c r="A2260" s="224" t="str">
        <f t="shared" si="108"/>
        <v>2027-06-02</v>
      </c>
      <c r="B2260" s="224" t="str">
        <f t="shared" si="106"/>
        <v>2027/06</v>
      </c>
      <c r="C2260" s="225">
        <v>46540</v>
      </c>
      <c r="D2260" s="279" t="str">
        <f>IF(ISERROR(VLOOKUP($A2260&amp;" "&amp;D$6,D!$B:$H,7,FALSE))=TRUE,"",VLOOKUP($A2260&amp;" "&amp;D$6,D!$B:$H,7,FALSE))</f>
        <v/>
      </c>
      <c r="E2260" s="279" t="str">
        <f>IF(ISERROR(VLOOKUP($A2260&amp;" "&amp;E$6,D!$B:$H,7,FALSE))=TRUE,"",VLOOKUP($A2260&amp;" "&amp;E$6,D!$B:$H,7,FALSE))</f>
        <v/>
      </c>
      <c r="F2260" s="279" t="str">
        <f>IF(ISERROR(VLOOKUP($A2260&amp;" "&amp;F$6,D!$B:$H,7,FALSE))=TRUE,"",VLOOKUP($A2260&amp;" "&amp;F$6,D!$B:$H,7,FALSE))</f>
        <v/>
      </c>
      <c r="G2260" s="226">
        <f t="shared" si="107"/>
        <v>0</v>
      </c>
      <c r="H2260" s="279" t="str">
        <f>IF(ISERROR(VLOOKUP($A2260&amp;" "&amp;H$6,D!$B:$H,7,FALSE))=TRUE,"",VLOOKUP($A2260&amp;" "&amp;H$6,D!$B:$H,7,FALSE))</f>
        <v/>
      </c>
      <c r="I2260" s="223" t="str">
        <f>IF(D2260="","",VLOOKUP(A2260,D!A:H,7,FALSE))</f>
        <v/>
      </c>
      <c r="J2260" s="224" t="str">
        <f>IF(D2260="","",SUMIFS(リグ!H:H,リグ!F:F,"&lt;"&amp;C2260,リグ!G:G,"&gt;"&amp;C2260))</f>
        <v/>
      </c>
    </row>
    <row r="2261" spans="1:10">
      <c r="A2261" s="224" t="str">
        <f t="shared" si="108"/>
        <v>2027-06-03</v>
      </c>
      <c r="B2261" s="224" t="str">
        <f t="shared" si="106"/>
        <v>2027/06</v>
      </c>
      <c r="C2261" s="225">
        <v>46541</v>
      </c>
      <c r="D2261" s="279" t="str">
        <f>IF(ISERROR(VLOOKUP($A2261&amp;" "&amp;D$6,D!$B:$H,7,FALSE))=TRUE,"",VLOOKUP($A2261&amp;" "&amp;D$6,D!$B:$H,7,FALSE))</f>
        <v/>
      </c>
      <c r="E2261" s="279" t="str">
        <f>IF(ISERROR(VLOOKUP($A2261&amp;" "&amp;E$6,D!$B:$H,7,FALSE))=TRUE,"",VLOOKUP($A2261&amp;" "&amp;E$6,D!$B:$H,7,FALSE))</f>
        <v/>
      </c>
      <c r="F2261" s="279" t="str">
        <f>IF(ISERROR(VLOOKUP($A2261&amp;" "&amp;F$6,D!$B:$H,7,FALSE))=TRUE,"",VLOOKUP($A2261&amp;" "&amp;F$6,D!$B:$H,7,FALSE))</f>
        <v/>
      </c>
      <c r="G2261" s="226">
        <f t="shared" si="107"/>
        <v>0</v>
      </c>
      <c r="H2261" s="279" t="str">
        <f>IF(ISERROR(VLOOKUP($A2261&amp;" "&amp;H$6,D!$B:$H,7,FALSE))=TRUE,"",VLOOKUP($A2261&amp;" "&amp;H$6,D!$B:$H,7,FALSE))</f>
        <v/>
      </c>
      <c r="I2261" s="223" t="str">
        <f>IF(D2261="","",VLOOKUP(A2261,D!A:H,7,FALSE))</f>
        <v/>
      </c>
      <c r="J2261" s="224" t="str">
        <f>IF(D2261="","",SUMIFS(リグ!H:H,リグ!F:F,"&lt;"&amp;C2261,リグ!G:G,"&gt;"&amp;C2261))</f>
        <v/>
      </c>
    </row>
    <row r="2262" spans="1:10">
      <c r="A2262" s="224" t="str">
        <f t="shared" si="108"/>
        <v>2027-06-04</v>
      </c>
      <c r="B2262" s="224" t="str">
        <f t="shared" si="106"/>
        <v>2027/06</v>
      </c>
      <c r="C2262" s="225">
        <v>46542</v>
      </c>
      <c r="D2262" s="279" t="str">
        <f>IF(ISERROR(VLOOKUP($A2262&amp;" "&amp;D$6,D!$B:$H,7,FALSE))=TRUE,"",VLOOKUP($A2262&amp;" "&amp;D$6,D!$B:$H,7,FALSE))</f>
        <v/>
      </c>
      <c r="E2262" s="279" t="str">
        <f>IF(ISERROR(VLOOKUP($A2262&amp;" "&amp;E$6,D!$B:$H,7,FALSE))=TRUE,"",VLOOKUP($A2262&amp;" "&amp;E$6,D!$B:$H,7,FALSE))</f>
        <v/>
      </c>
      <c r="F2262" s="279" t="str">
        <f>IF(ISERROR(VLOOKUP($A2262&amp;" "&amp;F$6,D!$B:$H,7,FALSE))=TRUE,"",VLOOKUP($A2262&amp;" "&amp;F$6,D!$B:$H,7,FALSE))</f>
        <v/>
      </c>
      <c r="G2262" s="226">
        <f t="shared" si="107"/>
        <v>0</v>
      </c>
      <c r="H2262" s="279" t="str">
        <f>IF(ISERROR(VLOOKUP($A2262&amp;" "&amp;H$6,D!$B:$H,7,FALSE))=TRUE,"",VLOOKUP($A2262&amp;" "&amp;H$6,D!$B:$H,7,FALSE))</f>
        <v/>
      </c>
      <c r="I2262" s="223" t="str">
        <f>IF(D2262="","",VLOOKUP(A2262,D!A:H,7,FALSE))</f>
        <v/>
      </c>
      <c r="J2262" s="224" t="str">
        <f>IF(D2262="","",SUMIFS(リグ!H:H,リグ!F:F,"&lt;"&amp;C2262,リグ!G:G,"&gt;"&amp;C2262))</f>
        <v/>
      </c>
    </row>
    <row r="2263" spans="1:10">
      <c r="A2263" s="224" t="str">
        <f t="shared" si="108"/>
        <v>2027-06-05</v>
      </c>
      <c r="B2263" s="224" t="str">
        <f t="shared" si="106"/>
        <v>2027/06</v>
      </c>
      <c r="C2263" s="225">
        <v>46543</v>
      </c>
      <c r="D2263" s="279" t="str">
        <f>IF(ISERROR(VLOOKUP($A2263&amp;" "&amp;D$6,D!$B:$H,7,FALSE))=TRUE,"",VLOOKUP($A2263&amp;" "&amp;D$6,D!$B:$H,7,FALSE))</f>
        <v/>
      </c>
      <c r="E2263" s="279" t="str">
        <f>IF(ISERROR(VLOOKUP($A2263&amp;" "&amp;E$6,D!$B:$H,7,FALSE))=TRUE,"",VLOOKUP($A2263&amp;" "&amp;E$6,D!$B:$H,7,FALSE))</f>
        <v/>
      </c>
      <c r="F2263" s="279" t="str">
        <f>IF(ISERROR(VLOOKUP($A2263&amp;" "&amp;F$6,D!$B:$H,7,FALSE))=TRUE,"",VLOOKUP($A2263&amp;" "&amp;F$6,D!$B:$H,7,FALSE))</f>
        <v/>
      </c>
      <c r="G2263" s="226">
        <f t="shared" si="107"/>
        <v>0</v>
      </c>
      <c r="H2263" s="279" t="str">
        <f>IF(ISERROR(VLOOKUP($A2263&amp;" "&amp;H$6,D!$B:$H,7,FALSE))=TRUE,"",VLOOKUP($A2263&amp;" "&amp;H$6,D!$B:$H,7,FALSE))</f>
        <v/>
      </c>
      <c r="I2263" s="223" t="str">
        <f>IF(D2263="","",VLOOKUP(A2263,D!A:H,7,FALSE))</f>
        <v/>
      </c>
      <c r="J2263" s="224" t="str">
        <f>IF(D2263="","",SUMIFS(リグ!H:H,リグ!F:F,"&lt;"&amp;C2263,リグ!G:G,"&gt;"&amp;C2263))</f>
        <v/>
      </c>
    </row>
    <row r="2264" spans="1:10">
      <c r="A2264" s="224" t="str">
        <f t="shared" si="108"/>
        <v>2027-06-06</v>
      </c>
      <c r="B2264" s="224" t="str">
        <f t="shared" si="106"/>
        <v>2027/06</v>
      </c>
      <c r="C2264" s="225">
        <v>46544</v>
      </c>
      <c r="D2264" s="279" t="str">
        <f>IF(ISERROR(VLOOKUP($A2264&amp;" "&amp;D$6,D!$B:$H,7,FALSE))=TRUE,"",VLOOKUP($A2264&amp;" "&amp;D$6,D!$B:$H,7,FALSE))</f>
        <v/>
      </c>
      <c r="E2264" s="279" t="str">
        <f>IF(ISERROR(VLOOKUP($A2264&amp;" "&amp;E$6,D!$B:$H,7,FALSE))=TRUE,"",VLOOKUP($A2264&amp;" "&amp;E$6,D!$B:$H,7,FALSE))</f>
        <v/>
      </c>
      <c r="F2264" s="279" t="str">
        <f>IF(ISERROR(VLOOKUP($A2264&amp;" "&amp;F$6,D!$B:$H,7,FALSE))=TRUE,"",VLOOKUP($A2264&amp;" "&amp;F$6,D!$B:$H,7,FALSE))</f>
        <v/>
      </c>
      <c r="G2264" s="226">
        <f t="shared" si="107"/>
        <v>0</v>
      </c>
      <c r="H2264" s="279" t="str">
        <f>IF(ISERROR(VLOOKUP($A2264&amp;" "&amp;H$6,D!$B:$H,7,FALSE))=TRUE,"",VLOOKUP($A2264&amp;" "&amp;H$6,D!$B:$H,7,FALSE))</f>
        <v/>
      </c>
      <c r="I2264" s="223" t="str">
        <f>IF(D2264="","",VLOOKUP(A2264,D!A:H,7,FALSE))</f>
        <v/>
      </c>
      <c r="J2264" s="224" t="str">
        <f>IF(D2264="","",SUMIFS(リグ!H:H,リグ!F:F,"&lt;"&amp;C2264,リグ!G:G,"&gt;"&amp;C2264))</f>
        <v/>
      </c>
    </row>
    <row r="2265" spans="1:10">
      <c r="A2265" s="224" t="str">
        <f t="shared" si="108"/>
        <v>2027-06-07</v>
      </c>
      <c r="B2265" s="224" t="str">
        <f t="shared" si="106"/>
        <v>2027/06</v>
      </c>
      <c r="C2265" s="225">
        <v>46545</v>
      </c>
      <c r="D2265" s="279" t="str">
        <f>IF(ISERROR(VLOOKUP($A2265&amp;" "&amp;D$6,D!$B:$H,7,FALSE))=TRUE,"",VLOOKUP($A2265&amp;" "&amp;D$6,D!$B:$H,7,FALSE))</f>
        <v/>
      </c>
      <c r="E2265" s="279" t="str">
        <f>IF(ISERROR(VLOOKUP($A2265&amp;" "&amp;E$6,D!$B:$H,7,FALSE))=TRUE,"",VLOOKUP($A2265&amp;" "&amp;E$6,D!$B:$H,7,FALSE))</f>
        <v/>
      </c>
      <c r="F2265" s="279" t="str">
        <f>IF(ISERROR(VLOOKUP($A2265&amp;" "&amp;F$6,D!$B:$H,7,FALSE))=TRUE,"",VLOOKUP($A2265&amp;" "&amp;F$6,D!$B:$H,7,FALSE))</f>
        <v/>
      </c>
      <c r="G2265" s="226">
        <f t="shared" si="107"/>
        <v>0</v>
      </c>
      <c r="H2265" s="279" t="str">
        <f>IF(ISERROR(VLOOKUP($A2265&amp;" "&amp;H$6,D!$B:$H,7,FALSE))=TRUE,"",VLOOKUP($A2265&amp;" "&amp;H$6,D!$B:$H,7,FALSE))</f>
        <v/>
      </c>
      <c r="I2265" s="223" t="str">
        <f>IF(D2265="","",VLOOKUP(A2265,D!A:H,7,FALSE))</f>
        <v/>
      </c>
      <c r="J2265" s="224" t="str">
        <f>IF(D2265="","",SUMIFS(リグ!H:H,リグ!F:F,"&lt;"&amp;C2265,リグ!G:G,"&gt;"&amp;C2265))</f>
        <v/>
      </c>
    </row>
    <row r="2266" spans="1:10">
      <c r="A2266" s="224" t="str">
        <f t="shared" si="108"/>
        <v>2027-06-08</v>
      </c>
      <c r="B2266" s="224" t="str">
        <f t="shared" si="106"/>
        <v>2027/06</v>
      </c>
      <c r="C2266" s="225">
        <v>46546</v>
      </c>
      <c r="D2266" s="279" t="str">
        <f>IF(ISERROR(VLOOKUP($A2266&amp;" "&amp;D$6,D!$B:$H,7,FALSE))=TRUE,"",VLOOKUP($A2266&amp;" "&amp;D$6,D!$B:$H,7,FALSE))</f>
        <v/>
      </c>
      <c r="E2266" s="279" t="str">
        <f>IF(ISERROR(VLOOKUP($A2266&amp;" "&amp;E$6,D!$B:$H,7,FALSE))=TRUE,"",VLOOKUP($A2266&amp;" "&amp;E$6,D!$B:$H,7,FALSE))</f>
        <v/>
      </c>
      <c r="F2266" s="279" t="str">
        <f>IF(ISERROR(VLOOKUP($A2266&amp;" "&amp;F$6,D!$B:$H,7,FALSE))=TRUE,"",VLOOKUP($A2266&amp;" "&amp;F$6,D!$B:$H,7,FALSE))</f>
        <v/>
      </c>
      <c r="G2266" s="226">
        <f t="shared" si="107"/>
        <v>0</v>
      </c>
      <c r="H2266" s="279" t="str">
        <f>IF(ISERROR(VLOOKUP($A2266&amp;" "&amp;H$6,D!$B:$H,7,FALSE))=TRUE,"",VLOOKUP($A2266&amp;" "&amp;H$6,D!$B:$H,7,FALSE))</f>
        <v/>
      </c>
      <c r="I2266" s="223" t="str">
        <f>IF(D2266="","",VLOOKUP(A2266,D!A:H,7,FALSE))</f>
        <v/>
      </c>
      <c r="J2266" s="224" t="str">
        <f>IF(D2266="","",SUMIFS(リグ!H:H,リグ!F:F,"&lt;"&amp;C2266,リグ!G:G,"&gt;"&amp;C2266))</f>
        <v/>
      </c>
    </row>
    <row r="2267" spans="1:10">
      <c r="A2267" s="224" t="str">
        <f t="shared" si="108"/>
        <v>2027-06-09</v>
      </c>
      <c r="B2267" s="224" t="str">
        <f t="shared" si="106"/>
        <v>2027/06</v>
      </c>
      <c r="C2267" s="225">
        <v>46547</v>
      </c>
      <c r="D2267" s="279" t="str">
        <f>IF(ISERROR(VLOOKUP($A2267&amp;" "&amp;D$6,D!$B:$H,7,FALSE))=TRUE,"",VLOOKUP($A2267&amp;" "&amp;D$6,D!$B:$H,7,FALSE))</f>
        <v/>
      </c>
      <c r="E2267" s="279" t="str">
        <f>IF(ISERROR(VLOOKUP($A2267&amp;" "&amp;E$6,D!$B:$H,7,FALSE))=TRUE,"",VLOOKUP($A2267&amp;" "&amp;E$6,D!$B:$H,7,FALSE))</f>
        <v/>
      </c>
      <c r="F2267" s="279" t="str">
        <f>IF(ISERROR(VLOOKUP($A2267&amp;" "&amp;F$6,D!$B:$H,7,FALSE))=TRUE,"",VLOOKUP($A2267&amp;" "&amp;F$6,D!$B:$H,7,FALSE))</f>
        <v/>
      </c>
      <c r="G2267" s="226">
        <f t="shared" si="107"/>
        <v>0</v>
      </c>
      <c r="H2267" s="279" t="str">
        <f>IF(ISERROR(VLOOKUP($A2267&amp;" "&amp;H$6,D!$B:$H,7,FALSE))=TRUE,"",VLOOKUP($A2267&amp;" "&amp;H$6,D!$B:$H,7,FALSE))</f>
        <v/>
      </c>
      <c r="I2267" s="223" t="str">
        <f>IF(D2267="","",VLOOKUP(A2267,D!A:H,7,FALSE))</f>
        <v/>
      </c>
      <c r="J2267" s="224" t="str">
        <f>IF(D2267="","",SUMIFS(リグ!H:H,リグ!F:F,"&lt;"&amp;C2267,リグ!G:G,"&gt;"&amp;C2267))</f>
        <v/>
      </c>
    </row>
    <row r="2268" spans="1:10">
      <c r="A2268" s="224" t="str">
        <f t="shared" si="108"/>
        <v>2027-06-10</v>
      </c>
      <c r="B2268" s="224" t="str">
        <f t="shared" si="106"/>
        <v>2027/06</v>
      </c>
      <c r="C2268" s="225">
        <v>46548</v>
      </c>
      <c r="D2268" s="279" t="str">
        <f>IF(ISERROR(VLOOKUP($A2268&amp;" "&amp;D$6,D!$B:$H,7,FALSE))=TRUE,"",VLOOKUP($A2268&amp;" "&amp;D$6,D!$B:$H,7,FALSE))</f>
        <v/>
      </c>
      <c r="E2268" s="279" t="str">
        <f>IF(ISERROR(VLOOKUP($A2268&amp;" "&amp;E$6,D!$B:$H,7,FALSE))=TRUE,"",VLOOKUP($A2268&amp;" "&amp;E$6,D!$B:$H,7,FALSE))</f>
        <v/>
      </c>
      <c r="F2268" s="279" t="str">
        <f>IF(ISERROR(VLOOKUP($A2268&amp;" "&amp;F$6,D!$B:$H,7,FALSE))=TRUE,"",VLOOKUP($A2268&amp;" "&amp;F$6,D!$B:$H,7,FALSE))</f>
        <v/>
      </c>
      <c r="G2268" s="226">
        <f t="shared" si="107"/>
        <v>0</v>
      </c>
      <c r="H2268" s="279" t="str">
        <f>IF(ISERROR(VLOOKUP($A2268&amp;" "&amp;H$6,D!$B:$H,7,FALSE))=TRUE,"",VLOOKUP($A2268&amp;" "&amp;H$6,D!$B:$H,7,FALSE))</f>
        <v/>
      </c>
      <c r="I2268" s="223" t="str">
        <f>IF(D2268="","",VLOOKUP(A2268,D!A:H,7,FALSE))</f>
        <v/>
      </c>
      <c r="J2268" s="224" t="str">
        <f>IF(D2268="","",SUMIFS(リグ!H:H,リグ!F:F,"&lt;"&amp;C2268,リグ!G:G,"&gt;"&amp;C2268))</f>
        <v/>
      </c>
    </row>
    <row r="2269" spans="1:10">
      <c r="A2269" s="224" t="str">
        <f t="shared" si="108"/>
        <v>2027-06-11</v>
      </c>
      <c r="B2269" s="224" t="str">
        <f t="shared" si="106"/>
        <v>2027/06</v>
      </c>
      <c r="C2269" s="225">
        <v>46549</v>
      </c>
      <c r="D2269" s="279" t="str">
        <f>IF(ISERROR(VLOOKUP($A2269&amp;" "&amp;D$6,D!$B:$H,7,FALSE))=TRUE,"",VLOOKUP($A2269&amp;" "&amp;D$6,D!$B:$H,7,FALSE))</f>
        <v/>
      </c>
      <c r="E2269" s="279" t="str">
        <f>IF(ISERROR(VLOOKUP($A2269&amp;" "&amp;E$6,D!$B:$H,7,FALSE))=TRUE,"",VLOOKUP($A2269&amp;" "&amp;E$6,D!$B:$H,7,FALSE))</f>
        <v/>
      </c>
      <c r="F2269" s="279" t="str">
        <f>IF(ISERROR(VLOOKUP($A2269&amp;" "&amp;F$6,D!$B:$H,7,FALSE))=TRUE,"",VLOOKUP($A2269&amp;" "&amp;F$6,D!$B:$H,7,FALSE))</f>
        <v/>
      </c>
      <c r="G2269" s="226">
        <f t="shared" si="107"/>
        <v>0</v>
      </c>
      <c r="H2269" s="279" t="str">
        <f>IF(ISERROR(VLOOKUP($A2269&amp;" "&amp;H$6,D!$B:$H,7,FALSE))=TRUE,"",VLOOKUP($A2269&amp;" "&amp;H$6,D!$B:$H,7,FALSE))</f>
        <v/>
      </c>
      <c r="I2269" s="223" t="str">
        <f>IF(D2269="","",VLOOKUP(A2269,D!A:H,7,FALSE))</f>
        <v/>
      </c>
      <c r="J2269" s="224" t="str">
        <f>IF(D2269="","",SUMIFS(リグ!H:H,リグ!F:F,"&lt;"&amp;C2269,リグ!G:G,"&gt;"&amp;C2269))</f>
        <v/>
      </c>
    </row>
    <row r="2270" spans="1:10">
      <c r="A2270" s="224" t="str">
        <f t="shared" si="108"/>
        <v>2027-06-12</v>
      </c>
      <c r="B2270" s="224" t="str">
        <f t="shared" si="106"/>
        <v>2027/06</v>
      </c>
      <c r="C2270" s="225">
        <v>46550</v>
      </c>
      <c r="D2270" s="279" t="str">
        <f>IF(ISERROR(VLOOKUP($A2270&amp;" "&amp;D$6,D!$B:$H,7,FALSE))=TRUE,"",VLOOKUP($A2270&amp;" "&amp;D$6,D!$B:$H,7,FALSE))</f>
        <v/>
      </c>
      <c r="E2270" s="279" t="str">
        <f>IF(ISERROR(VLOOKUP($A2270&amp;" "&amp;E$6,D!$B:$H,7,FALSE))=TRUE,"",VLOOKUP($A2270&amp;" "&amp;E$6,D!$B:$H,7,FALSE))</f>
        <v/>
      </c>
      <c r="F2270" s="279" t="str">
        <f>IF(ISERROR(VLOOKUP($A2270&amp;" "&amp;F$6,D!$B:$H,7,FALSE))=TRUE,"",VLOOKUP($A2270&amp;" "&amp;F$6,D!$B:$H,7,FALSE))</f>
        <v/>
      </c>
      <c r="G2270" s="226">
        <f t="shared" si="107"/>
        <v>0</v>
      </c>
      <c r="H2270" s="279" t="str">
        <f>IF(ISERROR(VLOOKUP($A2270&amp;" "&amp;H$6,D!$B:$H,7,FALSE))=TRUE,"",VLOOKUP($A2270&amp;" "&amp;H$6,D!$B:$H,7,FALSE))</f>
        <v/>
      </c>
      <c r="I2270" s="223" t="str">
        <f>IF(D2270="","",VLOOKUP(A2270,D!A:H,7,FALSE))</f>
        <v/>
      </c>
      <c r="J2270" s="224" t="str">
        <f>IF(D2270="","",SUMIFS(リグ!H:H,リグ!F:F,"&lt;"&amp;C2270,リグ!G:G,"&gt;"&amp;C2270))</f>
        <v/>
      </c>
    </row>
    <row r="2271" spans="1:10">
      <c r="A2271" s="224" t="str">
        <f t="shared" si="108"/>
        <v>2027-06-13</v>
      </c>
      <c r="B2271" s="224" t="str">
        <f t="shared" si="106"/>
        <v>2027/06</v>
      </c>
      <c r="C2271" s="225">
        <v>46551</v>
      </c>
      <c r="D2271" s="279" t="str">
        <f>IF(ISERROR(VLOOKUP($A2271&amp;" "&amp;D$6,D!$B:$H,7,FALSE))=TRUE,"",VLOOKUP($A2271&amp;" "&amp;D$6,D!$B:$H,7,FALSE))</f>
        <v/>
      </c>
      <c r="E2271" s="279" t="str">
        <f>IF(ISERROR(VLOOKUP($A2271&amp;" "&amp;E$6,D!$B:$H,7,FALSE))=TRUE,"",VLOOKUP($A2271&amp;" "&amp;E$6,D!$B:$H,7,FALSE))</f>
        <v/>
      </c>
      <c r="F2271" s="279" t="str">
        <f>IF(ISERROR(VLOOKUP($A2271&amp;" "&amp;F$6,D!$B:$H,7,FALSE))=TRUE,"",VLOOKUP($A2271&amp;" "&amp;F$6,D!$B:$H,7,FALSE))</f>
        <v/>
      </c>
      <c r="G2271" s="226">
        <f t="shared" si="107"/>
        <v>0</v>
      </c>
      <c r="H2271" s="279" t="str">
        <f>IF(ISERROR(VLOOKUP($A2271&amp;" "&amp;H$6,D!$B:$H,7,FALSE))=TRUE,"",VLOOKUP($A2271&amp;" "&amp;H$6,D!$B:$H,7,FALSE))</f>
        <v/>
      </c>
      <c r="I2271" s="223" t="str">
        <f>IF(D2271="","",VLOOKUP(A2271,D!A:H,7,FALSE))</f>
        <v/>
      </c>
      <c r="J2271" s="224" t="str">
        <f>IF(D2271="","",SUMIFS(リグ!H:H,リグ!F:F,"&lt;"&amp;C2271,リグ!G:G,"&gt;"&amp;C2271))</f>
        <v/>
      </c>
    </row>
    <row r="2272" spans="1:10">
      <c r="A2272" s="224" t="str">
        <f t="shared" si="108"/>
        <v>2027-06-14</v>
      </c>
      <c r="B2272" s="224" t="str">
        <f t="shared" si="106"/>
        <v>2027/06</v>
      </c>
      <c r="C2272" s="225">
        <v>46552</v>
      </c>
      <c r="D2272" s="279" t="str">
        <f>IF(ISERROR(VLOOKUP($A2272&amp;" "&amp;D$6,D!$B:$H,7,FALSE))=TRUE,"",VLOOKUP($A2272&amp;" "&amp;D$6,D!$B:$H,7,FALSE))</f>
        <v/>
      </c>
      <c r="E2272" s="279" t="str">
        <f>IF(ISERROR(VLOOKUP($A2272&amp;" "&amp;E$6,D!$B:$H,7,FALSE))=TRUE,"",VLOOKUP($A2272&amp;" "&amp;E$6,D!$B:$H,7,FALSE))</f>
        <v/>
      </c>
      <c r="F2272" s="279" t="str">
        <f>IF(ISERROR(VLOOKUP($A2272&amp;" "&amp;F$6,D!$B:$H,7,FALSE))=TRUE,"",VLOOKUP($A2272&amp;" "&amp;F$6,D!$B:$H,7,FALSE))</f>
        <v/>
      </c>
      <c r="G2272" s="226">
        <f t="shared" si="107"/>
        <v>0</v>
      </c>
      <c r="H2272" s="279" t="str">
        <f>IF(ISERROR(VLOOKUP($A2272&amp;" "&amp;H$6,D!$B:$H,7,FALSE))=TRUE,"",VLOOKUP($A2272&amp;" "&amp;H$6,D!$B:$H,7,FALSE))</f>
        <v/>
      </c>
      <c r="I2272" s="223" t="str">
        <f>IF(D2272="","",VLOOKUP(A2272,D!A:H,7,FALSE))</f>
        <v/>
      </c>
      <c r="J2272" s="224" t="str">
        <f>IF(D2272="","",SUMIFS(リグ!H:H,リグ!F:F,"&lt;"&amp;C2272,リグ!G:G,"&gt;"&amp;C2272))</f>
        <v/>
      </c>
    </row>
    <row r="2273" spans="1:10">
      <c r="A2273" s="224" t="str">
        <f t="shared" si="108"/>
        <v>2027-06-15</v>
      </c>
      <c r="B2273" s="224" t="str">
        <f t="shared" si="106"/>
        <v>2027/06</v>
      </c>
      <c r="C2273" s="225">
        <v>46553</v>
      </c>
      <c r="D2273" s="279" t="str">
        <f>IF(ISERROR(VLOOKUP($A2273&amp;" "&amp;D$6,D!$B:$H,7,FALSE))=TRUE,"",VLOOKUP($A2273&amp;" "&amp;D$6,D!$B:$H,7,FALSE))</f>
        <v/>
      </c>
      <c r="E2273" s="279" t="str">
        <f>IF(ISERROR(VLOOKUP($A2273&amp;" "&amp;E$6,D!$B:$H,7,FALSE))=TRUE,"",VLOOKUP($A2273&amp;" "&amp;E$6,D!$B:$H,7,FALSE))</f>
        <v/>
      </c>
      <c r="F2273" s="279" t="str">
        <f>IF(ISERROR(VLOOKUP($A2273&amp;" "&amp;F$6,D!$B:$H,7,FALSE))=TRUE,"",VLOOKUP($A2273&amp;" "&amp;F$6,D!$B:$H,7,FALSE))</f>
        <v/>
      </c>
      <c r="G2273" s="226">
        <f t="shared" si="107"/>
        <v>0</v>
      </c>
      <c r="H2273" s="279" t="str">
        <f>IF(ISERROR(VLOOKUP($A2273&amp;" "&amp;H$6,D!$B:$H,7,FALSE))=TRUE,"",VLOOKUP($A2273&amp;" "&amp;H$6,D!$B:$H,7,FALSE))</f>
        <v/>
      </c>
      <c r="I2273" s="223" t="str">
        <f>IF(D2273="","",VLOOKUP(A2273,D!A:H,7,FALSE))</f>
        <v/>
      </c>
      <c r="J2273" s="224" t="str">
        <f>IF(D2273="","",SUMIFS(リグ!H:H,リグ!F:F,"&lt;"&amp;C2273,リグ!G:G,"&gt;"&amp;C2273))</f>
        <v/>
      </c>
    </row>
    <row r="2274" spans="1:10">
      <c r="A2274" s="224" t="str">
        <f t="shared" si="108"/>
        <v>2027-06-16</v>
      </c>
      <c r="B2274" s="224" t="str">
        <f t="shared" si="106"/>
        <v>2027/06</v>
      </c>
      <c r="C2274" s="225">
        <v>46554</v>
      </c>
      <c r="D2274" s="279" t="str">
        <f>IF(ISERROR(VLOOKUP($A2274&amp;" "&amp;D$6,D!$B:$H,7,FALSE))=TRUE,"",VLOOKUP($A2274&amp;" "&amp;D$6,D!$B:$H,7,FALSE))</f>
        <v/>
      </c>
      <c r="E2274" s="279" t="str">
        <f>IF(ISERROR(VLOOKUP($A2274&amp;" "&amp;E$6,D!$B:$H,7,FALSE))=TRUE,"",VLOOKUP($A2274&amp;" "&amp;E$6,D!$B:$H,7,FALSE))</f>
        <v/>
      </c>
      <c r="F2274" s="279" t="str">
        <f>IF(ISERROR(VLOOKUP($A2274&amp;" "&amp;F$6,D!$B:$H,7,FALSE))=TRUE,"",VLOOKUP($A2274&amp;" "&amp;F$6,D!$B:$H,7,FALSE))</f>
        <v/>
      </c>
      <c r="G2274" s="226">
        <f t="shared" si="107"/>
        <v>0</v>
      </c>
      <c r="H2274" s="279" t="str">
        <f>IF(ISERROR(VLOOKUP($A2274&amp;" "&amp;H$6,D!$B:$H,7,FALSE))=TRUE,"",VLOOKUP($A2274&amp;" "&amp;H$6,D!$B:$H,7,FALSE))</f>
        <v/>
      </c>
      <c r="I2274" s="223" t="str">
        <f>IF(D2274="","",VLOOKUP(A2274,D!A:H,7,FALSE))</f>
        <v/>
      </c>
      <c r="J2274" s="224" t="str">
        <f>IF(D2274="","",SUMIFS(リグ!H:H,リグ!F:F,"&lt;"&amp;C2274,リグ!G:G,"&gt;"&amp;C2274))</f>
        <v/>
      </c>
    </row>
    <row r="2275" spans="1:10">
      <c r="A2275" s="224" t="str">
        <f t="shared" si="108"/>
        <v>2027-06-17</v>
      </c>
      <c r="B2275" s="224" t="str">
        <f t="shared" si="106"/>
        <v>2027/06</v>
      </c>
      <c r="C2275" s="225">
        <v>46555</v>
      </c>
      <c r="D2275" s="279" t="str">
        <f>IF(ISERROR(VLOOKUP($A2275&amp;" "&amp;D$6,D!$B:$H,7,FALSE))=TRUE,"",VLOOKUP($A2275&amp;" "&amp;D$6,D!$B:$H,7,FALSE))</f>
        <v/>
      </c>
      <c r="E2275" s="279" t="str">
        <f>IF(ISERROR(VLOOKUP($A2275&amp;" "&amp;E$6,D!$B:$H,7,FALSE))=TRUE,"",VLOOKUP($A2275&amp;" "&amp;E$6,D!$B:$H,7,FALSE))</f>
        <v/>
      </c>
      <c r="F2275" s="279" t="str">
        <f>IF(ISERROR(VLOOKUP($A2275&amp;" "&amp;F$6,D!$B:$H,7,FALSE))=TRUE,"",VLOOKUP($A2275&amp;" "&amp;F$6,D!$B:$H,7,FALSE))</f>
        <v/>
      </c>
      <c r="G2275" s="226">
        <f t="shared" si="107"/>
        <v>0</v>
      </c>
      <c r="H2275" s="279" t="str">
        <f>IF(ISERROR(VLOOKUP($A2275&amp;" "&amp;H$6,D!$B:$H,7,FALSE))=TRUE,"",VLOOKUP($A2275&amp;" "&amp;H$6,D!$B:$H,7,FALSE))</f>
        <v/>
      </c>
      <c r="I2275" s="223" t="str">
        <f>IF(D2275="","",VLOOKUP(A2275,D!A:H,7,FALSE))</f>
        <v/>
      </c>
      <c r="J2275" s="224" t="str">
        <f>IF(D2275="","",SUMIFS(リグ!H:H,リグ!F:F,"&lt;"&amp;C2275,リグ!G:G,"&gt;"&amp;C2275))</f>
        <v/>
      </c>
    </row>
    <row r="2276" spans="1:10">
      <c r="A2276" s="224" t="str">
        <f t="shared" si="108"/>
        <v>2027-06-18</v>
      </c>
      <c r="B2276" s="224" t="str">
        <f t="shared" si="106"/>
        <v>2027/06</v>
      </c>
      <c r="C2276" s="225">
        <v>46556</v>
      </c>
      <c r="D2276" s="279" t="str">
        <f>IF(ISERROR(VLOOKUP($A2276&amp;" "&amp;D$6,D!$B:$H,7,FALSE))=TRUE,"",VLOOKUP($A2276&amp;" "&amp;D$6,D!$B:$H,7,FALSE))</f>
        <v/>
      </c>
      <c r="E2276" s="279" t="str">
        <f>IF(ISERROR(VLOOKUP($A2276&amp;" "&amp;E$6,D!$B:$H,7,FALSE))=TRUE,"",VLOOKUP($A2276&amp;" "&amp;E$6,D!$B:$H,7,FALSE))</f>
        <v/>
      </c>
      <c r="F2276" s="279" t="str">
        <f>IF(ISERROR(VLOOKUP($A2276&amp;" "&amp;F$6,D!$B:$H,7,FALSE))=TRUE,"",VLOOKUP($A2276&amp;" "&amp;F$6,D!$B:$H,7,FALSE))</f>
        <v/>
      </c>
      <c r="G2276" s="226">
        <f t="shared" si="107"/>
        <v>0</v>
      </c>
      <c r="H2276" s="279" t="str">
        <f>IF(ISERROR(VLOOKUP($A2276&amp;" "&amp;H$6,D!$B:$H,7,FALSE))=TRUE,"",VLOOKUP($A2276&amp;" "&amp;H$6,D!$B:$H,7,FALSE))</f>
        <v/>
      </c>
      <c r="I2276" s="223" t="str">
        <f>IF(D2276="","",VLOOKUP(A2276,D!A:H,7,FALSE))</f>
        <v/>
      </c>
      <c r="J2276" s="224" t="str">
        <f>IF(D2276="","",SUMIFS(リグ!H:H,リグ!F:F,"&lt;"&amp;C2276,リグ!G:G,"&gt;"&amp;C2276))</f>
        <v/>
      </c>
    </row>
    <row r="2277" spans="1:10">
      <c r="A2277" s="224" t="str">
        <f t="shared" si="108"/>
        <v>2027-06-19</v>
      </c>
      <c r="B2277" s="224" t="str">
        <f t="shared" si="106"/>
        <v>2027/06</v>
      </c>
      <c r="C2277" s="225">
        <v>46557</v>
      </c>
      <c r="D2277" s="279" t="str">
        <f>IF(ISERROR(VLOOKUP($A2277&amp;" "&amp;D$6,D!$B:$H,7,FALSE))=TRUE,"",VLOOKUP($A2277&amp;" "&amp;D$6,D!$B:$H,7,FALSE))</f>
        <v/>
      </c>
      <c r="E2277" s="279" t="str">
        <f>IF(ISERROR(VLOOKUP($A2277&amp;" "&amp;E$6,D!$B:$H,7,FALSE))=TRUE,"",VLOOKUP($A2277&amp;" "&amp;E$6,D!$B:$H,7,FALSE))</f>
        <v/>
      </c>
      <c r="F2277" s="279" t="str">
        <f>IF(ISERROR(VLOOKUP($A2277&amp;" "&amp;F$6,D!$B:$H,7,FALSE))=TRUE,"",VLOOKUP($A2277&amp;" "&amp;F$6,D!$B:$H,7,FALSE))</f>
        <v/>
      </c>
      <c r="G2277" s="226">
        <f t="shared" si="107"/>
        <v>0</v>
      </c>
      <c r="H2277" s="279" t="str">
        <f>IF(ISERROR(VLOOKUP($A2277&amp;" "&amp;H$6,D!$B:$H,7,FALSE))=TRUE,"",VLOOKUP($A2277&amp;" "&amp;H$6,D!$B:$H,7,FALSE))</f>
        <v/>
      </c>
      <c r="I2277" s="223" t="str">
        <f>IF(D2277="","",VLOOKUP(A2277,D!A:H,7,FALSE))</f>
        <v/>
      </c>
      <c r="J2277" s="224" t="str">
        <f>IF(D2277="","",SUMIFS(リグ!H:H,リグ!F:F,"&lt;"&amp;C2277,リグ!G:G,"&gt;"&amp;C2277))</f>
        <v/>
      </c>
    </row>
    <row r="2278" spans="1:10">
      <c r="A2278" s="224" t="str">
        <f t="shared" si="108"/>
        <v>2027-06-20</v>
      </c>
      <c r="B2278" s="224" t="str">
        <f t="shared" si="106"/>
        <v>2027/06</v>
      </c>
      <c r="C2278" s="225">
        <v>46558</v>
      </c>
      <c r="D2278" s="279" t="str">
        <f>IF(ISERROR(VLOOKUP($A2278&amp;" "&amp;D$6,D!$B:$H,7,FALSE))=TRUE,"",VLOOKUP($A2278&amp;" "&amp;D$6,D!$B:$H,7,FALSE))</f>
        <v/>
      </c>
      <c r="E2278" s="279" t="str">
        <f>IF(ISERROR(VLOOKUP($A2278&amp;" "&amp;E$6,D!$B:$H,7,FALSE))=TRUE,"",VLOOKUP($A2278&amp;" "&amp;E$6,D!$B:$H,7,FALSE))</f>
        <v/>
      </c>
      <c r="F2278" s="279" t="str">
        <f>IF(ISERROR(VLOOKUP($A2278&amp;" "&amp;F$6,D!$B:$H,7,FALSE))=TRUE,"",VLOOKUP($A2278&amp;" "&amp;F$6,D!$B:$H,7,FALSE))</f>
        <v/>
      </c>
      <c r="G2278" s="226">
        <f t="shared" si="107"/>
        <v>0</v>
      </c>
      <c r="H2278" s="279" t="str">
        <f>IF(ISERROR(VLOOKUP($A2278&amp;" "&amp;H$6,D!$B:$H,7,FALSE))=TRUE,"",VLOOKUP($A2278&amp;" "&amp;H$6,D!$B:$H,7,FALSE))</f>
        <v/>
      </c>
      <c r="I2278" s="223" t="str">
        <f>IF(D2278="","",VLOOKUP(A2278,D!A:H,7,FALSE))</f>
        <v/>
      </c>
      <c r="J2278" s="224" t="str">
        <f>IF(D2278="","",SUMIFS(リグ!H:H,リグ!F:F,"&lt;"&amp;C2278,リグ!G:G,"&gt;"&amp;C2278))</f>
        <v/>
      </c>
    </row>
    <row r="2279" spans="1:10">
      <c r="A2279" s="224" t="str">
        <f t="shared" si="108"/>
        <v>2027-06-21</v>
      </c>
      <c r="B2279" s="224" t="str">
        <f t="shared" si="106"/>
        <v>2027/06</v>
      </c>
      <c r="C2279" s="225">
        <v>46559</v>
      </c>
      <c r="D2279" s="279" t="str">
        <f>IF(ISERROR(VLOOKUP($A2279&amp;" "&amp;D$6,D!$B:$H,7,FALSE))=TRUE,"",VLOOKUP($A2279&amp;" "&amp;D$6,D!$B:$H,7,FALSE))</f>
        <v/>
      </c>
      <c r="E2279" s="279" t="str">
        <f>IF(ISERROR(VLOOKUP($A2279&amp;" "&amp;E$6,D!$B:$H,7,FALSE))=TRUE,"",VLOOKUP($A2279&amp;" "&amp;E$6,D!$B:$H,7,FALSE))</f>
        <v/>
      </c>
      <c r="F2279" s="279" t="str">
        <f>IF(ISERROR(VLOOKUP($A2279&amp;" "&amp;F$6,D!$B:$H,7,FALSE))=TRUE,"",VLOOKUP($A2279&amp;" "&amp;F$6,D!$B:$H,7,FALSE))</f>
        <v/>
      </c>
      <c r="G2279" s="226">
        <f t="shared" si="107"/>
        <v>0</v>
      </c>
      <c r="H2279" s="279" t="str">
        <f>IF(ISERROR(VLOOKUP($A2279&amp;" "&amp;H$6,D!$B:$H,7,FALSE))=TRUE,"",VLOOKUP($A2279&amp;" "&amp;H$6,D!$B:$H,7,FALSE))</f>
        <v/>
      </c>
      <c r="I2279" s="223" t="str">
        <f>IF(D2279="","",VLOOKUP(A2279,D!A:H,7,FALSE))</f>
        <v/>
      </c>
      <c r="J2279" s="224" t="str">
        <f>IF(D2279="","",SUMIFS(リグ!H:H,リグ!F:F,"&lt;"&amp;C2279,リグ!G:G,"&gt;"&amp;C2279))</f>
        <v/>
      </c>
    </row>
    <row r="2280" spans="1:10">
      <c r="A2280" s="224" t="str">
        <f t="shared" si="108"/>
        <v>2027-06-22</v>
      </c>
      <c r="B2280" s="224" t="str">
        <f t="shared" si="106"/>
        <v>2027/06</v>
      </c>
      <c r="C2280" s="225">
        <v>46560</v>
      </c>
      <c r="D2280" s="279" t="str">
        <f>IF(ISERROR(VLOOKUP($A2280&amp;" "&amp;D$6,D!$B:$H,7,FALSE))=TRUE,"",VLOOKUP($A2280&amp;" "&amp;D$6,D!$B:$H,7,FALSE))</f>
        <v/>
      </c>
      <c r="E2280" s="279" t="str">
        <f>IF(ISERROR(VLOOKUP($A2280&amp;" "&amp;E$6,D!$B:$H,7,FALSE))=TRUE,"",VLOOKUP($A2280&amp;" "&amp;E$6,D!$B:$H,7,FALSE))</f>
        <v/>
      </c>
      <c r="F2280" s="279" t="str">
        <f>IF(ISERROR(VLOOKUP($A2280&amp;" "&amp;F$6,D!$B:$H,7,FALSE))=TRUE,"",VLOOKUP($A2280&amp;" "&amp;F$6,D!$B:$H,7,FALSE))</f>
        <v/>
      </c>
      <c r="G2280" s="226">
        <f t="shared" si="107"/>
        <v>0</v>
      </c>
      <c r="H2280" s="279" t="str">
        <f>IF(ISERROR(VLOOKUP($A2280&amp;" "&amp;H$6,D!$B:$H,7,FALSE))=TRUE,"",VLOOKUP($A2280&amp;" "&amp;H$6,D!$B:$H,7,FALSE))</f>
        <v/>
      </c>
      <c r="I2280" s="223" t="str">
        <f>IF(D2280="","",VLOOKUP(A2280,D!A:H,7,FALSE))</f>
        <v/>
      </c>
      <c r="J2280" s="224" t="str">
        <f>IF(D2280="","",SUMIFS(リグ!H:H,リグ!F:F,"&lt;"&amp;C2280,リグ!G:G,"&gt;"&amp;C2280))</f>
        <v/>
      </c>
    </row>
    <row r="2281" spans="1:10">
      <c r="A2281" s="224" t="str">
        <f t="shared" si="108"/>
        <v>2027-06-23</v>
      </c>
      <c r="B2281" s="224" t="str">
        <f t="shared" si="106"/>
        <v>2027/06</v>
      </c>
      <c r="C2281" s="225">
        <v>46561</v>
      </c>
      <c r="D2281" s="279" t="str">
        <f>IF(ISERROR(VLOOKUP($A2281&amp;" "&amp;D$6,D!$B:$H,7,FALSE))=TRUE,"",VLOOKUP($A2281&amp;" "&amp;D$6,D!$B:$H,7,FALSE))</f>
        <v/>
      </c>
      <c r="E2281" s="279" t="str">
        <f>IF(ISERROR(VLOOKUP($A2281&amp;" "&amp;E$6,D!$B:$H,7,FALSE))=TRUE,"",VLOOKUP($A2281&amp;" "&amp;E$6,D!$B:$H,7,FALSE))</f>
        <v/>
      </c>
      <c r="F2281" s="279" t="str">
        <f>IF(ISERROR(VLOOKUP($A2281&amp;" "&amp;F$6,D!$B:$H,7,FALSE))=TRUE,"",VLOOKUP($A2281&amp;" "&amp;F$6,D!$B:$H,7,FALSE))</f>
        <v/>
      </c>
      <c r="G2281" s="226">
        <f t="shared" si="107"/>
        <v>0</v>
      </c>
      <c r="H2281" s="279" t="str">
        <f>IF(ISERROR(VLOOKUP($A2281&amp;" "&amp;H$6,D!$B:$H,7,FALSE))=TRUE,"",VLOOKUP($A2281&amp;" "&amp;H$6,D!$B:$H,7,FALSE))</f>
        <v/>
      </c>
      <c r="I2281" s="223" t="str">
        <f>IF(D2281="","",VLOOKUP(A2281,D!A:H,7,FALSE))</f>
        <v/>
      </c>
      <c r="J2281" s="224" t="str">
        <f>IF(D2281="","",SUMIFS(リグ!H:H,リグ!F:F,"&lt;"&amp;C2281,リグ!G:G,"&gt;"&amp;C2281))</f>
        <v/>
      </c>
    </row>
    <row r="2282" spans="1:10">
      <c r="A2282" s="224" t="str">
        <f t="shared" si="108"/>
        <v>2027-06-24</v>
      </c>
      <c r="B2282" s="224" t="str">
        <f t="shared" si="106"/>
        <v>2027/06</v>
      </c>
      <c r="C2282" s="225">
        <v>46562</v>
      </c>
      <c r="D2282" s="279" t="str">
        <f>IF(ISERROR(VLOOKUP($A2282&amp;" "&amp;D$6,D!$B:$H,7,FALSE))=TRUE,"",VLOOKUP($A2282&amp;" "&amp;D$6,D!$B:$H,7,FALSE))</f>
        <v/>
      </c>
      <c r="E2282" s="279" t="str">
        <f>IF(ISERROR(VLOOKUP($A2282&amp;" "&amp;E$6,D!$B:$H,7,FALSE))=TRUE,"",VLOOKUP($A2282&amp;" "&amp;E$6,D!$B:$H,7,FALSE))</f>
        <v/>
      </c>
      <c r="F2282" s="279" t="str">
        <f>IF(ISERROR(VLOOKUP($A2282&amp;" "&amp;F$6,D!$B:$H,7,FALSE))=TRUE,"",VLOOKUP($A2282&amp;" "&amp;F$6,D!$B:$H,7,FALSE))</f>
        <v/>
      </c>
      <c r="G2282" s="226">
        <f t="shared" si="107"/>
        <v>0</v>
      </c>
      <c r="H2282" s="279" t="str">
        <f>IF(ISERROR(VLOOKUP($A2282&amp;" "&amp;H$6,D!$B:$H,7,FALSE))=TRUE,"",VLOOKUP($A2282&amp;" "&amp;H$6,D!$B:$H,7,FALSE))</f>
        <v/>
      </c>
      <c r="I2282" s="223" t="str">
        <f>IF(D2282="","",VLOOKUP(A2282,D!A:H,7,FALSE))</f>
        <v/>
      </c>
      <c r="J2282" s="224" t="str">
        <f>IF(D2282="","",SUMIFS(リグ!H:H,リグ!F:F,"&lt;"&amp;C2282,リグ!G:G,"&gt;"&amp;C2282))</f>
        <v/>
      </c>
    </row>
    <row r="2283" spans="1:10">
      <c r="A2283" s="224" t="str">
        <f t="shared" si="108"/>
        <v>2027-06-25</v>
      </c>
      <c r="B2283" s="224" t="str">
        <f t="shared" si="106"/>
        <v>2027/06</v>
      </c>
      <c r="C2283" s="225">
        <v>46563</v>
      </c>
      <c r="D2283" s="279" t="str">
        <f>IF(ISERROR(VLOOKUP($A2283&amp;" "&amp;D$6,D!$B:$H,7,FALSE))=TRUE,"",VLOOKUP($A2283&amp;" "&amp;D$6,D!$B:$H,7,FALSE))</f>
        <v/>
      </c>
      <c r="E2283" s="279" t="str">
        <f>IF(ISERROR(VLOOKUP($A2283&amp;" "&amp;E$6,D!$B:$H,7,FALSE))=TRUE,"",VLOOKUP($A2283&amp;" "&amp;E$6,D!$B:$H,7,FALSE))</f>
        <v/>
      </c>
      <c r="F2283" s="279" t="str">
        <f>IF(ISERROR(VLOOKUP($A2283&amp;" "&amp;F$6,D!$B:$H,7,FALSE))=TRUE,"",VLOOKUP($A2283&amp;" "&amp;F$6,D!$B:$H,7,FALSE))</f>
        <v/>
      </c>
      <c r="G2283" s="226">
        <f t="shared" si="107"/>
        <v>0</v>
      </c>
      <c r="H2283" s="279" t="str">
        <f>IF(ISERROR(VLOOKUP($A2283&amp;" "&amp;H$6,D!$B:$H,7,FALSE))=TRUE,"",VLOOKUP($A2283&amp;" "&amp;H$6,D!$B:$H,7,FALSE))</f>
        <v/>
      </c>
      <c r="I2283" s="223" t="str">
        <f>IF(D2283="","",VLOOKUP(A2283,D!A:H,7,FALSE))</f>
        <v/>
      </c>
      <c r="J2283" s="224" t="str">
        <f>IF(D2283="","",SUMIFS(リグ!H:H,リグ!F:F,"&lt;"&amp;C2283,リグ!G:G,"&gt;"&amp;C2283))</f>
        <v/>
      </c>
    </row>
    <row r="2284" spans="1:10">
      <c r="A2284" s="224" t="str">
        <f t="shared" si="108"/>
        <v>2027-06-26</v>
      </c>
      <c r="B2284" s="224" t="str">
        <f t="shared" si="106"/>
        <v>2027/06</v>
      </c>
      <c r="C2284" s="225">
        <v>46564</v>
      </c>
      <c r="D2284" s="279" t="str">
        <f>IF(ISERROR(VLOOKUP($A2284&amp;" "&amp;D$6,D!$B:$H,7,FALSE))=TRUE,"",VLOOKUP($A2284&amp;" "&amp;D$6,D!$B:$H,7,FALSE))</f>
        <v/>
      </c>
      <c r="E2284" s="279" t="str">
        <f>IF(ISERROR(VLOOKUP($A2284&amp;" "&amp;E$6,D!$B:$H,7,FALSE))=TRUE,"",VLOOKUP($A2284&amp;" "&amp;E$6,D!$B:$H,7,FALSE))</f>
        <v/>
      </c>
      <c r="F2284" s="279" t="str">
        <f>IF(ISERROR(VLOOKUP($A2284&amp;" "&amp;F$6,D!$B:$H,7,FALSE))=TRUE,"",VLOOKUP($A2284&amp;" "&amp;F$6,D!$B:$H,7,FALSE))</f>
        <v/>
      </c>
      <c r="G2284" s="226">
        <f t="shared" si="107"/>
        <v>0</v>
      </c>
      <c r="H2284" s="279" t="str">
        <f>IF(ISERROR(VLOOKUP($A2284&amp;" "&amp;H$6,D!$B:$H,7,FALSE))=TRUE,"",VLOOKUP($A2284&amp;" "&amp;H$6,D!$B:$H,7,FALSE))</f>
        <v/>
      </c>
      <c r="I2284" s="223" t="str">
        <f>IF(D2284="","",VLOOKUP(A2284,D!A:H,7,FALSE))</f>
        <v/>
      </c>
      <c r="J2284" s="224" t="str">
        <f>IF(D2284="","",SUMIFS(リグ!H:H,リグ!F:F,"&lt;"&amp;C2284,リグ!G:G,"&gt;"&amp;C2284))</f>
        <v/>
      </c>
    </row>
    <row r="2285" spans="1:10">
      <c r="A2285" s="224" t="str">
        <f t="shared" si="108"/>
        <v>2027-06-27</v>
      </c>
      <c r="B2285" s="224" t="str">
        <f t="shared" si="106"/>
        <v>2027/06</v>
      </c>
      <c r="C2285" s="225">
        <v>46565</v>
      </c>
      <c r="D2285" s="279" t="str">
        <f>IF(ISERROR(VLOOKUP($A2285&amp;" "&amp;D$6,D!$B:$H,7,FALSE))=TRUE,"",VLOOKUP($A2285&amp;" "&amp;D$6,D!$B:$H,7,FALSE))</f>
        <v/>
      </c>
      <c r="E2285" s="279" t="str">
        <f>IF(ISERROR(VLOOKUP($A2285&amp;" "&amp;E$6,D!$B:$H,7,FALSE))=TRUE,"",VLOOKUP($A2285&amp;" "&amp;E$6,D!$B:$H,7,FALSE))</f>
        <v/>
      </c>
      <c r="F2285" s="279" t="str">
        <f>IF(ISERROR(VLOOKUP($A2285&amp;" "&amp;F$6,D!$B:$H,7,FALSE))=TRUE,"",VLOOKUP($A2285&amp;" "&amp;F$6,D!$B:$H,7,FALSE))</f>
        <v/>
      </c>
      <c r="G2285" s="226">
        <f t="shared" si="107"/>
        <v>0</v>
      </c>
      <c r="H2285" s="279" t="str">
        <f>IF(ISERROR(VLOOKUP($A2285&amp;" "&amp;H$6,D!$B:$H,7,FALSE))=TRUE,"",VLOOKUP($A2285&amp;" "&amp;H$6,D!$B:$H,7,FALSE))</f>
        <v/>
      </c>
      <c r="I2285" s="223" t="str">
        <f>IF(D2285="","",VLOOKUP(A2285,D!A:H,7,FALSE))</f>
        <v/>
      </c>
      <c r="J2285" s="224" t="str">
        <f>IF(D2285="","",SUMIFS(リグ!H:H,リグ!F:F,"&lt;"&amp;C2285,リグ!G:G,"&gt;"&amp;C2285))</f>
        <v/>
      </c>
    </row>
    <row r="2286" spans="1:10">
      <c r="A2286" s="224" t="str">
        <f t="shared" si="108"/>
        <v>2027-06-28</v>
      </c>
      <c r="B2286" s="224" t="str">
        <f t="shared" si="106"/>
        <v>2027/06</v>
      </c>
      <c r="C2286" s="225">
        <v>46566</v>
      </c>
      <c r="D2286" s="279" t="str">
        <f>IF(ISERROR(VLOOKUP($A2286&amp;" "&amp;D$6,D!$B:$H,7,FALSE))=TRUE,"",VLOOKUP($A2286&amp;" "&amp;D$6,D!$B:$H,7,FALSE))</f>
        <v/>
      </c>
      <c r="E2286" s="279" t="str">
        <f>IF(ISERROR(VLOOKUP($A2286&amp;" "&amp;E$6,D!$B:$H,7,FALSE))=TRUE,"",VLOOKUP($A2286&amp;" "&amp;E$6,D!$B:$H,7,FALSE))</f>
        <v/>
      </c>
      <c r="F2286" s="279" t="str">
        <f>IF(ISERROR(VLOOKUP($A2286&amp;" "&amp;F$6,D!$B:$H,7,FALSE))=TRUE,"",VLOOKUP($A2286&amp;" "&amp;F$6,D!$B:$H,7,FALSE))</f>
        <v/>
      </c>
      <c r="G2286" s="226">
        <f t="shared" si="107"/>
        <v>0</v>
      </c>
      <c r="H2286" s="279" t="str">
        <f>IF(ISERROR(VLOOKUP($A2286&amp;" "&amp;H$6,D!$B:$H,7,FALSE))=TRUE,"",VLOOKUP($A2286&amp;" "&amp;H$6,D!$B:$H,7,FALSE))</f>
        <v/>
      </c>
      <c r="I2286" s="223" t="str">
        <f>IF(D2286="","",VLOOKUP(A2286,D!A:H,7,FALSE))</f>
        <v/>
      </c>
      <c r="J2286" s="224" t="str">
        <f>IF(D2286="","",SUMIFS(リグ!H:H,リグ!F:F,"&lt;"&amp;C2286,リグ!G:G,"&gt;"&amp;C2286))</f>
        <v/>
      </c>
    </row>
    <row r="2287" spans="1:10">
      <c r="A2287" s="224" t="str">
        <f t="shared" si="108"/>
        <v>2027-06-29</v>
      </c>
      <c r="B2287" s="224" t="str">
        <f t="shared" si="106"/>
        <v>2027/06</v>
      </c>
      <c r="C2287" s="225">
        <v>46567</v>
      </c>
      <c r="D2287" s="279" t="str">
        <f>IF(ISERROR(VLOOKUP($A2287&amp;" "&amp;D$6,D!$B:$H,7,FALSE))=TRUE,"",VLOOKUP($A2287&amp;" "&amp;D$6,D!$B:$H,7,FALSE))</f>
        <v/>
      </c>
      <c r="E2287" s="279" t="str">
        <f>IF(ISERROR(VLOOKUP($A2287&amp;" "&amp;E$6,D!$B:$H,7,FALSE))=TRUE,"",VLOOKUP($A2287&amp;" "&amp;E$6,D!$B:$H,7,FALSE))</f>
        <v/>
      </c>
      <c r="F2287" s="279" t="str">
        <f>IF(ISERROR(VLOOKUP($A2287&amp;" "&amp;F$6,D!$B:$H,7,FALSE))=TRUE,"",VLOOKUP($A2287&amp;" "&amp;F$6,D!$B:$H,7,FALSE))</f>
        <v/>
      </c>
      <c r="G2287" s="226">
        <f t="shared" si="107"/>
        <v>0</v>
      </c>
      <c r="H2287" s="279" t="str">
        <f>IF(ISERROR(VLOOKUP($A2287&amp;" "&amp;H$6,D!$B:$H,7,FALSE))=TRUE,"",VLOOKUP($A2287&amp;" "&amp;H$6,D!$B:$H,7,FALSE))</f>
        <v/>
      </c>
      <c r="I2287" s="223" t="str">
        <f>IF(D2287="","",VLOOKUP(A2287,D!A:H,7,FALSE))</f>
        <v/>
      </c>
      <c r="J2287" s="224" t="str">
        <f>IF(D2287="","",SUMIFS(リグ!H:H,リグ!F:F,"&lt;"&amp;C2287,リグ!G:G,"&gt;"&amp;C2287))</f>
        <v/>
      </c>
    </row>
    <row r="2288" spans="1:10">
      <c r="A2288" s="224" t="str">
        <f t="shared" si="108"/>
        <v>2027-06-30</v>
      </c>
      <c r="B2288" s="224" t="str">
        <f t="shared" si="106"/>
        <v>2027/06</v>
      </c>
      <c r="C2288" s="225">
        <v>46568</v>
      </c>
      <c r="D2288" s="279" t="str">
        <f>IF(ISERROR(VLOOKUP($A2288&amp;" "&amp;D$6,D!$B:$H,7,FALSE))=TRUE,"",VLOOKUP($A2288&amp;" "&amp;D$6,D!$B:$H,7,FALSE))</f>
        <v/>
      </c>
      <c r="E2288" s="279" t="str">
        <f>IF(ISERROR(VLOOKUP($A2288&amp;" "&amp;E$6,D!$B:$H,7,FALSE))=TRUE,"",VLOOKUP($A2288&amp;" "&amp;E$6,D!$B:$H,7,FALSE))</f>
        <v/>
      </c>
      <c r="F2288" s="279" t="str">
        <f>IF(ISERROR(VLOOKUP($A2288&amp;" "&amp;F$6,D!$B:$H,7,FALSE))=TRUE,"",VLOOKUP($A2288&amp;" "&amp;F$6,D!$B:$H,7,FALSE))</f>
        <v/>
      </c>
      <c r="G2288" s="226">
        <f t="shared" si="107"/>
        <v>0</v>
      </c>
      <c r="H2288" s="279" t="str">
        <f>IF(ISERROR(VLOOKUP($A2288&amp;" "&amp;H$6,D!$B:$H,7,FALSE))=TRUE,"",VLOOKUP($A2288&amp;" "&amp;H$6,D!$B:$H,7,FALSE))</f>
        <v/>
      </c>
      <c r="I2288" s="223" t="str">
        <f>IF(D2288="","",VLOOKUP(A2288,D!A:H,7,FALSE))</f>
        <v/>
      </c>
      <c r="J2288" s="224" t="str">
        <f>IF(D2288="","",SUMIFS(リグ!H:H,リグ!F:F,"&lt;"&amp;C2288,リグ!G:G,"&gt;"&amp;C2288))</f>
        <v/>
      </c>
    </row>
    <row r="2289" spans="1:10">
      <c r="A2289" s="224" t="str">
        <f t="shared" si="108"/>
        <v>2027-07-01</v>
      </c>
      <c r="B2289" s="224" t="str">
        <f t="shared" si="106"/>
        <v>2027/07</v>
      </c>
      <c r="C2289" s="225">
        <v>46569</v>
      </c>
      <c r="D2289" s="279" t="str">
        <f>IF(ISERROR(VLOOKUP($A2289&amp;" "&amp;D$6,D!$B:$H,7,FALSE))=TRUE,"",VLOOKUP($A2289&amp;" "&amp;D$6,D!$B:$H,7,FALSE))</f>
        <v/>
      </c>
      <c r="E2289" s="279" t="str">
        <f>IF(ISERROR(VLOOKUP($A2289&amp;" "&amp;E$6,D!$B:$H,7,FALSE))=TRUE,"",VLOOKUP($A2289&amp;" "&amp;E$6,D!$B:$H,7,FALSE))</f>
        <v/>
      </c>
      <c r="F2289" s="279" t="str">
        <f>IF(ISERROR(VLOOKUP($A2289&amp;" "&amp;F$6,D!$B:$H,7,FALSE))=TRUE,"",VLOOKUP($A2289&amp;" "&amp;F$6,D!$B:$H,7,FALSE))</f>
        <v/>
      </c>
      <c r="G2289" s="226">
        <f t="shared" si="107"/>
        <v>0</v>
      </c>
      <c r="H2289" s="279" t="str">
        <f>IF(ISERROR(VLOOKUP($A2289&amp;" "&amp;H$6,D!$B:$H,7,FALSE))=TRUE,"",VLOOKUP($A2289&amp;" "&amp;H$6,D!$B:$H,7,FALSE))</f>
        <v/>
      </c>
      <c r="I2289" s="223" t="str">
        <f>IF(D2289="","",VLOOKUP(A2289,D!A:H,7,FALSE))</f>
        <v/>
      </c>
      <c r="J2289" s="224" t="str">
        <f>IF(D2289="","",SUMIFS(リグ!H:H,リグ!F:F,"&lt;"&amp;C2289,リグ!G:G,"&gt;"&amp;C2289))</f>
        <v/>
      </c>
    </row>
    <row r="2290" spans="1:10">
      <c r="A2290" s="224" t="str">
        <f t="shared" si="108"/>
        <v>2027-07-02</v>
      </c>
      <c r="B2290" s="224" t="str">
        <f t="shared" si="106"/>
        <v>2027/07</v>
      </c>
      <c r="C2290" s="225">
        <v>46570</v>
      </c>
      <c r="D2290" s="279" t="str">
        <f>IF(ISERROR(VLOOKUP($A2290&amp;" "&amp;D$6,D!$B:$H,7,FALSE))=TRUE,"",VLOOKUP($A2290&amp;" "&amp;D$6,D!$B:$H,7,FALSE))</f>
        <v/>
      </c>
      <c r="E2290" s="279" t="str">
        <f>IF(ISERROR(VLOOKUP($A2290&amp;" "&amp;E$6,D!$B:$H,7,FALSE))=TRUE,"",VLOOKUP($A2290&amp;" "&amp;E$6,D!$B:$H,7,FALSE))</f>
        <v/>
      </c>
      <c r="F2290" s="279" t="str">
        <f>IF(ISERROR(VLOOKUP($A2290&amp;" "&amp;F$6,D!$B:$H,7,FALSE))=TRUE,"",VLOOKUP($A2290&amp;" "&amp;F$6,D!$B:$H,7,FALSE))</f>
        <v/>
      </c>
      <c r="G2290" s="226">
        <f t="shared" si="107"/>
        <v>0</v>
      </c>
      <c r="H2290" s="279" t="str">
        <f>IF(ISERROR(VLOOKUP($A2290&amp;" "&amp;H$6,D!$B:$H,7,FALSE))=TRUE,"",VLOOKUP($A2290&amp;" "&amp;H$6,D!$B:$H,7,FALSE))</f>
        <v/>
      </c>
      <c r="I2290" s="223" t="str">
        <f>IF(D2290="","",VLOOKUP(A2290,D!A:H,7,FALSE))</f>
        <v/>
      </c>
      <c r="J2290" s="224" t="str">
        <f>IF(D2290="","",SUMIFS(リグ!H:H,リグ!F:F,"&lt;"&amp;C2290,リグ!G:G,"&gt;"&amp;C2290))</f>
        <v/>
      </c>
    </row>
    <row r="2291" spans="1:10">
      <c r="A2291" s="224" t="str">
        <f t="shared" si="108"/>
        <v>2027-07-03</v>
      </c>
      <c r="B2291" s="224" t="str">
        <f t="shared" si="106"/>
        <v>2027/07</v>
      </c>
      <c r="C2291" s="225">
        <v>46571</v>
      </c>
      <c r="D2291" s="279" t="str">
        <f>IF(ISERROR(VLOOKUP($A2291&amp;" "&amp;D$6,D!$B:$H,7,FALSE))=TRUE,"",VLOOKUP($A2291&amp;" "&amp;D$6,D!$B:$H,7,FALSE))</f>
        <v/>
      </c>
      <c r="E2291" s="279" t="str">
        <f>IF(ISERROR(VLOOKUP($A2291&amp;" "&amp;E$6,D!$B:$H,7,FALSE))=TRUE,"",VLOOKUP($A2291&amp;" "&amp;E$6,D!$B:$H,7,FALSE))</f>
        <v/>
      </c>
      <c r="F2291" s="279" t="str">
        <f>IF(ISERROR(VLOOKUP($A2291&amp;" "&amp;F$6,D!$B:$H,7,FALSE))=TRUE,"",VLOOKUP($A2291&amp;" "&amp;F$6,D!$B:$H,7,FALSE))</f>
        <v/>
      </c>
      <c r="G2291" s="226">
        <f t="shared" si="107"/>
        <v>0</v>
      </c>
      <c r="H2291" s="279" t="str">
        <f>IF(ISERROR(VLOOKUP($A2291&amp;" "&amp;H$6,D!$B:$H,7,FALSE))=TRUE,"",VLOOKUP($A2291&amp;" "&amp;H$6,D!$B:$H,7,FALSE))</f>
        <v/>
      </c>
      <c r="I2291" s="223" t="str">
        <f>IF(D2291="","",VLOOKUP(A2291,D!A:H,7,FALSE))</f>
        <v/>
      </c>
      <c r="J2291" s="224" t="str">
        <f>IF(D2291="","",SUMIFS(リグ!H:H,リグ!F:F,"&lt;"&amp;C2291,リグ!G:G,"&gt;"&amp;C2291))</f>
        <v/>
      </c>
    </row>
    <row r="2292" spans="1:10">
      <c r="A2292" s="224" t="str">
        <f t="shared" si="108"/>
        <v>2027-07-04</v>
      </c>
      <c r="B2292" s="224" t="str">
        <f t="shared" si="106"/>
        <v>2027/07</v>
      </c>
      <c r="C2292" s="225">
        <v>46572</v>
      </c>
      <c r="D2292" s="279" t="str">
        <f>IF(ISERROR(VLOOKUP($A2292&amp;" "&amp;D$6,D!$B:$H,7,FALSE))=TRUE,"",VLOOKUP($A2292&amp;" "&amp;D$6,D!$B:$H,7,FALSE))</f>
        <v/>
      </c>
      <c r="E2292" s="279" t="str">
        <f>IF(ISERROR(VLOOKUP($A2292&amp;" "&amp;E$6,D!$B:$H,7,FALSE))=TRUE,"",VLOOKUP($A2292&amp;" "&amp;E$6,D!$B:$H,7,FALSE))</f>
        <v/>
      </c>
      <c r="F2292" s="279" t="str">
        <f>IF(ISERROR(VLOOKUP($A2292&amp;" "&amp;F$6,D!$B:$H,7,FALSE))=TRUE,"",VLOOKUP($A2292&amp;" "&amp;F$6,D!$B:$H,7,FALSE))</f>
        <v/>
      </c>
      <c r="G2292" s="226">
        <f t="shared" si="107"/>
        <v>0</v>
      </c>
      <c r="H2292" s="279" t="str">
        <f>IF(ISERROR(VLOOKUP($A2292&amp;" "&amp;H$6,D!$B:$H,7,FALSE))=TRUE,"",VLOOKUP($A2292&amp;" "&amp;H$6,D!$B:$H,7,FALSE))</f>
        <v/>
      </c>
      <c r="I2292" s="223" t="str">
        <f>IF(D2292="","",VLOOKUP(A2292,D!A:H,7,FALSE))</f>
        <v/>
      </c>
      <c r="J2292" s="224" t="str">
        <f>IF(D2292="","",SUMIFS(リグ!H:H,リグ!F:F,"&lt;"&amp;C2292,リグ!G:G,"&gt;"&amp;C2292))</f>
        <v/>
      </c>
    </row>
    <row r="2293" spans="1:10">
      <c r="A2293" s="224" t="str">
        <f t="shared" si="108"/>
        <v>2027-07-05</v>
      </c>
      <c r="B2293" s="224" t="str">
        <f t="shared" ref="B2293:B2356" si="109">TEXT(C2293,"yyyy/mm")</f>
        <v>2027/07</v>
      </c>
      <c r="C2293" s="225">
        <v>46573</v>
      </c>
      <c r="D2293" s="279" t="str">
        <f>IF(ISERROR(VLOOKUP($A2293&amp;" "&amp;D$6,D!$B:$H,7,FALSE))=TRUE,"",VLOOKUP($A2293&amp;" "&amp;D$6,D!$B:$H,7,FALSE))</f>
        <v/>
      </c>
      <c r="E2293" s="279" t="str">
        <f>IF(ISERROR(VLOOKUP($A2293&amp;" "&amp;E$6,D!$B:$H,7,FALSE))=TRUE,"",VLOOKUP($A2293&amp;" "&amp;E$6,D!$B:$H,7,FALSE))</f>
        <v/>
      </c>
      <c r="F2293" s="279" t="str">
        <f>IF(ISERROR(VLOOKUP($A2293&amp;" "&amp;F$6,D!$B:$H,7,FALSE))=TRUE,"",VLOOKUP($A2293&amp;" "&amp;F$6,D!$B:$H,7,FALSE))</f>
        <v/>
      </c>
      <c r="G2293" s="226">
        <f t="shared" si="107"/>
        <v>0</v>
      </c>
      <c r="H2293" s="279" t="str">
        <f>IF(ISERROR(VLOOKUP($A2293&amp;" "&amp;H$6,D!$B:$H,7,FALSE))=TRUE,"",VLOOKUP($A2293&amp;" "&amp;H$6,D!$B:$H,7,FALSE))</f>
        <v/>
      </c>
      <c r="I2293" s="223" t="str">
        <f>IF(D2293="","",VLOOKUP(A2293,D!A:H,7,FALSE))</f>
        <v/>
      </c>
      <c r="J2293" s="224" t="str">
        <f>IF(D2293="","",SUMIFS(リグ!H:H,リグ!F:F,"&lt;"&amp;C2293,リグ!G:G,"&gt;"&amp;C2293))</f>
        <v/>
      </c>
    </row>
    <row r="2294" spans="1:10">
      <c r="A2294" s="224" t="str">
        <f t="shared" si="108"/>
        <v>2027-07-06</v>
      </c>
      <c r="B2294" s="224" t="str">
        <f t="shared" si="109"/>
        <v>2027/07</v>
      </c>
      <c r="C2294" s="225">
        <v>46574</v>
      </c>
      <c r="D2294" s="279" t="str">
        <f>IF(ISERROR(VLOOKUP($A2294&amp;" "&amp;D$6,D!$B:$H,7,FALSE))=TRUE,"",VLOOKUP($A2294&amp;" "&amp;D$6,D!$B:$H,7,FALSE))</f>
        <v/>
      </c>
      <c r="E2294" s="279" t="str">
        <f>IF(ISERROR(VLOOKUP($A2294&amp;" "&amp;E$6,D!$B:$H,7,FALSE))=TRUE,"",VLOOKUP($A2294&amp;" "&amp;E$6,D!$B:$H,7,FALSE))</f>
        <v/>
      </c>
      <c r="F2294" s="279" t="str">
        <f>IF(ISERROR(VLOOKUP($A2294&amp;" "&amp;F$6,D!$B:$H,7,FALSE))=TRUE,"",VLOOKUP($A2294&amp;" "&amp;F$6,D!$B:$H,7,FALSE))</f>
        <v/>
      </c>
      <c r="G2294" s="226">
        <f t="shared" si="107"/>
        <v>0</v>
      </c>
      <c r="H2294" s="279" t="str">
        <f>IF(ISERROR(VLOOKUP($A2294&amp;" "&amp;H$6,D!$B:$H,7,FALSE))=TRUE,"",VLOOKUP($A2294&amp;" "&amp;H$6,D!$B:$H,7,FALSE))</f>
        <v/>
      </c>
      <c r="I2294" s="223" t="str">
        <f>IF(D2294="","",VLOOKUP(A2294,D!A:H,7,FALSE))</f>
        <v/>
      </c>
      <c r="J2294" s="224" t="str">
        <f>IF(D2294="","",SUMIFS(リグ!H:H,リグ!F:F,"&lt;"&amp;C2294,リグ!G:G,"&gt;"&amp;C2294))</f>
        <v/>
      </c>
    </row>
    <row r="2295" spans="1:10">
      <c r="A2295" s="224" t="str">
        <f t="shared" si="108"/>
        <v>2027-07-07</v>
      </c>
      <c r="B2295" s="224" t="str">
        <f t="shared" si="109"/>
        <v>2027/07</v>
      </c>
      <c r="C2295" s="225">
        <v>46575</v>
      </c>
      <c r="D2295" s="279" t="str">
        <f>IF(ISERROR(VLOOKUP($A2295&amp;" "&amp;D$6,D!$B:$H,7,FALSE))=TRUE,"",VLOOKUP($A2295&amp;" "&amp;D$6,D!$B:$H,7,FALSE))</f>
        <v/>
      </c>
      <c r="E2295" s="279" t="str">
        <f>IF(ISERROR(VLOOKUP($A2295&amp;" "&amp;E$6,D!$B:$H,7,FALSE))=TRUE,"",VLOOKUP($A2295&amp;" "&amp;E$6,D!$B:$H,7,FALSE))</f>
        <v/>
      </c>
      <c r="F2295" s="279" t="str">
        <f>IF(ISERROR(VLOOKUP($A2295&amp;" "&amp;F$6,D!$B:$H,7,FALSE))=TRUE,"",VLOOKUP($A2295&amp;" "&amp;F$6,D!$B:$H,7,FALSE))</f>
        <v/>
      </c>
      <c r="G2295" s="226">
        <f t="shared" si="107"/>
        <v>0</v>
      </c>
      <c r="H2295" s="279" t="str">
        <f>IF(ISERROR(VLOOKUP($A2295&amp;" "&amp;H$6,D!$B:$H,7,FALSE))=TRUE,"",VLOOKUP($A2295&amp;" "&amp;H$6,D!$B:$H,7,FALSE))</f>
        <v/>
      </c>
      <c r="I2295" s="223" t="str">
        <f>IF(D2295="","",VLOOKUP(A2295,D!A:H,7,FALSE))</f>
        <v/>
      </c>
      <c r="J2295" s="224" t="str">
        <f>IF(D2295="","",SUMIFS(リグ!H:H,リグ!F:F,"&lt;"&amp;C2295,リグ!G:G,"&gt;"&amp;C2295))</f>
        <v/>
      </c>
    </row>
    <row r="2296" spans="1:10">
      <c r="A2296" s="224" t="str">
        <f t="shared" si="108"/>
        <v>2027-07-08</v>
      </c>
      <c r="B2296" s="224" t="str">
        <f t="shared" si="109"/>
        <v>2027/07</v>
      </c>
      <c r="C2296" s="225">
        <v>46576</v>
      </c>
      <c r="D2296" s="279" t="str">
        <f>IF(ISERROR(VLOOKUP($A2296&amp;" "&amp;D$6,D!$B:$H,7,FALSE))=TRUE,"",VLOOKUP($A2296&amp;" "&amp;D$6,D!$B:$H,7,FALSE))</f>
        <v/>
      </c>
      <c r="E2296" s="279" t="str">
        <f>IF(ISERROR(VLOOKUP($A2296&amp;" "&amp;E$6,D!$B:$H,7,FALSE))=TRUE,"",VLOOKUP($A2296&amp;" "&amp;E$6,D!$B:$H,7,FALSE))</f>
        <v/>
      </c>
      <c r="F2296" s="279" t="str">
        <f>IF(ISERROR(VLOOKUP($A2296&amp;" "&amp;F$6,D!$B:$H,7,FALSE))=TRUE,"",VLOOKUP($A2296&amp;" "&amp;F$6,D!$B:$H,7,FALSE))</f>
        <v/>
      </c>
      <c r="G2296" s="226">
        <f t="shared" si="107"/>
        <v>0</v>
      </c>
      <c r="H2296" s="279" t="str">
        <f>IF(ISERROR(VLOOKUP($A2296&amp;" "&amp;H$6,D!$B:$H,7,FALSE))=TRUE,"",VLOOKUP($A2296&amp;" "&amp;H$6,D!$B:$H,7,FALSE))</f>
        <v/>
      </c>
      <c r="I2296" s="223" t="str">
        <f>IF(D2296="","",VLOOKUP(A2296,D!A:H,7,FALSE))</f>
        <v/>
      </c>
      <c r="J2296" s="224" t="str">
        <f>IF(D2296="","",SUMIFS(リグ!H:H,リグ!F:F,"&lt;"&amp;C2296,リグ!G:G,"&gt;"&amp;C2296))</f>
        <v/>
      </c>
    </row>
    <row r="2297" spans="1:10">
      <c r="A2297" s="224" t="str">
        <f t="shared" si="108"/>
        <v>2027-07-09</v>
      </c>
      <c r="B2297" s="224" t="str">
        <f t="shared" si="109"/>
        <v>2027/07</v>
      </c>
      <c r="C2297" s="225">
        <v>46577</v>
      </c>
      <c r="D2297" s="279" t="str">
        <f>IF(ISERROR(VLOOKUP($A2297&amp;" "&amp;D$6,D!$B:$H,7,FALSE))=TRUE,"",VLOOKUP($A2297&amp;" "&amp;D$6,D!$B:$H,7,FALSE))</f>
        <v/>
      </c>
      <c r="E2297" s="279" t="str">
        <f>IF(ISERROR(VLOOKUP($A2297&amp;" "&amp;E$6,D!$B:$H,7,FALSE))=TRUE,"",VLOOKUP($A2297&amp;" "&amp;E$6,D!$B:$H,7,FALSE))</f>
        <v/>
      </c>
      <c r="F2297" s="279" t="str">
        <f>IF(ISERROR(VLOOKUP($A2297&amp;" "&amp;F$6,D!$B:$H,7,FALSE))=TRUE,"",VLOOKUP($A2297&amp;" "&amp;F$6,D!$B:$H,7,FALSE))</f>
        <v/>
      </c>
      <c r="G2297" s="226">
        <f t="shared" si="107"/>
        <v>0</v>
      </c>
      <c r="H2297" s="279" t="str">
        <f>IF(ISERROR(VLOOKUP($A2297&amp;" "&amp;H$6,D!$B:$H,7,FALSE))=TRUE,"",VLOOKUP($A2297&amp;" "&amp;H$6,D!$B:$H,7,FALSE))</f>
        <v/>
      </c>
      <c r="I2297" s="223" t="str">
        <f>IF(D2297="","",VLOOKUP(A2297,D!A:H,7,FALSE))</f>
        <v/>
      </c>
      <c r="J2297" s="224" t="str">
        <f>IF(D2297="","",SUMIFS(リグ!H:H,リグ!F:F,"&lt;"&amp;C2297,リグ!G:G,"&gt;"&amp;C2297))</f>
        <v/>
      </c>
    </row>
    <row r="2298" spans="1:10">
      <c r="A2298" s="224" t="str">
        <f t="shared" si="108"/>
        <v>2027-07-10</v>
      </c>
      <c r="B2298" s="224" t="str">
        <f t="shared" si="109"/>
        <v>2027/07</v>
      </c>
      <c r="C2298" s="225">
        <v>46578</v>
      </c>
      <c r="D2298" s="279" t="str">
        <f>IF(ISERROR(VLOOKUP($A2298&amp;" "&amp;D$6,D!$B:$H,7,FALSE))=TRUE,"",VLOOKUP($A2298&amp;" "&amp;D$6,D!$B:$H,7,FALSE))</f>
        <v/>
      </c>
      <c r="E2298" s="279" t="str">
        <f>IF(ISERROR(VLOOKUP($A2298&amp;" "&amp;E$6,D!$B:$H,7,FALSE))=TRUE,"",VLOOKUP($A2298&amp;" "&amp;E$6,D!$B:$H,7,FALSE))</f>
        <v/>
      </c>
      <c r="F2298" s="279" t="str">
        <f>IF(ISERROR(VLOOKUP($A2298&amp;" "&amp;F$6,D!$B:$H,7,FALSE))=TRUE,"",VLOOKUP($A2298&amp;" "&amp;F$6,D!$B:$H,7,FALSE))</f>
        <v/>
      </c>
      <c r="G2298" s="226">
        <f t="shared" si="107"/>
        <v>0</v>
      </c>
      <c r="H2298" s="279" t="str">
        <f>IF(ISERROR(VLOOKUP($A2298&amp;" "&amp;H$6,D!$B:$H,7,FALSE))=TRUE,"",VLOOKUP($A2298&amp;" "&amp;H$6,D!$B:$H,7,FALSE))</f>
        <v/>
      </c>
      <c r="I2298" s="223" t="str">
        <f>IF(D2298="","",VLOOKUP(A2298,D!A:H,7,FALSE))</f>
        <v/>
      </c>
      <c r="J2298" s="224" t="str">
        <f>IF(D2298="","",SUMIFS(リグ!H:H,リグ!F:F,"&lt;"&amp;C2298,リグ!G:G,"&gt;"&amp;C2298))</f>
        <v/>
      </c>
    </row>
    <row r="2299" spans="1:10">
      <c r="A2299" s="224" t="str">
        <f t="shared" si="108"/>
        <v>2027-07-11</v>
      </c>
      <c r="B2299" s="224" t="str">
        <f t="shared" si="109"/>
        <v>2027/07</v>
      </c>
      <c r="C2299" s="225">
        <v>46579</v>
      </c>
      <c r="D2299" s="279" t="str">
        <f>IF(ISERROR(VLOOKUP($A2299&amp;" "&amp;D$6,D!$B:$H,7,FALSE))=TRUE,"",VLOOKUP($A2299&amp;" "&amp;D$6,D!$B:$H,7,FALSE))</f>
        <v/>
      </c>
      <c r="E2299" s="279" t="str">
        <f>IF(ISERROR(VLOOKUP($A2299&amp;" "&amp;E$6,D!$B:$H,7,FALSE))=TRUE,"",VLOOKUP($A2299&amp;" "&amp;E$6,D!$B:$H,7,FALSE))</f>
        <v/>
      </c>
      <c r="F2299" s="279" t="str">
        <f>IF(ISERROR(VLOOKUP($A2299&amp;" "&amp;F$6,D!$B:$H,7,FALSE))=TRUE,"",VLOOKUP($A2299&amp;" "&amp;F$6,D!$B:$H,7,FALSE))</f>
        <v/>
      </c>
      <c r="G2299" s="226">
        <f t="shared" si="107"/>
        <v>0</v>
      </c>
      <c r="H2299" s="279" t="str">
        <f>IF(ISERROR(VLOOKUP($A2299&amp;" "&amp;H$6,D!$B:$H,7,FALSE))=TRUE,"",VLOOKUP($A2299&amp;" "&amp;H$6,D!$B:$H,7,FALSE))</f>
        <v/>
      </c>
      <c r="I2299" s="223" t="str">
        <f>IF(D2299="","",VLOOKUP(A2299,D!A:H,7,FALSE))</f>
        <v/>
      </c>
      <c r="J2299" s="224" t="str">
        <f>IF(D2299="","",SUMIFS(リグ!H:H,リグ!F:F,"&lt;"&amp;C2299,リグ!G:G,"&gt;"&amp;C2299))</f>
        <v/>
      </c>
    </row>
    <row r="2300" spans="1:10">
      <c r="A2300" s="224" t="str">
        <f t="shared" si="108"/>
        <v>2027-07-12</v>
      </c>
      <c r="B2300" s="224" t="str">
        <f t="shared" si="109"/>
        <v>2027/07</v>
      </c>
      <c r="C2300" s="225">
        <v>46580</v>
      </c>
      <c r="D2300" s="279" t="str">
        <f>IF(ISERROR(VLOOKUP($A2300&amp;" "&amp;D$6,D!$B:$H,7,FALSE))=TRUE,"",VLOOKUP($A2300&amp;" "&amp;D$6,D!$B:$H,7,FALSE))</f>
        <v/>
      </c>
      <c r="E2300" s="279" t="str">
        <f>IF(ISERROR(VLOOKUP($A2300&amp;" "&amp;E$6,D!$B:$H,7,FALSE))=TRUE,"",VLOOKUP($A2300&amp;" "&amp;E$6,D!$B:$H,7,FALSE))</f>
        <v/>
      </c>
      <c r="F2300" s="279" t="str">
        <f>IF(ISERROR(VLOOKUP($A2300&amp;" "&amp;F$6,D!$B:$H,7,FALSE))=TRUE,"",VLOOKUP($A2300&amp;" "&amp;F$6,D!$B:$H,7,FALSE))</f>
        <v/>
      </c>
      <c r="G2300" s="226">
        <f t="shared" si="107"/>
        <v>0</v>
      </c>
      <c r="H2300" s="279" t="str">
        <f>IF(ISERROR(VLOOKUP($A2300&amp;" "&amp;H$6,D!$B:$H,7,FALSE))=TRUE,"",VLOOKUP($A2300&amp;" "&amp;H$6,D!$B:$H,7,FALSE))</f>
        <v/>
      </c>
      <c r="I2300" s="223" t="str">
        <f>IF(D2300="","",VLOOKUP(A2300,D!A:H,7,FALSE))</f>
        <v/>
      </c>
      <c r="J2300" s="224" t="str">
        <f>IF(D2300="","",SUMIFS(リグ!H:H,リグ!F:F,"&lt;"&amp;C2300,リグ!G:G,"&gt;"&amp;C2300))</f>
        <v/>
      </c>
    </row>
    <row r="2301" spans="1:10">
      <c r="A2301" s="224" t="str">
        <f t="shared" si="108"/>
        <v>2027-07-13</v>
      </c>
      <c r="B2301" s="224" t="str">
        <f t="shared" si="109"/>
        <v>2027/07</v>
      </c>
      <c r="C2301" s="225">
        <v>46581</v>
      </c>
      <c r="D2301" s="279" t="str">
        <f>IF(ISERROR(VLOOKUP($A2301&amp;" "&amp;D$6,D!$B:$H,7,FALSE))=TRUE,"",VLOOKUP($A2301&amp;" "&amp;D$6,D!$B:$H,7,FALSE))</f>
        <v/>
      </c>
      <c r="E2301" s="279" t="str">
        <f>IF(ISERROR(VLOOKUP($A2301&amp;" "&amp;E$6,D!$B:$H,7,FALSE))=TRUE,"",VLOOKUP($A2301&amp;" "&amp;E$6,D!$B:$H,7,FALSE))</f>
        <v/>
      </c>
      <c r="F2301" s="279" t="str">
        <f>IF(ISERROR(VLOOKUP($A2301&amp;" "&amp;F$6,D!$B:$H,7,FALSE))=TRUE,"",VLOOKUP($A2301&amp;" "&amp;F$6,D!$B:$H,7,FALSE))</f>
        <v/>
      </c>
      <c r="G2301" s="226">
        <f t="shared" si="107"/>
        <v>0</v>
      </c>
      <c r="H2301" s="279" t="str">
        <f>IF(ISERROR(VLOOKUP($A2301&amp;" "&amp;H$6,D!$B:$H,7,FALSE))=TRUE,"",VLOOKUP($A2301&amp;" "&amp;H$6,D!$B:$H,7,FALSE))</f>
        <v/>
      </c>
      <c r="I2301" s="223" t="str">
        <f>IF(D2301="","",VLOOKUP(A2301,D!A:H,7,FALSE))</f>
        <v/>
      </c>
      <c r="J2301" s="224" t="str">
        <f>IF(D2301="","",SUMIFS(リグ!H:H,リグ!F:F,"&lt;"&amp;C2301,リグ!G:G,"&gt;"&amp;C2301))</f>
        <v/>
      </c>
    </row>
    <row r="2302" spans="1:10">
      <c r="A2302" s="224" t="str">
        <f t="shared" si="108"/>
        <v>2027-07-14</v>
      </c>
      <c r="B2302" s="224" t="str">
        <f t="shared" si="109"/>
        <v>2027/07</v>
      </c>
      <c r="C2302" s="225">
        <v>46582</v>
      </c>
      <c r="D2302" s="279" t="str">
        <f>IF(ISERROR(VLOOKUP($A2302&amp;" "&amp;D$6,D!$B:$H,7,FALSE))=TRUE,"",VLOOKUP($A2302&amp;" "&amp;D$6,D!$B:$H,7,FALSE))</f>
        <v/>
      </c>
      <c r="E2302" s="279" t="str">
        <f>IF(ISERROR(VLOOKUP($A2302&amp;" "&amp;E$6,D!$B:$H,7,FALSE))=TRUE,"",VLOOKUP($A2302&amp;" "&amp;E$6,D!$B:$H,7,FALSE))</f>
        <v/>
      </c>
      <c r="F2302" s="279" t="str">
        <f>IF(ISERROR(VLOOKUP($A2302&amp;" "&amp;F$6,D!$B:$H,7,FALSE))=TRUE,"",VLOOKUP($A2302&amp;" "&amp;F$6,D!$B:$H,7,FALSE))</f>
        <v/>
      </c>
      <c r="G2302" s="226">
        <f t="shared" si="107"/>
        <v>0</v>
      </c>
      <c r="H2302" s="279" t="str">
        <f>IF(ISERROR(VLOOKUP($A2302&amp;" "&amp;H$6,D!$B:$H,7,FALSE))=TRUE,"",VLOOKUP($A2302&amp;" "&amp;H$6,D!$B:$H,7,FALSE))</f>
        <v/>
      </c>
      <c r="I2302" s="223" t="str">
        <f>IF(D2302="","",VLOOKUP(A2302,D!A:H,7,FALSE))</f>
        <v/>
      </c>
      <c r="J2302" s="224" t="str">
        <f>IF(D2302="","",SUMIFS(リグ!H:H,リグ!F:F,"&lt;"&amp;C2302,リグ!G:G,"&gt;"&amp;C2302))</f>
        <v/>
      </c>
    </row>
    <row r="2303" spans="1:10">
      <c r="A2303" s="224" t="str">
        <f t="shared" si="108"/>
        <v>2027-07-15</v>
      </c>
      <c r="B2303" s="224" t="str">
        <f t="shared" si="109"/>
        <v>2027/07</v>
      </c>
      <c r="C2303" s="225">
        <v>46583</v>
      </c>
      <c r="D2303" s="279" t="str">
        <f>IF(ISERROR(VLOOKUP($A2303&amp;" "&amp;D$6,D!$B:$H,7,FALSE))=TRUE,"",VLOOKUP($A2303&amp;" "&amp;D$6,D!$B:$H,7,FALSE))</f>
        <v/>
      </c>
      <c r="E2303" s="279" t="str">
        <f>IF(ISERROR(VLOOKUP($A2303&amp;" "&amp;E$6,D!$B:$H,7,FALSE))=TRUE,"",VLOOKUP($A2303&amp;" "&amp;E$6,D!$B:$H,7,FALSE))</f>
        <v/>
      </c>
      <c r="F2303" s="279" t="str">
        <f>IF(ISERROR(VLOOKUP($A2303&amp;" "&amp;F$6,D!$B:$H,7,FALSE))=TRUE,"",VLOOKUP($A2303&amp;" "&amp;F$6,D!$B:$H,7,FALSE))</f>
        <v/>
      </c>
      <c r="G2303" s="226">
        <f t="shared" si="107"/>
        <v>0</v>
      </c>
      <c r="H2303" s="279" t="str">
        <f>IF(ISERROR(VLOOKUP($A2303&amp;" "&amp;H$6,D!$B:$H,7,FALSE))=TRUE,"",VLOOKUP($A2303&amp;" "&amp;H$6,D!$B:$H,7,FALSE))</f>
        <v/>
      </c>
      <c r="I2303" s="223" t="str">
        <f>IF(D2303="","",VLOOKUP(A2303,D!A:H,7,FALSE))</f>
        <v/>
      </c>
      <c r="J2303" s="224" t="str">
        <f>IF(D2303="","",SUMIFS(リグ!H:H,リグ!F:F,"&lt;"&amp;C2303,リグ!G:G,"&gt;"&amp;C2303))</f>
        <v/>
      </c>
    </row>
    <row r="2304" spans="1:10">
      <c r="A2304" s="224" t="str">
        <f t="shared" si="108"/>
        <v>2027-07-16</v>
      </c>
      <c r="B2304" s="224" t="str">
        <f t="shared" si="109"/>
        <v>2027/07</v>
      </c>
      <c r="C2304" s="225">
        <v>46584</v>
      </c>
      <c r="D2304" s="279" t="str">
        <f>IF(ISERROR(VLOOKUP($A2304&amp;" "&amp;D$6,D!$B:$H,7,FALSE))=TRUE,"",VLOOKUP($A2304&amp;" "&amp;D$6,D!$B:$H,7,FALSE))</f>
        <v/>
      </c>
      <c r="E2304" s="279" t="str">
        <f>IF(ISERROR(VLOOKUP($A2304&amp;" "&amp;E$6,D!$B:$H,7,FALSE))=TRUE,"",VLOOKUP($A2304&amp;" "&amp;E$6,D!$B:$H,7,FALSE))</f>
        <v/>
      </c>
      <c r="F2304" s="279" t="str">
        <f>IF(ISERROR(VLOOKUP($A2304&amp;" "&amp;F$6,D!$B:$H,7,FALSE))=TRUE,"",VLOOKUP($A2304&amp;" "&amp;F$6,D!$B:$H,7,FALSE))</f>
        <v/>
      </c>
      <c r="G2304" s="226">
        <f t="shared" si="107"/>
        <v>0</v>
      </c>
      <c r="H2304" s="279" t="str">
        <f>IF(ISERROR(VLOOKUP($A2304&amp;" "&amp;H$6,D!$B:$H,7,FALSE))=TRUE,"",VLOOKUP($A2304&amp;" "&amp;H$6,D!$B:$H,7,FALSE))</f>
        <v/>
      </c>
      <c r="I2304" s="223" t="str">
        <f>IF(D2304="","",VLOOKUP(A2304,D!A:H,7,FALSE))</f>
        <v/>
      </c>
      <c r="J2304" s="224" t="str">
        <f>IF(D2304="","",SUMIFS(リグ!H:H,リグ!F:F,"&lt;"&amp;C2304,リグ!G:G,"&gt;"&amp;C2304))</f>
        <v/>
      </c>
    </row>
    <row r="2305" spans="1:10">
      <c r="A2305" s="224" t="str">
        <f t="shared" si="108"/>
        <v>2027-07-17</v>
      </c>
      <c r="B2305" s="224" t="str">
        <f t="shared" si="109"/>
        <v>2027/07</v>
      </c>
      <c r="C2305" s="225">
        <v>46585</v>
      </c>
      <c r="D2305" s="279" t="str">
        <f>IF(ISERROR(VLOOKUP($A2305&amp;" "&amp;D$6,D!$B:$H,7,FALSE))=TRUE,"",VLOOKUP($A2305&amp;" "&amp;D$6,D!$B:$H,7,FALSE))</f>
        <v/>
      </c>
      <c r="E2305" s="279" t="str">
        <f>IF(ISERROR(VLOOKUP($A2305&amp;" "&amp;E$6,D!$B:$H,7,FALSE))=TRUE,"",VLOOKUP($A2305&amp;" "&amp;E$6,D!$B:$H,7,FALSE))</f>
        <v/>
      </c>
      <c r="F2305" s="279" t="str">
        <f>IF(ISERROR(VLOOKUP($A2305&amp;" "&amp;F$6,D!$B:$H,7,FALSE))=TRUE,"",VLOOKUP($A2305&amp;" "&amp;F$6,D!$B:$H,7,FALSE))</f>
        <v/>
      </c>
      <c r="G2305" s="226">
        <f t="shared" si="107"/>
        <v>0</v>
      </c>
      <c r="H2305" s="279" t="str">
        <f>IF(ISERROR(VLOOKUP($A2305&amp;" "&amp;H$6,D!$B:$H,7,FALSE))=TRUE,"",VLOOKUP($A2305&amp;" "&amp;H$6,D!$B:$H,7,FALSE))</f>
        <v/>
      </c>
      <c r="I2305" s="223" t="str">
        <f>IF(D2305="","",VLOOKUP(A2305,D!A:H,7,FALSE))</f>
        <v/>
      </c>
      <c r="J2305" s="224" t="str">
        <f>IF(D2305="","",SUMIFS(リグ!H:H,リグ!F:F,"&lt;"&amp;C2305,リグ!G:G,"&gt;"&amp;C2305))</f>
        <v/>
      </c>
    </row>
    <row r="2306" spans="1:10">
      <c r="A2306" s="224" t="str">
        <f t="shared" si="108"/>
        <v>2027-07-18</v>
      </c>
      <c r="B2306" s="224" t="str">
        <f t="shared" si="109"/>
        <v>2027/07</v>
      </c>
      <c r="C2306" s="225">
        <v>46586</v>
      </c>
      <c r="D2306" s="279" t="str">
        <f>IF(ISERROR(VLOOKUP($A2306&amp;" "&amp;D$6,D!$B:$H,7,FALSE))=TRUE,"",VLOOKUP($A2306&amp;" "&amp;D$6,D!$B:$H,7,FALSE))</f>
        <v/>
      </c>
      <c r="E2306" s="279" t="str">
        <f>IF(ISERROR(VLOOKUP($A2306&amp;" "&amp;E$6,D!$B:$H,7,FALSE))=TRUE,"",VLOOKUP($A2306&amp;" "&amp;E$6,D!$B:$H,7,FALSE))</f>
        <v/>
      </c>
      <c r="F2306" s="279" t="str">
        <f>IF(ISERROR(VLOOKUP($A2306&amp;" "&amp;F$6,D!$B:$H,7,FALSE))=TRUE,"",VLOOKUP($A2306&amp;" "&amp;F$6,D!$B:$H,7,FALSE))</f>
        <v/>
      </c>
      <c r="G2306" s="226">
        <f t="shared" si="107"/>
        <v>0</v>
      </c>
      <c r="H2306" s="279" t="str">
        <f>IF(ISERROR(VLOOKUP($A2306&amp;" "&amp;H$6,D!$B:$H,7,FALSE))=TRUE,"",VLOOKUP($A2306&amp;" "&amp;H$6,D!$B:$H,7,FALSE))</f>
        <v/>
      </c>
      <c r="I2306" s="223" t="str">
        <f>IF(D2306="","",VLOOKUP(A2306,D!A:H,7,FALSE))</f>
        <v/>
      </c>
      <c r="J2306" s="224" t="str">
        <f>IF(D2306="","",SUMIFS(リグ!H:H,リグ!F:F,"&lt;"&amp;C2306,リグ!G:G,"&gt;"&amp;C2306))</f>
        <v/>
      </c>
    </row>
    <row r="2307" spans="1:10">
      <c r="A2307" s="224" t="str">
        <f t="shared" si="108"/>
        <v>2027-07-19</v>
      </c>
      <c r="B2307" s="224" t="str">
        <f t="shared" si="109"/>
        <v>2027/07</v>
      </c>
      <c r="C2307" s="225">
        <v>46587</v>
      </c>
      <c r="D2307" s="279" t="str">
        <f>IF(ISERROR(VLOOKUP($A2307&amp;" "&amp;D$6,D!$B:$H,7,FALSE))=TRUE,"",VLOOKUP($A2307&amp;" "&amp;D$6,D!$B:$H,7,FALSE))</f>
        <v/>
      </c>
      <c r="E2307" s="279" t="str">
        <f>IF(ISERROR(VLOOKUP($A2307&amp;" "&amp;E$6,D!$B:$H,7,FALSE))=TRUE,"",VLOOKUP($A2307&amp;" "&amp;E$6,D!$B:$H,7,FALSE))</f>
        <v/>
      </c>
      <c r="F2307" s="279" t="str">
        <f>IF(ISERROR(VLOOKUP($A2307&amp;" "&amp;F$6,D!$B:$H,7,FALSE))=TRUE,"",VLOOKUP($A2307&amp;" "&amp;F$6,D!$B:$H,7,FALSE))</f>
        <v/>
      </c>
      <c r="G2307" s="226">
        <f t="shared" si="107"/>
        <v>0</v>
      </c>
      <c r="H2307" s="279" t="str">
        <f>IF(ISERROR(VLOOKUP($A2307&amp;" "&amp;H$6,D!$B:$H,7,FALSE))=TRUE,"",VLOOKUP($A2307&amp;" "&amp;H$6,D!$B:$H,7,FALSE))</f>
        <v/>
      </c>
      <c r="I2307" s="223" t="str">
        <f>IF(D2307="","",VLOOKUP(A2307,D!A:H,7,FALSE))</f>
        <v/>
      </c>
      <c r="J2307" s="224" t="str">
        <f>IF(D2307="","",SUMIFS(リグ!H:H,リグ!F:F,"&lt;"&amp;C2307,リグ!G:G,"&gt;"&amp;C2307))</f>
        <v/>
      </c>
    </row>
    <row r="2308" spans="1:10">
      <c r="A2308" s="224" t="str">
        <f t="shared" si="108"/>
        <v>2027-07-20</v>
      </c>
      <c r="B2308" s="224" t="str">
        <f t="shared" si="109"/>
        <v>2027/07</v>
      </c>
      <c r="C2308" s="225">
        <v>46588</v>
      </c>
      <c r="D2308" s="279" t="str">
        <f>IF(ISERROR(VLOOKUP($A2308&amp;" "&amp;D$6,D!$B:$H,7,FALSE))=TRUE,"",VLOOKUP($A2308&amp;" "&amp;D$6,D!$B:$H,7,FALSE))</f>
        <v/>
      </c>
      <c r="E2308" s="279" t="str">
        <f>IF(ISERROR(VLOOKUP($A2308&amp;" "&amp;E$6,D!$B:$H,7,FALSE))=TRUE,"",VLOOKUP($A2308&amp;" "&amp;E$6,D!$B:$H,7,FALSE))</f>
        <v/>
      </c>
      <c r="F2308" s="279" t="str">
        <f>IF(ISERROR(VLOOKUP($A2308&amp;" "&amp;F$6,D!$B:$H,7,FALSE))=TRUE,"",VLOOKUP($A2308&amp;" "&amp;F$6,D!$B:$H,7,FALSE))</f>
        <v/>
      </c>
      <c r="G2308" s="226">
        <f t="shared" ref="G2308:G2371" si="110">SUM(D2308:F2308)</f>
        <v>0</v>
      </c>
      <c r="H2308" s="279" t="str">
        <f>IF(ISERROR(VLOOKUP($A2308&amp;" "&amp;H$6,D!$B:$H,7,FALSE))=TRUE,"",VLOOKUP($A2308&amp;" "&amp;H$6,D!$B:$H,7,FALSE))</f>
        <v/>
      </c>
      <c r="I2308" s="223" t="str">
        <f>IF(D2308="","",VLOOKUP(A2308,D!A:H,7,FALSE))</f>
        <v/>
      </c>
      <c r="J2308" s="224" t="str">
        <f>IF(D2308="","",SUMIFS(リグ!H:H,リグ!F:F,"&lt;"&amp;C2308,リグ!G:G,"&gt;"&amp;C2308))</f>
        <v/>
      </c>
    </row>
    <row r="2309" spans="1:10">
      <c r="A2309" s="224" t="str">
        <f t="shared" si="108"/>
        <v>2027-07-21</v>
      </c>
      <c r="B2309" s="224" t="str">
        <f t="shared" si="109"/>
        <v>2027/07</v>
      </c>
      <c r="C2309" s="225">
        <v>46589</v>
      </c>
      <c r="D2309" s="279" t="str">
        <f>IF(ISERROR(VLOOKUP($A2309&amp;" "&amp;D$6,D!$B:$H,7,FALSE))=TRUE,"",VLOOKUP($A2309&amp;" "&amp;D$6,D!$B:$H,7,FALSE))</f>
        <v/>
      </c>
      <c r="E2309" s="279" t="str">
        <f>IF(ISERROR(VLOOKUP($A2309&amp;" "&amp;E$6,D!$B:$H,7,FALSE))=TRUE,"",VLOOKUP($A2309&amp;" "&amp;E$6,D!$B:$H,7,FALSE))</f>
        <v/>
      </c>
      <c r="F2309" s="279" t="str">
        <f>IF(ISERROR(VLOOKUP($A2309&amp;" "&amp;F$6,D!$B:$H,7,FALSE))=TRUE,"",VLOOKUP($A2309&amp;" "&amp;F$6,D!$B:$H,7,FALSE))</f>
        <v/>
      </c>
      <c r="G2309" s="226">
        <f t="shared" si="110"/>
        <v>0</v>
      </c>
      <c r="H2309" s="279" t="str">
        <f>IF(ISERROR(VLOOKUP($A2309&amp;" "&amp;H$6,D!$B:$H,7,FALSE))=TRUE,"",VLOOKUP($A2309&amp;" "&amp;H$6,D!$B:$H,7,FALSE))</f>
        <v/>
      </c>
      <c r="I2309" s="223" t="str">
        <f>IF(D2309="","",VLOOKUP(A2309,D!A:H,7,FALSE))</f>
        <v/>
      </c>
      <c r="J2309" s="224" t="str">
        <f>IF(D2309="","",SUMIFS(リグ!H:H,リグ!F:F,"&lt;"&amp;C2309,リグ!G:G,"&gt;"&amp;C2309))</f>
        <v/>
      </c>
    </row>
    <row r="2310" spans="1:10">
      <c r="A2310" s="224" t="str">
        <f t="shared" si="108"/>
        <v>2027-07-22</v>
      </c>
      <c r="B2310" s="224" t="str">
        <f t="shared" si="109"/>
        <v>2027/07</v>
      </c>
      <c r="C2310" s="225">
        <v>46590</v>
      </c>
      <c r="D2310" s="279" t="str">
        <f>IF(ISERROR(VLOOKUP($A2310&amp;" "&amp;D$6,D!$B:$H,7,FALSE))=TRUE,"",VLOOKUP($A2310&amp;" "&amp;D$6,D!$B:$H,7,FALSE))</f>
        <v/>
      </c>
      <c r="E2310" s="279" t="str">
        <f>IF(ISERROR(VLOOKUP($A2310&amp;" "&amp;E$6,D!$B:$H,7,FALSE))=TRUE,"",VLOOKUP($A2310&amp;" "&amp;E$6,D!$B:$H,7,FALSE))</f>
        <v/>
      </c>
      <c r="F2310" s="279" t="str">
        <f>IF(ISERROR(VLOOKUP($A2310&amp;" "&amp;F$6,D!$B:$H,7,FALSE))=TRUE,"",VLOOKUP($A2310&amp;" "&amp;F$6,D!$B:$H,7,FALSE))</f>
        <v/>
      </c>
      <c r="G2310" s="226">
        <f t="shared" si="110"/>
        <v>0</v>
      </c>
      <c r="H2310" s="279" t="str">
        <f>IF(ISERROR(VLOOKUP($A2310&amp;" "&amp;H$6,D!$B:$H,7,FALSE))=TRUE,"",VLOOKUP($A2310&amp;" "&amp;H$6,D!$B:$H,7,FALSE))</f>
        <v/>
      </c>
      <c r="I2310" s="223" t="str">
        <f>IF(D2310="","",VLOOKUP(A2310,D!A:H,7,FALSE))</f>
        <v/>
      </c>
      <c r="J2310" s="224" t="str">
        <f>IF(D2310="","",SUMIFS(リグ!H:H,リグ!F:F,"&lt;"&amp;C2310,リグ!G:G,"&gt;"&amp;C2310))</f>
        <v/>
      </c>
    </row>
    <row r="2311" spans="1:10">
      <c r="A2311" s="224" t="str">
        <f t="shared" si="108"/>
        <v>2027-07-23</v>
      </c>
      <c r="B2311" s="224" t="str">
        <f t="shared" si="109"/>
        <v>2027/07</v>
      </c>
      <c r="C2311" s="225">
        <v>46591</v>
      </c>
      <c r="D2311" s="279" t="str">
        <f>IF(ISERROR(VLOOKUP($A2311&amp;" "&amp;D$6,D!$B:$H,7,FALSE))=TRUE,"",VLOOKUP($A2311&amp;" "&amp;D$6,D!$B:$H,7,FALSE))</f>
        <v/>
      </c>
      <c r="E2311" s="279" t="str">
        <f>IF(ISERROR(VLOOKUP($A2311&amp;" "&amp;E$6,D!$B:$H,7,FALSE))=TRUE,"",VLOOKUP($A2311&amp;" "&amp;E$6,D!$B:$H,7,FALSE))</f>
        <v/>
      </c>
      <c r="F2311" s="279" t="str">
        <f>IF(ISERROR(VLOOKUP($A2311&amp;" "&amp;F$6,D!$B:$H,7,FALSE))=TRUE,"",VLOOKUP($A2311&amp;" "&amp;F$6,D!$B:$H,7,FALSE))</f>
        <v/>
      </c>
      <c r="G2311" s="226">
        <f t="shared" si="110"/>
        <v>0</v>
      </c>
      <c r="H2311" s="279" t="str">
        <f>IF(ISERROR(VLOOKUP($A2311&amp;" "&amp;H$6,D!$B:$H,7,FALSE))=TRUE,"",VLOOKUP($A2311&amp;" "&amp;H$6,D!$B:$H,7,FALSE))</f>
        <v/>
      </c>
      <c r="I2311" s="223" t="str">
        <f>IF(D2311="","",VLOOKUP(A2311,D!A:H,7,FALSE))</f>
        <v/>
      </c>
      <c r="J2311" s="224" t="str">
        <f>IF(D2311="","",SUMIFS(リグ!H:H,リグ!F:F,"&lt;"&amp;C2311,リグ!G:G,"&gt;"&amp;C2311))</f>
        <v/>
      </c>
    </row>
    <row r="2312" spans="1:10">
      <c r="A2312" s="224" t="str">
        <f t="shared" si="108"/>
        <v>2027-07-24</v>
      </c>
      <c r="B2312" s="224" t="str">
        <f t="shared" si="109"/>
        <v>2027/07</v>
      </c>
      <c r="C2312" s="225">
        <v>46592</v>
      </c>
      <c r="D2312" s="279" t="str">
        <f>IF(ISERROR(VLOOKUP($A2312&amp;" "&amp;D$6,D!$B:$H,7,FALSE))=TRUE,"",VLOOKUP($A2312&amp;" "&amp;D$6,D!$B:$H,7,FALSE))</f>
        <v/>
      </c>
      <c r="E2312" s="279" t="str">
        <f>IF(ISERROR(VLOOKUP($A2312&amp;" "&amp;E$6,D!$B:$H,7,FALSE))=TRUE,"",VLOOKUP($A2312&amp;" "&amp;E$6,D!$B:$H,7,FALSE))</f>
        <v/>
      </c>
      <c r="F2312" s="279" t="str">
        <f>IF(ISERROR(VLOOKUP($A2312&amp;" "&amp;F$6,D!$B:$H,7,FALSE))=TRUE,"",VLOOKUP($A2312&amp;" "&amp;F$6,D!$B:$H,7,FALSE))</f>
        <v/>
      </c>
      <c r="G2312" s="226">
        <f t="shared" si="110"/>
        <v>0</v>
      </c>
      <c r="H2312" s="279" t="str">
        <f>IF(ISERROR(VLOOKUP($A2312&amp;" "&amp;H$6,D!$B:$H,7,FALSE))=TRUE,"",VLOOKUP($A2312&amp;" "&amp;H$6,D!$B:$H,7,FALSE))</f>
        <v/>
      </c>
      <c r="I2312" s="223" t="str">
        <f>IF(D2312="","",VLOOKUP(A2312,D!A:H,7,FALSE))</f>
        <v/>
      </c>
      <c r="J2312" s="224" t="str">
        <f>IF(D2312="","",SUMIFS(リグ!H:H,リグ!F:F,"&lt;"&amp;C2312,リグ!G:G,"&gt;"&amp;C2312))</f>
        <v/>
      </c>
    </row>
    <row r="2313" spans="1:10">
      <c r="A2313" s="224" t="str">
        <f t="shared" ref="A2313:A2376" si="111">TEXT(C2313,"yyyy-mm-dd")</f>
        <v>2027-07-25</v>
      </c>
      <c r="B2313" s="224" t="str">
        <f t="shared" si="109"/>
        <v>2027/07</v>
      </c>
      <c r="C2313" s="225">
        <v>46593</v>
      </c>
      <c r="D2313" s="279" t="str">
        <f>IF(ISERROR(VLOOKUP($A2313&amp;" "&amp;D$6,D!$B:$H,7,FALSE))=TRUE,"",VLOOKUP($A2313&amp;" "&amp;D$6,D!$B:$H,7,FALSE))</f>
        <v/>
      </c>
      <c r="E2313" s="279" t="str">
        <f>IF(ISERROR(VLOOKUP($A2313&amp;" "&amp;E$6,D!$B:$H,7,FALSE))=TRUE,"",VLOOKUP($A2313&amp;" "&amp;E$6,D!$B:$H,7,FALSE))</f>
        <v/>
      </c>
      <c r="F2313" s="279" t="str">
        <f>IF(ISERROR(VLOOKUP($A2313&amp;" "&amp;F$6,D!$B:$H,7,FALSE))=TRUE,"",VLOOKUP($A2313&amp;" "&amp;F$6,D!$B:$H,7,FALSE))</f>
        <v/>
      </c>
      <c r="G2313" s="226">
        <f t="shared" si="110"/>
        <v>0</v>
      </c>
      <c r="H2313" s="279" t="str">
        <f>IF(ISERROR(VLOOKUP($A2313&amp;" "&amp;H$6,D!$B:$H,7,FALSE))=TRUE,"",VLOOKUP($A2313&amp;" "&amp;H$6,D!$B:$H,7,FALSE))</f>
        <v/>
      </c>
      <c r="I2313" s="223" t="str">
        <f>IF(D2313="","",VLOOKUP(A2313,D!A:H,7,FALSE))</f>
        <v/>
      </c>
      <c r="J2313" s="224" t="str">
        <f>IF(D2313="","",SUMIFS(リグ!H:H,リグ!F:F,"&lt;"&amp;C2313,リグ!G:G,"&gt;"&amp;C2313))</f>
        <v/>
      </c>
    </row>
    <row r="2314" spans="1:10">
      <c r="A2314" s="224" t="str">
        <f t="shared" si="111"/>
        <v>2027-07-26</v>
      </c>
      <c r="B2314" s="224" t="str">
        <f t="shared" si="109"/>
        <v>2027/07</v>
      </c>
      <c r="C2314" s="225">
        <v>46594</v>
      </c>
      <c r="D2314" s="279" t="str">
        <f>IF(ISERROR(VLOOKUP($A2314&amp;" "&amp;D$6,D!$B:$H,7,FALSE))=TRUE,"",VLOOKUP($A2314&amp;" "&amp;D$6,D!$B:$H,7,FALSE))</f>
        <v/>
      </c>
      <c r="E2314" s="279" t="str">
        <f>IF(ISERROR(VLOOKUP($A2314&amp;" "&amp;E$6,D!$B:$H,7,FALSE))=TRUE,"",VLOOKUP($A2314&amp;" "&amp;E$6,D!$B:$H,7,FALSE))</f>
        <v/>
      </c>
      <c r="F2314" s="279" t="str">
        <f>IF(ISERROR(VLOOKUP($A2314&amp;" "&amp;F$6,D!$B:$H,7,FALSE))=TRUE,"",VLOOKUP($A2314&amp;" "&amp;F$6,D!$B:$H,7,FALSE))</f>
        <v/>
      </c>
      <c r="G2314" s="226">
        <f t="shared" si="110"/>
        <v>0</v>
      </c>
      <c r="H2314" s="279" t="str">
        <f>IF(ISERROR(VLOOKUP($A2314&amp;" "&amp;H$6,D!$B:$H,7,FALSE))=TRUE,"",VLOOKUP($A2314&amp;" "&amp;H$6,D!$B:$H,7,FALSE))</f>
        <v/>
      </c>
      <c r="I2314" s="223" t="str">
        <f>IF(D2314="","",VLOOKUP(A2314,D!A:H,7,FALSE))</f>
        <v/>
      </c>
      <c r="J2314" s="224" t="str">
        <f>IF(D2314="","",SUMIFS(リグ!H:H,リグ!F:F,"&lt;"&amp;C2314,リグ!G:G,"&gt;"&amp;C2314))</f>
        <v/>
      </c>
    </row>
    <row r="2315" spans="1:10">
      <c r="A2315" s="224" t="str">
        <f t="shared" si="111"/>
        <v>2027-07-27</v>
      </c>
      <c r="B2315" s="224" t="str">
        <f t="shared" si="109"/>
        <v>2027/07</v>
      </c>
      <c r="C2315" s="225">
        <v>46595</v>
      </c>
      <c r="D2315" s="279" t="str">
        <f>IF(ISERROR(VLOOKUP($A2315&amp;" "&amp;D$6,D!$B:$H,7,FALSE))=TRUE,"",VLOOKUP($A2315&amp;" "&amp;D$6,D!$B:$H,7,FALSE))</f>
        <v/>
      </c>
      <c r="E2315" s="279" t="str">
        <f>IF(ISERROR(VLOOKUP($A2315&amp;" "&amp;E$6,D!$B:$H,7,FALSE))=TRUE,"",VLOOKUP($A2315&amp;" "&amp;E$6,D!$B:$H,7,FALSE))</f>
        <v/>
      </c>
      <c r="F2315" s="279" t="str">
        <f>IF(ISERROR(VLOOKUP($A2315&amp;" "&amp;F$6,D!$B:$H,7,FALSE))=TRUE,"",VLOOKUP($A2315&amp;" "&amp;F$6,D!$B:$H,7,FALSE))</f>
        <v/>
      </c>
      <c r="G2315" s="226">
        <f t="shared" si="110"/>
        <v>0</v>
      </c>
      <c r="H2315" s="279" t="str">
        <f>IF(ISERROR(VLOOKUP($A2315&amp;" "&amp;H$6,D!$B:$H,7,FALSE))=TRUE,"",VLOOKUP($A2315&amp;" "&amp;H$6,D!$B:$H,7,FALSE))</f>
        <v/>
      </c>
      <c r="I2315" s="223" t="str">
        <f>IF(D2315="","",VLOOKUP(A2315,D!A:H,7,FALSE))</f>
        <v/>
      </c>
      <c r="J2315" s="224" t="str">
        <f>IF(D2315="","",SUMIFS(リグ!H:H,リグ!F:F,"&lt;"&amp;C2315,リグ!G:G,"&gt;"&amp;C2315))</f>
        <v/>
      </c>
    </row>
    <row r="2316" spans="1:10">
      <c r="A2316" s="224" t="str">
        <f t="shared" si="111"/>
        <v>2027-07-28</v>
      </c>
      <c r="B2316" s="224" t="str">
        <f t="shared" si="109"/>
        <v>2027/07</v>
      </c>
      <c r="C2316" s="225">
        <v>46596</v>
      </c>
      <c r="D2316" s="279" t="str">
        <f>IF(ISERROR(VLOOKUP($A2316&amp;" "&amp;D$6,D!$B:$H,7,FALSE))=TRUE,"",VLOOKUP($A2316&amp;" "&amp;D$6,D!$B:$H,7,FALSE))</f>
        <v/>
      </c>
      <c r="E2316" s="279" t="str">
        <f>IF(ISERROR(VLOOKUP($A2316&amp;" "&amp;E$6,D!$B:$H,7,FALSE))=TRUE,"",VLOOKUP($A2316&amp;" "&amp;E$6,D!$B:$H,7,FALSE))</f>
        <v/>
      </c>
      <c r="F2316" s="279" t="str">
        <f>IF(ISERROR(VLOOKUP($A2316&amp;" "&amp;F$6,D!$B:$H,7,FALSE))=TRUE,"",VLOOKUP($A2316&amp;" "&amp;F$6,D!$B:$H,7,FALSE))</f>
        <v/>
      </c>
      <c r="G2316" s="226">
        <f t="shared" si="110"/>
        <v>0</v>
      </c>
      <c r="H2316" s="279" t="str">
        <f>IF(ISERROR(VLOOKUP($A2316&amp;" "&amp;H$6,D!$B:$H,7,FALSE))=TRUE,"",VLOOKUP($A2316&amp;" "&amp;H$6,D!$B:$H,7,FALSE))</f>
        <v/>
      </c>
      <c r="I2316" s="223" t="str">
        <f>IF(D2316="","",VLOOKUP(A2316,D!A:H,7,FALSE))</f>
        <v/>
      </c>
      <c r="J2316" s="224" t="str">
        <f>IF(D2316="","",SUMIFS(リグ!H:H,リグ!F:F,"&lt;"&amp;C2316,リグ!G:G,"&gt;"&amp;C2316))</f>
        <v/>
      </c>
    </row>
    <row r="2317" spans="1:10">
      <c r="A2317" s="224" t="str">
        <f t="shared" si="111"/>
        <v>2027-07-29</v>
      </c>
      <c r="B2317" s="224" t="str">
        <f t="shared" si="109"/>
        <v>2027/07</v>
      </c>
      <c r="C2317" s="225">
        <v>46597</v>
      </c>
      <c r="D2317" s="279" t="str">
        <f>IF(ISERROR(VLOOKUP($A2317&amp;" "&amp;D$6,D!$B:$H,7,FALSE))=TRUE,"",VLOOKUP($A2317&amp;" "&amp;D$6,D!$B:$H,7,FALSE))</f>
        <v/>
      </c>
      <c r="E2317" s="279" t="str">
        <f>IF(ISERROR(VLOOKUP($A2317&amp;" "&amp;E$6,D!$B:$H,7,FALSE))=TRUE,"",VLOOKUP($A2317&amp;" "&amp;E$6,D!$B:$H,7,FALSE))</f>
        <v/>
      </c>
      <c r="F2317" s="279" t="str">
        <f>IF(ISERROR(VLOOKUP($A2317&amp;" "&amp;F$6,D!$B:$H,7,FALSE))=TRUE,"",VLOOKUP($A2317&amp;" "&amp;F$6,D!$B:$H,7,FALSE))</f>
        <v/>
      </c>
      <c r="G2317" s="226">
        <f t="shared" si="110"/>
        <v>0</v>
      </c>
      <c r="H2317" s="279" t="str">
        <f>IF(ISERROR(VLOOKUP($A2317&amp;" "&amp;H$6,D!$B:$H,7,FALSE))=TRUE,"",VLOOKUP($A2317&amp;" "&amp;H$6,D!$B:$H,7,FALSE))</f>
        <v/>
      </c>
      <c r="I2317" s="223" t="str">
        <f>IF(D2317="","",VLOOKUP(A2317,D!A:H,7,FALSE))</f>
        <v/>
      </c>
      <c r="J2317" s="224" t="str">
        <f>IF(D2317="","",SUMIFS(リグ!H:H,リグ!F:F,"&lt;"&amp;C2317,リグ!G:G,"&gt;"&amp;C2317))</f>
        <v/>
      </c>
    </row>
    <row r="2318" spans="1:10">
      <c r="A2318" s="224" t="str">
        <f t="shared" si="111"/>
        <v>2027-07-30</v>
      </c>
      <c r="B2318" s="224" t="str">
        <f t="shared" si="109"/>
        <v>2027/07</v>
      </c>
      <c r="C2318" s="225">
        <v>46598</v>
      </c>
      <c r="D2318" s="279" t="str">
        <f>IF(ISERROR(VLOOKUP($A2318&amp;" "&amp;D$6,D!$B:$H,7,FALSE))=TRUE,"",VLOOKUP($A2318&amp;" "&amp;D$6,D!$B:$H,7,FALSE))</f>
        <v/>
      </c>
      <c r="E2318" s="279" t="str">
        <f>IF(ISERROR(VLOOKUP($A2318&amp;" "&amp;E$6,D!$B:$H,7,FALSE))=TRUE,"",VLOOKUP($A2318&amp;" "&amp;E$6,D!$B:$H,7,FALSE))</f>
        <v/>
      </c>
      <c r="F2318" s="279" t="str">
        <f>IF(ISERROR(VLOOKUP($A2318&amp;" "&amp;F$6,D!$B:$H,7,FALSE))=TRUE,"",VLOOKUP($A2318&amp;" "&amp;F$6,D!$B:$H,7,FALSE))</f>
        <v/>
      </c>
      <c r="G2318" s="226">
        <f t="shared" si="110"/>
        <v>0</v>
      </c>
      <c r="H2318" s="279" t="str">
        <f>IF(ISERROR(VLOOKUP($A2318&amp;" "&amp;H$6,D!$B:$H,7,FALSE))=TRUE,"",VLOOKUP($A2318&amp;" "&amp;H$6,D!$B:$H,7,FALSE))</f>
        <v/>
      </c>
      <c r="I2318" s="223" t="str">
        <f>IF(D2318="","",VLOOKUP(A2318,D!A:H,7,FALSE))</f>
        <v/>
      </c>
      <c r="J2318" s="224" t="str">
        <f>IF(D2318="","",SUMIFS(リグ!H:H,リグ!F:F,"&lt;"&amp;C2318,リグ!G:G,"&gt;"&amp;C2318))</f>
        <v/>
      </c>
    </row>
    <row r="2319" spans="1:10">
      <c r="A2319" s="224" t="str">
        <f t="shared" si="111"/>
        <v>2027-07-31</v>
      </c>
      <c r="B2319" s="224" t="str">
        <f t="shared" si="109"/>
        <v>2027/07</v>
      </c>
      <c r="C2319" s="225">
        <v>46599</v>
      </c>
      <c r="D2319" s="279" t="str">
        <f>IF(ISERROR(VLOOKUP($A2319&amp;" "&amp;D$6,D!$B:$H,7,FALSE))=TRUE,"",VLOOKUP($A2319&amp;" "&amp;D$6,D!$B:$H,7,FALSE))</f>
        <v/>
      </c>
      <c r="E2319" s="279" t="str">
        <f>IF(ISERROR(VLOOKUP($A2319&amp;" "&amp;E$6,D!$B:$H,7,FALSE))=TRUE,"",VLOOKUP($A2319&amp;" "&amp;E$6,D!$B:$H,7,FALSE))</f>
        <v/>
      </c>
      <c r="F2319" s="279" t="str">
        <f>IF(ISERROR(VLOOKUP($A2319&amp;" "&amp;F$6,D!$B:$H,7,FALSE))=TRUE,"",VLOOKUP($A2319&amp;" "&amp;F$6,D!$B:$H,7,FALSE))</f>
        <v/>
      </c>
      <c r="G2319" s="226">
        <f t="shared" si="110"/>
        <v>0</v>
      </c>
      <c r="H2319" s="279" t="str">
        <f>IF(ISERROR(VLOOKUP($A2319&amp;" "&amp;H$6,D!$B:$H,7,FALSE))=TRUE,"",VLOOKUP($A2319&amp;" "&amp;H$6,D!$B:$H,7,FALSE))</f>
        <v/>
      </c>
      <c r="I2319" s="223" t="str">
        <f>IF(D2319="","",VLOOKUP(A2319,D!A:H,7,FALSE))</f>
        <v/>
      </c>
      <c r="J2319" s="224" t="str">
        <f>IF(D2319="","",SUMIFS(リグ!H:H,リグ!F:F,"&lt;"&amp;C2319,リグ!G:G,"&gt;"&amp;C2319))</f>
        <v/>
      </c>
    </row>
    <row r="2320" spans="1:10">
      <c r="A2320" s="224" t="str">
        <f t="shared" si="111"/>
        <v>2027-08-01</v>
      </c>
      <c r="B2320" s="224" t="str">
        <f t="shared" si="109"/>
        <v>2027/08</v>
      </c>
      <c r="C2320" s="225">
        <v>46600</v>
      </c>
      <c r="D2320" s="279" t="str">
        <f>IF(ISERROR(VLOOKUP($A2320&amp;" "&amp;D$6,D!$B:$H,7,FALSE))=TRUE,"",VLOOKUP($A2320&amp;" "&amp;D$6,D!$B:$H,7,FALSE))</f>
        <v/>
      </c>
      <c r="E2320" s="279" t="str">
        <f>IF(ISERROR(VLOOKUP($A2320&amp;" "&amp;E$6,D!$B:$H,7,FALSE))=TRUE,"",VLOOKUP($A2320&amp;" "&amp;E$6,D!$B:$H,7,FALSE))</f>
        <v/>
      </c>
      <c r="F2320" s="279" t="str">
        <f>IF(ISERROR(VLOOKUP($A2320&amp;" "&amp;F$6,D!$B:$H,7,FALSE))=TRUE,"",VLOOKUP($A2320&amp;" "&amp;F$6,D!$B:$H,7,FALSE))</f>
        <v/>
      </c>
      <c r="G2320" s="226">
        <f t="shared" si="110"/>
        <v>0</v>
      </c>
      <c r="H2320" s="279" t="str">
        <f>IF(ISERROR(VLOOKUP($A2320&amp;" "&amp;H$6,D!$B:$H,7,FALSE))=TRUE,"",VLOOKUP($A2320&amp;" "&amp;H$6,D!$B:$H,7,FALSE))</f>
        <v/>
      </c>
      <c r="I2320" s="223" t="str">
        <f>IF(D2320="","",VLOOKUP(A2320,D!A:H,7,FALSE))</f>
        <v/>
      </c>
      <c r="J2320" s="224" t="str">
        <f>IF(D2320="","",SUMIFS(リグ!H:H,リグ!F:F,"&lt;"&amp;C2320,リグ!G:G,"&gt;"&amp;C2320))</f>
        <v/>
      </c>
    </row>
    <row r="2321" spans="1:10">
      <c r="A2321" s="224" t="str">
        <f t="shared" si="111"/>
        <v>2027-08-02</v>
      </c>
      <c r="B2321" s="224" t="str">
        <f t="shared" si="109"/>
        <v>2027/08</v>
      </c>
      <c r="C2321" s="225">
        <v>46601</v>
      </c>
      <c r="D2321" s="279" t="str">
        <f>IF(ISERROR(VLOOKUP($A2321&amp;" "&amp;D$6,D!$B:$H,7,FALSE))=TRUE,"",VLOOKUP($A2321&amp;" "&amp;D$6,D!$B:$H,7,FALSE))</f>
        <v/>
      </c>
      <c r="E2321" s="279" t="str">
        <f>IF(ISERROR(VLOOKUP($A2321&amp;" "&amp;E$6,D!$B:$H,7,FALSE))=TRUE,"",VLOOKUP($A2321&amp;" "&amp;E$6,D!$B:$H,7,FALSE))</f>
        <v/>
      </c>
      <c r="F2321" s="279" t="str">
        <f>IF(ISERROR(VLOOKUP($A2321&amp;" "&amp;F$6,D!$B:$H,7,FALSE))=TRUE,"",VLOOKUP($A2321&amp;" "&amp;F$6,D!$B:$H,7,FALSE))</f>
        <v/>
      </c>
      <c r="G2321" s="226">
        <f t="shared" si="110"/>
        <v>0</v>
      </c>
      <c r="H2321" s="279" t="str">
        <f>IF(ISERROR(VLOOKUP($A2321&amp;" "&amp;H$6,D!$B:$H,7,FALSE))=TRUE,"",VLOOKUP($A2321&amp;" "&amp;H$6,D!$B:$H,7,FALSE))</f>
        <v/>
      </c>
      <c r="I2321" s="223" t="str">
        <f>IF(D2321="","",VLOOKUP(A2321,D!A:H,7,FALSE))</f>
        <v/>
      </c>
      <c r="J2321" s="224" t="str">
        <f>IF(D2321="","",SUMIFS(リグ!H:H,リグ!F:F,"&lt;"&amp;C2321,リグ!G:G,"&gt;"&amp;C2321))</f>
        <v/>
      </c>
    </row>
    <row r="2322" spans="1:10">
      <c r="A2322" s="224" t="str">
        <f t="shared" si="111"/>
        <v>2027-08-03</v>
      </c>
      <c r="B2322" s="224" t="str">
        <f t="shared" si="109"/>
        <v>2027/08</v>
      </c>
      <c r="C2322" s="225">
        <v>46602</v>
      </c>
      <c r="D2322" s="279" t="str">
        <f>IF(ISERROR(VLOOKUP($A2322&amp;" "&amp;D$6,D!$B:$H,7,FALSE))=TRUE,"",VLOOKUP($A2322&amp;" "&amp;D$6,D!$B:$H,7,FALSE))</f>
        <v/>
      </c>
      <c r="E2322" s="279" t="str">
        <f>IF(ISERROR(VLOOKUP($A2322&amp;" "&amp;E$6,D!$B:$H,7,FALSE))=TRUE,"",VLOOKUP($A2322&amp;" "&amp;E$6,D!$B:$H,7,FALSE))</f>
        <v/>
      </c>
      <c r="F2322" s="279" t="str">
        <f>IF(ISERROR(VLOOKUP($A2322&amp;" "&amp;F$6,D!$B:$H,7,FALSE))=TRUE,"",VLOOKUP($A2322&amp;" "&amp;F$6,D!$B:$H,7,FALSE))</f>
        <v/>
      </c>
      <c r="G2322" s="226">
        <f t="shared" si="110"/>
        <v>0</v>
      </c>
      <c r="H2322" s="279" t="str">
        <f>IF(ISERROR(VLOOKUP($A2322&amp;" "&amp;H$6,D!$B:$H,7,FALSE))=TRUE,"",VLOOKUP($A2322&amp;" "&amp;H$6,D!$B:$H,7,FALSE))</f>
        <v/>
      </c>
      <c r="I2322" s="223" t="str">
        <f>IF(D2322="","",VLOOKUP(A2322,D!A:H,7,FALSE))</f>
        <v/>
      </c>
      <c r="J2322" s="224" t="str">
        <f>IF(D2322="","",SUMIFS(リグ!H:H,リグ!F:F,"&lt;"&amp;C2322,リグ!G:G,"&gt;"&amp;C2322))</f>
        <v/>
      </c>
    </row>
    <row r="2323" spans="1:10">
      <c r="A2323" s="224" t="str">
        <f t="shared" si="111"/>
        <v>2027-08-04</v>
      </c>
      <c r="B2323" s="224" t="str">
        <f t="shared" si="109"/>
        <v>2027/08</v>
      </c>
      <c r="C2323" s="225">
        <v>46603</v>
      </c>
      <c r="D2323" s="279" t="str">
        <f>IF(ISERROR(VLOOKUP($A2323&amp;" "&amp;D$6,D!$B:$H,7,FALSE))=TRUE,"",VLOOKUP($A2323&amp;" "&amp;D$6,D!$B:$H,7,FALSE))</f>
        <v/>
      </c>
      <c r="E2323" s="279" t="str">
        <f>IF(ISERROR(VLOOKUP($A2323&amp;" "&amp;E$6,D!$B:$H,7,FALSE))=TRUE,"",VLOOKUP($A2323&amp;" "&amp;E$6,D!$B:$H,7,FALSE))</f>
        <v/>
      </c>
      <c r="F2323" s="279" t="str">
        <f>IF(ISERROR(VLOOKUP($A2323&amp;" "&amp;F$6,D!$B:$H,7,FALSE))=TRUE,"",VLOOKUP($A2323&amp;" "&amp;F$6,D!$B:$H,7,FALSE))</f>
        <v/>
      </c>
      <c r="G2323" s="226">
        <f t="shared" si="110"/>
        <v>0</v>
      </c>
      <c r="H2323" s="279" t="str">
        <f>IF(ISERROR(VLOOKUP($A2323&amp;" "&amp;H$6,D!$B:$H,7,FALSE))=TRUE,"",VLOOKUP($A2323&amp;" "&amp;H$6,D!$B:$H,7,FALSE))</f>
        <v/>
      </c>
      <c r="I2323" s="223" t="str">
        <f>IF(D2323="","",VLOOKUP(A2323,D!A:H,7,FALSE))</f>
        <v/>
      </c>
      <c r="J2323" s="224" t="str">
        <f>IF(D2323="","",SUMIFS(リグ!H:H,リグ!F:F,"&lt;"&amp;C2323,リグ!G:G,"&gt;"&amp;C2323))</f>
        <v/>
      </c>
    </row>
    <row r="2324" spans="1:10">
      <c r="A2324" s="224" t="str">
        <f t="shared" si="111"/>
        <v>2027-08-05</v>
      </c>
      <c r="B2324" s="224" t="str">
        <f t="shared" si="109"/>
        <v>2027/08</v>
      </c>
      <c r="C2324" s="225">
        <v>46604</v>
      </c>
      <c r="D2324" s="279" t="str">
        <f>IF(ISERROR(VLOOKUP($A2324&amp;" "&amp;D$6,D!$B:$H,7,FALSE))=TRUE,"",VLOOKUP($A2324&amp;" "&amp;D$6,D!$B:$H,7,FALSE))</f>
        <v/>
      </c>
      <c r="E2324" s="279" t="str">
        <f>IF(ISERROR(VLOOKUP($A2324&amp;" "&amp;E$6,D!$B:$H,7,FALSE))=TRUE,"",VLOOKUP($A2324&amp;" "&amp;E$6,D!$B:$H,7,FALSE))</f>
        <v/>
      </c>
      <c r="F2324" s="279" t="str">
        <f>IF(ISERROR(VLOOKUP($A2324&amp;" "&amp;F$6,D!$B:$H,7,FALSE))=TRUE,"",VLOOKUP($A2324&amp;" "&amp;F$6,D!$B:$H,7,FALSE))</f>
        <v/>
      </c>
      <c r="G2324" s="226">
        <f t="shared" si="110"/>
        <v>0</v>
      </c>
      <c r="H2324" s="279" t="str">
        <f>IF(ISERROR(VLOOKUP($A2324&amp;" "&amp;H$6,D!$B:$H,7,FALSE))=TRUE,"",VLOOKUP($A2324&amp;" "&amp;H$6,D!$B:$H,7,FALSE))</f>
        <v/>
      </c>
      <c r="I2324" s="223" t="str">
        <f>IF(D2324="","",VLOOKUP(A2324,D!A:H,7,FALSE))</f>
        <v/>
      </c>
      <c r="J2324" s="224" t="str">
        <f>IF(D2324="","",SUMIFS(リグ!H:H,リグ!F:F,"&lt;"&amp;C2324,リグ!G:G,"&gt;"&amp;C2324))</f>
        <v/>
      </c>
    </row>
    <row r="2325" spans="1:10">
      <c r="A2325" s="224" t="str">
        <f t="shared" si="111"/>
        <v>2027-08-06</v>
      </c>
      <c r="B2325" s="224" t="str">
        <f t="shared" si="109"/>
        <v>2027/08</v>
      </c>
      <c r="C2325" s="225">
        <v>46605</v>
      </c>
      <c r="D2325" s="279" t="str">
        <f>IF(ISERROR(VLOOKUP($A2325&amp;" "&amp;D$6,D!$B:$H,7,FALSE))=TRUE,"",VLOOKUP($A2325&amp;" "&amp;D$6,D!$B:$H,7,FALSE))</f>
        <v/>
      </c>
      <c r="E2325" s="279" t="str">
        <f>IF(ISERROR(VLOOKUP($A2325&amp;" "&amp;E$6,D!$B:$H,7,FALSE))=TRUE,"",VLOOKUP($A2325&amp;" "&amp;E$6,D!$B:$H,7,FALSE))</f>
        <v/>
      </c>
      <c r="F2325" s="279" t="str">
        <f>IF(ISERROR(VLOOKUP($A2325&amp;" "&amp;F$6,D!$B:$H,7,FALSE))=TRUE,"",VLOOKUP($A2325&amp;" "&amp;F$6,D!$B:$H,7,FALSE))</f>
        <v/>
      </c>
      <c r="G2325" s="226">
        <f t="shared" si="110"/>
        <v>0</v>
      </c>
      <c r="H2325" s="279" t="str">
        <f>IF(ISERROR(VLOOKUP($A2325&amp;" "&amp;H$6,D!$B:$H,7,FALSE))=TRUE,"",VLOOKUP($A2325&amp;" "&amp;H$6,D!$B:$H,7,FALSE))</f>
        <v/>
      </c>
      <c r="I2325" s="223" t="str">
        <f>IF(D2325="","",VLOOKUP(A2325,D!A:H,7,FALSE))</f>
        <v/>
      </c>
      <c r="J2325" s="224" t="str">
        <f>IF(D2325="","",SUMIFS(リグ!H:H,リグ!F:F,"&lt;"&amp;C2325,リグ!G:G,"&gt;"&amp;C2325))</f>
        <v/>
      </c>
    </row>
    <row r="2326" spans="1:10">
      <c r="A2326" s="224" t="str">
        <f t="shared" si="111"/>
        <v>2027-08-07</v>
      </c>
      <c r="B2326" s="224" t="str">
        <f t="shared" si="109"/>
        <v>2027/08</v>
      </c>
      <c r="C2326" s="225">
        <v>46606</v>
      </c>
      <c r="D2326" s="279" t="str">
        <f>IF(ISERROR(VLOOKUP($A2326&amp;" "&amp;D$6,D!$B:$H,7,FALSE))=TRUE,"",VLOOKUP($A2326&amp;" "&amp;D$6,D!$B:$H,7,FALSE))</f>
        <v/>
      </c>
      <c r="E2326" s="279" t="str">
        <f>IF(ISERROR(VLOOKUP($A2326&amp;" "&amp;E$6,D!$B:$H,7,FALSE))=TRUE,"",VLOOKUP($A2326&amp;" "&amp;E$6,D!$B:$H,7,FALSE))</f>
        <v/>
      </c>
      <c r="F2326" s="279" t="str">
        <f>IF(ISERROR(VLOOKUP($A2326&amp;" "&amp;F$6,D!$B:$H,7,FALSE))=TRUE,"",VLOOKUP($A2326&amp;" "&amp;F$6,D!$B:$H,7,FALSE))</f>
        <v/>
      </c>
      <c r="G2326" s="226">
        <f t="shared" si="110"/>
        <v>0</v>
      </c>
      <c r="H2326" s="279" t="str">
        <f>IF(ISERROR(VLOOKUP($A2326&amp;" "&amp;H$6,D!$B:$H,7,FALSE))=TRUE,"",VLOOKUP($A2326&amp;" "&amp;H$6,D!$B:$H,7,FALSE))</f>
        <v/>
      </c>
      <c r="I2326" s="223" t="str">
        <f>IF(D2326="","",VLOOKUP(A2326,D!A:H,7,FALSE))</f>
        <v/>
      </c>
      <c r="J2326" s="224" t="str">
        <f>IF(D2326="","",SUMIFS(リグ!H:H,リグ!F:F,"&lt;"&amp;C2326,リグ!G:G,"&gt;"&amp;C2326))</f>
        <v/>
      </c>
    </row>
    <row r="2327" spans="1:10">
      <c r="A2327" s="224" t="str">
        <f t="shared" si="111"/>
        <v>2027-08-08</v>
      </c>
      <c r="B2327" s="224" t="str">
        <f t="shared" si="109"/>
        <v>2027/08</v>
      </c>
      <c r="C2327" s="225">
        <v>46607</v>
      </c>
      <c r="D2327" s="279" t="str">
        <f>IF(ISERROR(VLOOKUP($A2327&amp;" "&amp;D$6,D!$B:$H,7,FALSE))=TRUE,"",VLOOKUP($A2327&amp;" "&amp;D$6,D!$B:$H,7,FALSE))</f>
        <v/>
      </c>
      <c r="E2327" s="279" t="str">
        <f>IF(ISERROR(VLOOKUP($A2327&amp;" "&amp;E$6,D!$B:$H,7,FALSE))=TRUE,"",VLOOKUP($A2327&amp;" "&amp;E$6,D!$B:$H,7,FALSE))</f>
        <v/>
      </c>
      <c r="F2327" s="279" t="str">
        <f>IF(ISERROR(VLOOKUP($A2327&amp;" "&amp;F$6,D!$B:$H,7,FALSE))=TRUE,"",VLOOKUP($A2327&amp;" "&amp;F$6,D!$B:$H,7,FALSE))</f>
        <v/>
      </c>
      <c r="G2327" s="226">
        <f t="shared" si="110"/>
        <v>0</v>
      </c>
      <c r="H2327" s="279" t="str">
        <f>IF(ISERROR(VLOOKUP($A2327&amp;" "&amp;H$6,D!$B:$H,7,FALSE))=TRUE,"",VLOOKUP($A2327&amp;" "&amp;H$6,D!$B:$H,7,FALSE))</f>
        <v/>
      </c>
      <c r="I2327" s="223" t="str">
        <f>IF(D2327="","",VLOOKUP(A2327,D!A:H,7,FALSE))</f>
        <v/>
      </c>
      <c r="J2327" s="224" t="str">
        <f>IF(D2327="","",SUMIFS(リグ!H:H,リグ!F:F,"&lt;"&amp;C2327,リグ!G:G,"&gt;"&amp;C2327))</f>
        <v/>
      </c>
    </row>
    <row r="2328" spans="1:10">
      <c r="A2328" s="224" t="str">
        <f t="shared" si="111"/>
        <v>2027-08-09</v>
      </c>
      <c r="B2328" s="224" t="str">
        <f t="shared" si="109"/>
        <v>2027/08</v>
      </c>
      <c r="C2328" s="225">
        <v>46608</v>
      </c>
      <c r="D2328" s="279" t="str">
        <f>IF(ISERROR(VLOOKUP($A2328&amp;" "&amp;D$6,D!$B:$H,7,FALSE))=TRUE,"",VLOOKUP($A2328&amp;" "&amp;D$6,D!$B:$H,7,FALSE))</f>
        <v/>
      </c>
      <c r="E2328" s="279" t="str">
        <f>IF(ISERROR(VLOOKUP($A2328&amp;" "&amp;E$6,D!$B:$H,7,FALSE))=TRUE,"",VLOOKUP($A2328&amp;" "&amp;E$6,D!$B:$H,7,FALSE))</f>
        <v/>
      </c>
      <c r="F2328" s="279" t="str">
        <f>IF(ISERROR(VLOOKUP($A2328&amp;" "&amp;F$6,D!$B:$H,7,FALSE))=TRUE,"",VLOOKUP($A2328&amp;" "&amp;F$6,D!$B:$H,7,FALSE))</f>
        <v/>
      </c>
      <c r="G2328" s="226">
        <f t="shared" si="110"/>
        <v>0</v>
      </c>
      <c r="H2328" s="279" t="str">
        <f>IF(ISERROR(VLOOKUP($A2328&amp;" "&amp;H$6,D!$B:$H,7,FALSE))=TRUE,"",VLOOKUP($A2328&amp;" "&amp;H$6,D!$B:$H,7,FALSE))</f>
        <v/>
      </c>
      <c r="I2328" s="223" t="str">
        <f>IF(D2328="","",VLOOKUP(A2328,D!A:H,7,FALSE))</f>
        <v/>
      </c>
      <c r="J2328" s="224" t="str">
        <f>IF(D2328="","",SUMIFS(リグ!H:H,リグ!F:F,"&lt;"&amp;C2328,リグ!G:G,"&gt;"&amp;C2328))</f>
        <v/>
      </c>
    </row>
    <row r="2329" spans="1:10">
      <c r="A2329" s="224" t="str">
        <f t="shared" si="111"/>
        <v>2027-08-10</v>
      </c>
      <c r="B2329" s="224" t="str">
        <f t="shared" si="109"/>
        <v>2027/08</v>
      </c>
      <c r="C2329" s="225">
        <v>46609</v>
      </c>
      <c r="D2329" s="279" t="str">
        <f>IF(ISERROR(VLOOKUP($A2329&amp;" "&amp;D$6,D!$B:$H,7,FALSE))=TRUE,"",VLOOKUP($A2329&amp;" "&amp;D$6,D!$B:$H,7,FALSE))</f>
        <v/>
      </c>
      <c r="E2329" s="279" t="str">
        <f>IF(ISERROR(VLOOKUP($A2329&amp;" "&amp;E$6,D!$B:$H,7,FALSE))=TRUE,"",VLOOKUP($A2329&amp;" "&amp;E$6,D!$B:$H,7,FALSE))</f>
        <v/>
      </c>
      <c r="F2329" s="279" t="str">
        <f>IF(ISERROR(VLOOKUP($A2329&amp;" "&amp;F$6,D!$B:$H,7,FALSE))=TRUE,"",VLOOKUP($A2329&amp;" "&amp;F$6,D!$B:$H,7,FALSE))</f>
        <v/>
      </c>
      <c r="G2329" s="226">
        <f t="shared" si="110"/>
        <v>0</v>
      </c>
      <c r="H2329" s="279" t="str">
        <f>IF(ISERROR(VLOOKUP($A2329&amp;" "&amp;H$6,D!$B:$H,7,FALSE))=TRUE,"",VLOOKUP($A2329&amp;" "&amp;H$6,D!$B:$H,7,FALSE))</f>
        <v/>
      </c>
      <c r="I2329" s="223" t="str">
        <f>IF(D2329="","",VLOOKUP(A2329,D!A:H,7,FALSE))</f>
        <v/>
      </c>
      <c r="J2329" s="224" t="str">
        <f>IF(D2329="","",SUMIFS(リグ!H:H,リグ!F:F,"&lt;"&amp;C2329,リグ!G:G,"&gt;"&amp;C2329))</f>
        <v/>
      </c>
    </row>
    <row r="2330" spans="1:10">
      <c r="A2330" s="224" t="str">
        <f t="shared" si="111"/>
        <v>2027-08-11</v>
      </c>
      <c r="B2330" s="224" t="str">
        <f t="shared" si="109"/>
        <v>2027/08</v>
      </c>
      <c r="C2330" s="225">
        <v>46610</v>
      </c>
      <c r="D2330" s="279" t="str">
        <f>IF(ISERROR(VLOOKUP($A2330&amp;" "&amp;D$6,D!$B:$H,7,FALSE))=TRUE,"",VLOOKUP($A2330&amp;" "&amp;D$6,D!$B:$H,7,FALSE))</f>
        <v/>
      </c>
      <c r="E2330" s="279" t="str">
        <f>IF(ISERROR(VLOOKUP($A2330&amp;" "&amp;E$6,D!$B:$H,7,FALSE))=TRUE,"",VLOOKUP($A2330&amp;" "&amp;E$6,D!$B:$H,7,FALSE))</f>
        <v/>
      </c>
      <c r="F2330" s="279" t="str">
        <f>IF(ISERROR(VLOOKUP($A2330&amp;" "&amp;F$6,D!$B:$H,7,FALSE))=TRUE,"",VLOOKUP($A2330&amp;" "&amp;F$6,D!$B:$H,7,FALSE))</f>
        <v/>
      </c>
      <c r="G2330" s="226">
        <f t="shared" si="110"/>
        <v>0</v>
      </c>
      <c r="H2330" s="279" t="str">
        <f>IF(ISERROR(VLOOKUP($A2330&amp;" "&amp;H$6,D!$B:$H,7,FALSE))=TRUE,"",VLOOKUP($A2330&amp;" "&amp;H$6,D!$B:$H,7,FALSE))</f>
        <v/>
      </c>
      <c r="I2330" s="223" t="str">
        <f>IF(D2330="","",VLOOKUP(A2330,D!A:H,7,FALSE))</f>
        <v/>
      </c>
      <c r="J2330" s="224" t="str">
        <f>IF(D2330="","",SUMIFS(リグ!H:H,リグ!F:F,"&lt;"&amp;C2330,リグ!G:G,"&gt;"&amp;C2330))</f>
        <v/>
      </c>
    </row>
    <row r="2331" spans="1:10">
      <c r="A2331" s="224" t="str">
        <f t="shared" si="111"/>
        <v>2027-08-12</v>
      </c>
      <c r="B2331" s="224" t="str">
        <f t="shared" si="109"/>
        <v>2027/08</v>
      </c>
      <c r="C2331" s="225">
        <v>46611</v>
      </c>
      <c r="D2331" s="279" t="str">
        <f>IF(ISERROR(VLOOKUP($A2331&amp;" "&amp;D$6,D!$B:$H,7,FALSE))=TRUE,"",VLOOKUP($A2331&amp;" "&amp;D$6,D!$B:$H,7,FALSE))</f>
        <v/>
      </c>
      <c r="E2331" s="279" t="str">
        <f>IF(ISERROR(VLOOKUP($A2331&amp;" "&amp;E$6,D!$B:$H,7,FALSE))=TRUE,"",VLOOKUP($A2331&amp;" "&amp;E$6,D!$B:$H,7,FALSE))</f>
        <v/>
      </c>
      <c r="F2331" s="279" t="str">
        <f>IF(ISERROR(VLOOKUP($A2331&amp;" "&amp;F$6,D!$B:$H,7,FALSE))=TRUE,"",VLOOKUP($A2331&amp;" "&amp;F$6,D!$B:$H,7,FALSE))</f>
        <v/>
      </c>
      <c r="G2331" s="226">
        <f t="shared" si="110"/>
        <v>0</v>
      </c>
      <c r="H2331" s="279" t="str">
        <f>IF(ISERROR(VLOOKUP($A2331&amp;" "&amp;H$6,D!$B:$H,7,FALSE))=TRUE,"",VLOOKUP($A2331&amp;" "&amp;H$6,D!$B:$H,7,FALSE))</f>
        <v/>
      </c>
      <c r="I2331" s="223" t="str">
        <f>IF(D2331="","",VLOOKUP(A2331,D!A:H,7,FALSE))</f>
        <v/>
      </c>
      <c r="J2331" s="224" t="str">
        <f>IF(D2331="","",SUMIFS(リグ!H:H,リグ!F:F,"&lt;"&amp;C2331,リグ!G:G,"&gt;"&amp;C2331))</f>
        <v/>
      </c>
    </row>
    <row r="2332" spans="1:10">
      <c r="A2332" s="224" t="str">
        <f t="shared" si="111"/>
        <v>2027-08-13</v>
      </c>
      <c r="B2332" s="224" t="str">
        <f t="shared" si="109"/>
        <v>2027/08</v>
      </c>
      <c r="C2332" s="225">
        <v>46612</v>
      </c>
      <c r="D2332" s="279" t="str">
        <f>IF(ISERROR(VLOOKUP($A2332&amp;" "&amp;D$6,D!$B:$H,7,FALSE))=TRUE,"",VLOOKUP($A2332&amp;" "&amp;D$6,D!$B:$H,7,FALSE))</f>
        <v/>
      </c>
      <c r="E2332" s="279" t="str">
        <f>IF(ISERROR(VLOOKUP($A2332&amp;" "&amp;E$6,D!$B:$H,7,FALSE))=TRUE,"",VLOOKUP($A2332&amp;" "&amp;E$6,D!$B:$H,7,FALSE))</f>
        <v/>
      </c>
      <c r="F2332" s="279" t="str">
        <f>IF(ISERROR(VLOOKUP($A2332&amp;" "&amp;F$6,D!$B:$H,7,FALSE))=TRUE,"",VLOOKUP($A2332&amp;" "&amp;F$6,D!$B:$H,7,FALSE))</f>
        <v/>
      </c>
      <c r="G2332" s="226">
        <f t="shared" si="110"/>
        <v>0</v>
      </c>
      <c r="H2332" s="279" t="str">
        <f>IF(ISERROR(VLOOKUP($A2332&amp;" "&amp;H$6,D!$B:$H,7,FALSE))=TRUE,"",VLOOKUP($A2332&amp;" "&amp;H$6,D!$B:$H,7,FALSE))</f>
        <v/>
      </c>
      <c r="I2332" s="223" t="str">
        <f>IF(D2332="","",VLOOKUP(A2332,D!A:H,7,FALSE))</f>
        <v/>
      </c>
      <c r="J2332" s="224" t="str">
        <f>IF(D2332="","",SUMIFS(リグ!H:H,リグ!F:F,"&lt;"&amp;C2332,リグ!G:G,"&gt;"&amp;C2332))</f>
        <v/>
      </c>
    </row>
    <row r="2333" spans="1:10">
      <c r="A2333" s="224" t="str">
        <f t="shared" si="111"/>
        <v>2027-08-14</v>
      </c>
      <c r="B2333" s="224" t="str">
        <f t="shared" si="109"/>
        <v>2027/08</v>
      </c>
      <c r="C2333" s="225">
        <v>46613</v>
      </c>
      <c r="D2333" s="279" t="str">
        <f>IF(ISERROR(VLOOKUP($A2333&amp;" "&amp;D$6,D!$B:$H,7,FALSE))=TRUE,"",VLOOKUP($A2333&amp;" "&amp;D$6,D!$B:$H,7,FALSE))</f>
        <v/>
      </c>
      <c r="E2333" s="279" t="str">
        <f>IF(ISERROR(VLOOKUP($A2333&amp;" "&amp;E$6,D!$B:$H,7,FALSE))=TRUE,"",VLOOKUP($A2333&amp;" "&amp;E$6,D!$B:$H,7,FALSE))</f>
        <v/>
      </c>
      <c r="F2333" s="279" t="str">
        <f>IF(ISERROR(VLOOKUP($A2333&amp;" "&amp;F$6,D!$B:$H,7,FALSE))=TRUE,"",VLOOKUP($A2333&amp;" "&amp;F$6,D!$B:$H,7,FALSE))</f>
        <v/>
      </c>
      <c r="G2333" s="226">
        <f t="shared" si="110"/>
        <v>0</v>
      </c>
      <c r="H2333" s="279" t="str">
        <f>IF(ISERROR(VLOOKUP($A2333&amp;" "&amp;H$6,D!$B:$H,7,FALSE))=TRUE,"",VLOOKUP($A2333&amp;" "&amp;H$6,D!$B:$H,7,FALSE))</f>
        <v/>
      </c>
      <c r="I2333" s="223" t="str">
        <f>IF(D2333="","",VLOOKUP(A2333,D!A:H,7,FALSE))</f>
        <v/>
      </c>
      <c r="J2333" s="224" t="str">
        <f>IF(D2333="","",SUMIFS(リグ!H:H,リグ!F:F,"&lt;"&amp;C2333,リグ!G:G,"&gt;"&amp;C2333))</f>
        <v/>
      </c>
    </row>
    <row r="2334" spans="1:10">
      <c r="A2334" s="224" t="str">
        <f t="shared" si="111"/>
        <v>2027-08-15</v>
      </c>
      <c r="B2334" s="224" t="str">
        <f t="shared" si="109"/>
        <v>2027/08</v>
      </c>
      <c r="C2334" s="225">
        <v>46614</v>
      </c>
      <c r="D2334" s="279" t="str">
        <f>IF(ISERROR(VLOOKUP($A2334&amp;" "&amp;D$6,D!$B:$H,7,FALSE))=TRUE,"",VLOOKUP($A2334&amp;" "&amp;D$6,D!$B:$H,7,FALSE))</f>
        <v/>
      </c>
      <c r="E2334" s="279" t="str">
        <f>IF(ISERROR(VLOOKUP($A2334&amp;" "&amp;E$6,D!$B:$H,7,FALSE))=TRUE,"",VLOOKUP($A2334&amp;" "&amp;E$6,D!$B:$H,7,FALSE))</f>
        <v/>
      </c>
      <c r="F2334" s="279" t="str">
        <f>IF(ISERROR(VLOOKUP($A2334&amp;" "&amp;F$6,D!$B:$H,7,FALSE))=TRUE,"",VLOOKUP($A2334&amp;" "&amp;F$6,D!$B:$H,7,FALSE))</f>
        <v/>
      </c>
      <c r="G2334" s="226">
        <f t="shared" si="110"/>
        <v>0</v>
      </c>
      <c r="H2334" s="279" t="str">
        <f>IF(ISERROR(VLOOKUP($A2334&amp;" "&amp;H$6,D!$B:$H,7,FALSE))=TRUE,"",VLOOKUP($A2334&amp;" "&amp;H$6,D!$B:$H,7,FALSE))</f>
        <v/>
      </c>
      <c r="I2334" s="223" t="str">
        <f>IF(D2334="","",VLOOKUP(A2334,D!A:H,7,FALSE))</f>
        <v/>
      </c>
      <c r="J2334" s="224" t="str">
        <f>IF(D2334="","",SUMIFS(リグ!H:H,リグ!F:F,"&lt;"&amp;C2334,リグ!G:G,"&gt;"&amp;C2334))</f>
        <v/>
      </c>
    </row>
    <row r="2335" spans="1:10">
      <c r="A2335" s="224" t="str">
        <f t="shared" si="111"/>
        <v>2027-08-16</v>
      </c>
      <c r="B2335" s="224" t="str">
        <f t="shared" si="109"/>
        <v>2027/08</v>
      </c>
      <c r="C2335" s="225">
        <v>46615</v>
      </c>
      <c r="D2335" s="279" t="str">
        <f>IF(ISERROR(VLOOKUP($A2335&amp;" "&amp;D$6,D!$B:$H,7,FALSE))=TRUE,"",VLOOKUP($A2335&amp;" "&amp;D$6,D!$B:$H,7,FALSE))</f>
        <v/>
      </c>
      <c r="E2335" s="279" t="str">
        <f>IF(ISERROR(VLOOKUP($A2335&amp;" "&amp;E$6,D!$B:$H,7,FALSE))=TRUE,"",VLOOKUP($A2335&amp;" "&amp;E$6,D!$B:$H,7,FALSE))</f>
        <v/>
      </c>
      <c r="F2335" s="279" t="str">
        <f>IF(ISERROR(VLOOKUP($A2335&amp;" "&amp;F$6,D!$B:$H,7,FALSE))=TRUE,"",VLOOKUP($A2335&amp;" "&amp;F$6,D!$B:$H,7,FALSE))</f>
        <v/>
      </c>
      <c r="G2335" s="226">
        <f t="shared" si="110"/>
        <v>0</v>
      </c>
      <c r="H2335" s="279" t="str">
        <f>IF(ISERROR(VLOOKUP($A2335&amp;" "&amp;H$6,D!$B:$H,7,FALSE))=TRUE,"",VLOOKUP($A2335&amp;" "&amp;H$6,D!$B:$H,7,FALSE))</f>
        <v/>
      </c>
      <c r="I2335" s="223" t="str">
        <f>IF(D2335="","",VLOOKUP(A2335,D!A:H,7,FALSE))</f>
        <v/>
      </c>
      <c r="J2335" s="224" t="str">
        <f>IF(D2335="","",SUMIFS(リグ!H:H,リグ!F:F,"&lt;"&amp;C2335,リグ!G:G,"&gt;"&amp;C2335))</f>
        <v/>
      </c>
    </row>
    <row r="2336" spans="1:10">
      <c r="A2336" s="224" t="str">
        <f t="shared" si="111"/>
        <v>2027-08-17</v>
      </c>
      <c r="B2336" s="224" t="str">
        <f t="shared" si="109"/>
        <v>2027/08</v>
      </c>
      <c r="C2336" s="225">
        <v>46616</v>
      </c>
      <c r="D2336" s="279" t="str">
        <f>IF(ISERROR(VLOOKUP($A2336&amp;" "&amp;D$6,D!$B:$H,7,FALSE))=TRUE,"",VLOOKUP($A2336&amp;" "&amp;D$6,D!$B:$H,7,FALSE))</f>
        <v/>
      </c>
      <c r="E2336" s="279" t="str">
        <f>IF(ISERROR(VLOOKUP($A2336&amp;" "&amp;E$6,D!$B:$H,7,FALSE))=TRUE,"",VLOOKUP($A2336&amp;" "&amp;E$6,D!$B:$H,7,FALSE))</f>
        <v/>
      </c>
      <c r="F2336" s="279" t="str">
        <f>IF(ISERROR(VLOOKUP($A2336&amp;" "&amp;F$6,D!$B:$H,7,FALSE))=TRUE,"",VLOOKUP($A2336&amp;" "&amp;F$6,D!$B:$H,7,FALSE))</f>
        <v/>
      </c>
      <c r="G2336" s="226">
        <f t="shared" si="110"/>
        <v>0</v>
      </c>
      <c r="H2336" s="279" t="str">
        <f>IF(ISERROR(VLOOKUP($A2336&amp;" "&amp;H$6,D!$B:$H,7,FALSE))=TRUE,"",VLOOKUP($A2336&amp;" "&amp;H$6,D!$B:$H,7,FALSE))</f>
        <v/>
      </c>
      <c r="I2336" s="223" t="str">
        <f>IF(D2336="","",VLOOKUP(A2336,D!A:H,7,FALSE))</f>
        <v/>
      </c>
      <c r="J2336" s="224" t="str">
        <f>IF(D2336="","",SUMIFS(リグ!H:H,リグ!F:F,"&lt;"&amp;C2336,リグ!G:G,"&gt;"&amp;C2336))</f>
        <v/>
      </c>
    </row>
    <row r="2337" spans="1:10">
      <c r="A2337" s="224" t="str">
        <f t="shared" si="111"/>
        <v>2027-08-18</v>
      </c>
      <c r="B2337" s="224" t="str">
        <f t="shared" si="109"/>
        <v>2027/08</v>
      </c>
      <c r="C2337" s="225">
        <v>46617</v>
      </c>
      <c r="D2337" s="279" t="str">
        <f>IF(ISERROR(VLOOKUP($A2337&amp;" "&amp;D$6,D!$B:$H,7,FALSE))=TRUE,"",VLOOKUP($A2337&amp;" "&amp;D$6,D!$B:$H,7,FALSE))</f>
        <v/>
      </c>
      <c r="E2337" s="279" t="str">
        <f>IF(ISERROR(VLOOKUP($A2337&amp;" "&amp;E$6,D!$B:$H,7,FALSE))=TRUE,"",VLOOKUP($A2337&amp;" "&amp;E$6,D!$B:$H,7,FALSE))</f>
        <v/>
      </c>
      <c r="F2337" s="279" t="str">
        <f>IF(ISERROR(VLOOKUP($A2337&amp;" "&amp;F$6,D!$B:$H,7,FALSE))=TRUE,"",VLOOKUP($A2337&amp;" "&amp;F$6,D!$B:$H,7,FALSE))</f>
        <v/>
      </c>
      <c r="G2337" s="226">
        <f t="shared" si="110"/>
        <v>0</v>
      </c>
      <c r="H2337" s="279" t="str">
        <f>IF(ISERROR(VLOOKUP($A2337&amp;" "&amp;H$6,D!$B:$H,7,FALSE))=TRUE,"",VLOOKUP($A2337&amp;" "&amp;H$6,D!$B:$H,7,FALSE))</f>
        <v/>
      </c>
      <c r="I2337" s="223" t="str">
        <f>IF(D2337="","",VLOOKUP(A2337,D!A:H,7,FALSE))</f>
        <v/>
      </c>
      <c r="J2337" s="224" t="str">
        <f>IF(D2337="","",SUMIFS(リグ!H:H,リグ!F:F,"&lt;"&amp;C2337,リグ!G:G,"&gt;"&amp;C2337))</f>
        <v/>
      </c>
    </row>
    <row r="2338" spans="1:10">
      <c r="A2338" s="224" t="str">
        <f t="shared" si="111"/>
        <v>2027-08-19</v>
      </c>
      <c r="B2338" s="224" t="str">
        <f t="shared" si="109"/>
        <v>2027/08</v>
      </c>
      <c r="C2338" s="225">
        <v>46618</v>
      </c>
      <c r="D2338" s="279" t="str">
        <f>IF(ISERROR(VLOOKUP($A2338&amp;" "&amp;D$6,D!$B:$H,7,FALSE))=TRUE,"",VLOOKUP($A2338&amp;" "&amp;D$6,D!$B:$H,7,FALSE))</f>
        <v/>
      </c>
      <c r="E2338" s="279" t="str">
        <f>IF(ISERROR(VLOOKUP($A2338&amp;" "&amp;E$6,D!$B:$H,7,FALSE))=TRUE,"",VLOOKUP($A2338&amp;" "&amp;E$6,D!$B:$H,7,FALSE))</f>
        <v/>
      </c>
      <c r="F2338" s="279" t="str">
        <f>IF(ISERROR(VLOOKUP($A2338&amp;" "&amp;F$6,D!$B:$H,7,FALSE))=TRUE,"",VLOOKUP($A2338&amp;" "&amp;F$6,D!$B:$H,7,FALSE))</f>
        <v/>
      </c>
      <c r="G2338" s="226">
        <f t="shared" si="110"/>
        <v>0</v>
      </c>
      <c r="H2338" s="279" t="str">
        <f>IF(ISERROR(VLOOKUP($A2338&amp;" "&amp;H$6,D!$B:$H,7,FALSE))=TRUE,"",VLOOKUP($A2338&amp;" "&amp;H$6,D!$B:$H,7,FALSE))</f>
        <v/>
      </c>
      <c r="I2338" s="223" t="str">
        <f>IF(D2338="","",VLOOKUP(A2338,D!A:H,7,FALSE))</f>
        <v/>
      </c>
      <c r="J2338" s="224" t="str">
        <f>IF(D2338="","",SUMIFS(リグ!H:H,リグ!F:F,"&lt;"&amp;C2338,リグ!G:G,"&gt;"&amp;C2338))</f>
        <v/>
      </c>
    </row>
    <row r="2339" spans="1:10">
      <c r="A2339" s="224" t="str">
        <f t="shared" si="111"/>
        <v>2027-08-20</v>
      </c>
      <c r="B2339" s="224" t="str">
        <f t="shared" si="109"/>
        <v>2027/08</v>
      </c>
      <c r="C2339" s="225">
        <v>46619</v>
      </c>
      <c r="D2339" s="279" t="str">
        <f>IF(ISERROR(VLOOKUP($A2339&amp;" "&amp;D$6,D!$B:$H,7,FALSE))=TRUE,"",VLOOKUP($A2339&amp;" "&amp;D$6,D!$B:$H,7,FALSE))</f>
        <v/>
      </c>
      <c r="E2339" s="279" t="str">
        <f>IF(ISERROR(VLOOKUP($A2339&amp;" "&amp;E$6,D!$B:$H,7,FALSE))=TRUE,"",VLOOKUP($A2339&amp;" "&amp;E$6,D!$B:$H,7,FALSE))</f>
        <v/>
      </c>
      <c r="F2339" s="279" t="str">
        <f>IF(ISERROR(VLOOKUP($A2339&amp;" "&amp;F$6,D!$B:$H,7,FALSE))=TRUE,"",VLOOKUP($A2339&amp;" "&amp;F$6,D!$B:$H,7,FALSE))</f>
        <v/>
      </c>
      <c r="G2339" s="226">
        <f t="shared" si="110"/>
        <v>0</v>
      </c>
      <c r="H2339" s="279" t="str">
        <f>IF(ISERROR(VLOOKUP($A2339&amp;" "&amp;H$6,D!$B:$H,7,FALSE))=TRUE,"",VLOOKUP($A2339&amp;" "&amp;H$6,D!$B:$H,7,FALSE))</f>
        <v/>
      </c>
      <c r="I2339" s="223" t="str">
        <f>IF(D2339="","",VLOOKUP(A2339,D!A:H,7,FALSE))</f>
        <v/>
      </c>
      <c r="J2339" s="224" t="str">
        <f>IF(D2339="","",SUMIFS(リグ!H:H,リグ!F:F,"&lt;"&amp;C2339,リグ!G:G,"&gt;"&amp;C2339))</f>
        <v/>
      </c>
    </row>
    <row r="2340" spans="1:10">
      <c r="A2340" s="224" t="str">
        <f t="shared" si="111"/>
        <v>2027-08-21</v>
      </c>
      <c r="B2340" s="224" t="str">
        <f t="shared" si="109"/>
        <v>2027/08</v>
      </c>
      <c r="C2340" s="225">
        <v>46620</v>
      </c>
      <c r="D2340" s="279" t="str">
        <f>IF(ISERROR(VLOOKUP($A2340&amp;" "&amp;D$6,D!$B:$H,7,FALSE))=TRUE,"",VLOOKUP($A2340&amp;" "&amp;D$6,D!$B:$H,7,FALSE))</f>
        <v/>
      </c>
      <c r="E2340" s="279" t="str">
        <f>IF(ISERROR(VLOOKUP($A2340&amp;" "&amp;E$6,D!$B:$H,7,FALSE))=TRUE,"",VLOOKUP($A2340&amp;" "&amp;E$6,D!$B:$H,7,FALSE))</f>
        <v/>
      </c>
      <c r="F2340" s="279" t="str">
        <f>IF(ISERROR(VLOOKUP($A2340&amp;" "&amp;F$6,D!$B:$H,7,FALSE))=TRUE,"",VLOOKUP($A2340&amp;" "&amp;F$6,D!$B:$H,7,FALSE))</f>
        <v/>
      </c>
      <c r="G2340" s="226">
        <f t="shared" si="110"/>
        <v>0</v>
      </c>
      <c r="H2340" s="279" t="str">
        <f>IF(ISERROR(VLOOKUP($A2340&amp;" "&amp;H$6,D!$B:$H,7,FALSE))=TRUE,"",VLOOKUP($A2340&amp;" "&amp;H$6,D!$B:$H,7,FALSE))</f>
        <v/>
      </c>
      <c r="I2340" s="223" t="str">
        <f>IF(D2340="","",VLOOKUP(A2340,D!A:H,7,FALSE))</f>
        <v/>
      </c>
      <c r="J2340" s="224" t="str">
        <f>IF(D2340="","",SUMIFS(リグ!H:H,リグ!F:F,"&lt;"&amp;C2340,リグ!G:G,"&gt;"&amp;C2340))</f>
        <v/>
      </c>
    </row>
    <row r="2341" spans="1:10">
      <c r="A2341" s="224" t="str">
        <f t="shared" si="111"/>
        <v>2027-08-22</v>
      </c>
      <c r="B2341" s="224" t="str">
        <f t="shared" si="109"/>
        <v>2027/08</v>
      </c>
      <c r="C2341" s="225">
        <v>46621</v>
      </c>
      <c r="D2341" s="279" t="str">
        <f>IF(ISERROR(VLOOKUP($A2341&amp;" "&amp;D$6,D!$B:$H,7,FALSE))=TRUE,"",VLOOKUP($A2341&amp;" "&amp;D$6,D!$B:$H,7,FALSE))</f>
        <v/>
      </c>
      <c r="E2341" s="279" t="str">
        <f>IF(ISERROR(VLOOKUP($A2341&amp;" "&amp;E$6,D!$B:$H,7,FALSE))=TRUE,"",VLOOKUP($A2341&amp;" "&amp;E$6,D!$B:$H,7,FALSE))</f>
        <v/>
      </c>
      <c r="F2341" s="279" t="str">
        <f>IF(ISERROR(VLOOKUP($A2341&amp;" "&amp;F$6,D!$B:$H,7,FALSE))=TRUE,"",VLOOKUP($A2341&amp;" "&amp;F$6,D!$B:$H,7,FALSE))</f>
        <v/>
      </c>
      <c r="G2341" s="226">
        <f t="shared" si="110"/>
        <v>0</v>
      </c>
      <c r="H2341" s="279" t="str">
        <f>IF(ISERROR(VLOOKUP($A2341&amp;" "&amp;H$6,D!$B:$H,7,FALSE))=TRUE,"",VLOOKUP($A2341&amp;" "&amp;H$6,D!$B:$H,7,FALSE))</f>
        <v/>
      </c>
      <c r="I2341" s="223" t="str">
        <f>IF(D2341="","",VLOOKUP(A2341,D!A:H,7,FALSE))</f>
        <v/>
      </c>
      <c r="J2341" s="224" t="str">
        <f>IF(D2341="","",SUMIFS(リグ!H:H,リグ!F:F,"&lt;"&amp;C2341,リグ!G:G,"&gt;"&amp;C2341))</f>
        <v/>
      </c>
    </row>
    <row r="2342" spans="1:10">
      <c r="A2342" s="224" t="str">
        <f t="shared" si="111"/>
        <v>2027-08-23</v>
      </c>
      <c r="B2342" s="224" t="str">
        <f t="shared" si="109"/>
        <v>2027/08</v>
      </c>
      <c r="C2342" s="225">
        <v>46622</v>
      </c>
      <c r="D2342" s="279" t="str">
        <f>IF(ISERROR(VLOOKUP($A2342&amp;" "&amp;D$6,D!$B:$H,7,FALSE))=TRUE,"",VLOOKUP($A2342&amp;" "&amp;D$6,D!$B:$H,7,FALSE))</f>
        <v/>
      </c>
      <c r="E2342" s="279" t="str">
        <f>IF(ISERROR(VLOOKUP($A2342&amp;" "&amp;E$6,D!$B:$H,7,FALSE))=TRUE,"",VLOOKUP($A2342&amp;" "&amp;E$6,D!$B:$H,7,FALSE))</f>
        <v/>
      </c>
      <c r="F2342" s="279" t="str">
        <f>IF(ISERROR(VLOOKUP($A2342&amp;" "&amp;F$6,D!$B:$H,7,FALSE))=TRUE,"",VLOOKUP($A2342&amp;" "&amp;F$6,D!$B:$H,7,FALSE))</f>
        <v/>
      </c>
      <c r="G2342" s="226">
        <f t="shared" si="110"/>
        <v>0</v>
      </c>
      <c r="H2342" s="279" t="str">
        <f>IF(ISERROR(VLOOKUP($A2342&amp;" "&amp;H$6,D!$B:$H,7,FALSE))=TRUE,"",VLOOKUP($A2342&amp;" "&amp;H$6,D!$B:$H,7,FALSE))</f>
        <v/>
      </c>
      <c r="I2342" s="223" t="str">
        <f>IF(D2342="","",VLOOKUP(A2342,D!A:H,7,FALSE))</f>
        <v/>
      </c>
      <c r="J2342" s="224" t="str">
        <f>IF(D2342="","",SUMIFS(リグ!H:H,リグ!F:F,"&lt;"&amp;C2342,リグ!G:G,"&gt;"&amp;C2342))</f>
        <v/>
      </c>
    </row>
    <row r="2343" spans="1:10">
      <c r="A2343" s="224" t="str">
        <f t="shared" si="111"/>
        <v>2027-08-24</v>
      </c>
      <c r="B2343" s="224" t="str">
        <f t="shared" si="109"/>
        <v>2027/08</v>
      </c>
      <c r="C2343" s="225">
        <v>46623</v>
      </c>
      <c r="D2343" s="279" t="str">
        <f>IF(ISERROR(VLOOKUP($A2343&amp;" "&amp;D$6,D!$B:$H,7,FALSE))=TRUE,"",VLOOKUP($A2343&amp;" "&amp;D$6,D!$B:$H,7,FALSE))</f>
        <v/>
      </c>
      <c r="E2343" s="279" t="str">
        <f>IF(ISERROR(VLOOKUP($A2343&amp;" "&amp;E$6,D!$B:$H,7,FALSE))=TRUE,"",VLOOKUP($A2343&amp;" "&amp;E$6,D!$B:$H,7,FALSE))</f>
        <v/>
      </c>
      <c r="F2343" s="279" t="str">
        <f>IF(ISERROR(VLOOKUP($A2343&amp;" "&amp;F$6,D!$B:$H,7,FALSE))=TRUE,"",VLOOKUP($A2343&amp;" "&amp;F$6,D!$B:$H,7,FALSE))</f>
        <v/>
      </c>
      <c r="G2343" s="226">
        <f t="shared" si="110"/>
        <v>0</v>
      </c>
      <c r="H2343" s="279" t="str">
        <f>IF(ISERROR(VLOOKUP($A2343&amp;" "&amp;H$6,D!$B:$H,7,FALSE))=TRUE,"",VLOOKUP($A2343&amp;" "&amp;H$6,D!$B:$H,7,FALSE))</f>
        <v/>
      </c>
      <c r="I2343" s="223" t="str">
        <f>IF(D2343="","",VLOOKUP(A2343,D!A:H,7,FALSE))</f>
        <v/>
      </c>
      <c r="J2343" s="224" t="str">
        <f>IF(D2343="","",SUMIFS(リグ!H:H,リグ!F:F,"&lt;"&amp;C2343,リグ!G:G,"&gt;"&amp;C2343))</f>
        <v/>
      </c>
    </row>
    <row r="2344" spans="1:10">
      <c r="A2344" s="224" t="str">
        <f t="shared" si="111"/>
        <v>2027-08-25</v>
      </c>
      <c r="B2344" s="224" t="str">
        <f t="shared" si="109"/>
        <v>2027/08</v>
      </c>
      <c r="C2344" s="225">
        <v>46624</v>
      </c>
      <c r="D2344" s="279" t="str">
        <f>IF(ISERROR(VLOOKUP($A2344&amp;" "&amp;D$6,D!$B:$H,7,FALSE))=TRUE,"",VLOOKUP($A2344&amp;" "&amp;D$6,D!$B:$H,7,FALSE))</f>
        <v/>
      </c>
      <c r="E2344" s="279" t="str">
        <f>IF(ISERROR(VLOOKUP($A2344&amp;" "&amp;E$6,D!$B:$H,7,FALSE))=TRUE,"",VLOOKUP($A2344&amp;" "&amp;E$6,D!$B:$H,7,FALSE))</f>
        <v/>
      </c>
      <c r="F2344" s="279" t="str">
        <f>IF(ISERROR(VLOOKUP($A2344&amp;" "&amp;F$6,D!$B:$H,7,FALSE))=TRUE,"",VLOOKUP($A2344&amp;" "&amp;F$6,D!$B:$H,7,FALSE))</f>
        <v/>
      </c>
      <c r="G2344" s="226">
        <f t="shared" si="110"/>
        <v>0</v>
      </c>
      <c r="H2344" s="279" t="str">
        <f>IF(ISERROR(VLOOKUP($A2344&amp;" "&amp;H$6,D!$B:$H,7,FALSE))=TRUE,"",VLOOKUP($A2344&amp;" "&amp;H$6,D!$B:$H,7,FALSE))</f>
        <v/>
      </c>
      <c r="I2344" s="223" t="str">
        <f>IF(D2344="","",VLOOKUP(A2344,D!A:H,7,FALSE))</f>
        <v/>
      </c>
      <c r="J2344" s="224" t="str">
        <f>IF(D2344="","",SUMIFS(リグ!H:H,リグ!F:F,"&lt;"&amp;C2344,リグ!G:G,"&gt;"&amp;C2344))</f>
        <v/>
      </c>
    </row>
    <row r="2345" spans="1:10">
      <c r="A2345" s="224" t="str">
        <f t="shared" si="111"/>
        <v>2027-08-26</v>
      </c>
      <c r="B2345" s="224" t="str">
        <f t="shared" si="109"/>
        <v>2027/08</v>
      </c>
      <c r="C2345" s="225">
        <v>46625</v>
      </c>
      <c r="D2345" s="279" t="str">
        <f>IF(ISERROR(VLOOKUP($A2345&amp;" "&amp;D$6,D!$B:$H,7,FALSE))=TRUE,"",VLOOKUP($A2345&amp;" "&amp;D$6,D!$B:$H,7,FALSE))</f>
        <v/>
      </c>
      <c r="E2345" s="279" t="str">
        <f>IF(ISERROR(VLOOKUP($A2345&amp;" "&amp;E$6,D!$B:$H,7,FALSE))=TRUE,"",VLOOKUP($A2345&amp;" "&amp;E$6,D!$B:$H,7,FALSE))</f>
        <v/>
      </c>
      <c r="F2345" s="279" t="str">
        <f>IF(ISERROR(VLOOKUP($A2345&amp;" "&amp;F$6,D!$B:$H,7,FALSE))=TRUE,"",VLOOKUP($A2345&amp;" "&amp;F$6,D!$B:$H,7,FALSE))</f>
        <v/>
      </c>
      <c r="G2345" s="226">
        <f t="shared" si="110"/>
        <v>0</v>
      </c>
      <c r="H2345" s="279" t="str">
        <f>IF(ISERROR(VLOOKUP($A2345&amp;" "&amp;H$6,D!$B:$H,7,FALSE))=TRUE,"",VLOOKUP($A2345&amp;" "&amp;H$6,D!$B:$H,7,FALSE))</f>
        <v/>
      </c>
      <c r="I2345" s="223" t="str">
        <f>IF(D2345="","",VLOOKUP(A2345,D!A:H,7,FALSE))</f>
        <v/>
      </c>
      <c r="J2345" s="224" t="str">
        <f>IF(D2345="","",SUMIFS(リグ!H:H,リグ!F:F,"&lt;"&amp;C2345,リグ!G:G,"&gt;"&amp;C2345))</f>
        <v/>
      </c>
    </row>
    <row r="2346" spans="1:10">
      <c r="A2346" s="224" t="str">
        <f t="shared" si="111"/>
        <v>2027-08-27</v>
      </c>
      <c r="B2346" s="224" t="str">
        <f t="shared" si="109"/>
        <v>2027/08</v>
      </c>
      <c r="C2346" s="225">
        <v>46626</v>
      </c>
      <c r="D2346" s="279" t="str">
        <f>IF(ISERROR(VLOOKUP($A2346&amp;" "&amp;D$6,D!$B:$H,7,FALSE))=TRUE,"",VLOOKUP($A2346&amp;" "&amp;D$6,D!$B:$H,7,FALSE))</f>
        <v/>
      </c>
      <c r="E2346" s="279" t="str">
        <f>IF(ISERROR(VLOOKUP($A2346&amp;" "&amp;E$6,D!$B:$H,7,FALSE))=TRUE,"",VLOOKUP($A2346&amp;" "&amp;E$6,D!$B:$H,7,FALSE))</f>
        <v/>
      </c>
      <c r="F2346" s="279" t="str">
        <f>IF(ISERROR(VLOOKUP($A2346&amp;" "&amp;F$6,D!$B:$H,7,FALSE))=TRUE,"",VLOOKUP($A2346&amp;" "&amp;F$6,D!$B:$H,7,FALSE))</f>
        <v/>
      </c>
      <c r="G2346" s="226">
        <f t="shared" si="110"/>
        <v>0</v>
      </c>
      <c r="H2346" s="279" t="str">
        <f>IF(ISERROR(VLOOKUP($A2346&amp;" "&amp;H$6,D!$B:$H,7,FALSE))=TRUE,"",VLOOKUP($A2346&amp;" "&amp;H$6,D!$B:$H,7,FALSE))</f>
        <v/>
      </c>
      <c r="I2346" s="223" t="str">
        <f>IF(D2346="","",VLOOKUP(A2346,D!A:H,7,FALSE))</f>
        <v/>
      </c>
      <c r="J2346" s="224" t="str">
        <f>IF(D2346="","",SUMIFS(リグ!H:H,リグ!F:F,"&lt;"&amp;C2346,リグ!G:G,"&gt;"&amp;C2346))</f>
        <v/>
      </c>
    </row>
    <row r="2347" spans="1:10">
      <c r="A2347" s="224" t="str">
        <f t="shared" si="111"/>
        <v>2027-08-28</v>
      </c>
      <c r="B2347" s="224" t="str">
        <f t="shared" si="109"/>
        <v>2027/08</v>
      </c>
      <c r="C2347" s="225">
        <v>46627</v>
      </c>
      <c r="D2347" s="279" t="str">
        <f>IF(ISERROR(VLOOKUP($A2347&amp;" "&amp;D$6,D!$B:$H,7,FALSE))=TRUE,"",VLOOKUP($A2347&amp;" "&amp;D$6,D!$B:$H,7,FALSE))</f>
        <v/>
      </c>
      <c r="E2347" s="279" t="str">
        <f>IF(ISERROR(VLOOKUP($A2347&amp;" "&amp;E$6,D!$B:$H,7,FALSE))=TRUE,"",VLOOKUP($A2347&amp;" "&amp;E$6,D!$B:$H,7,FALSE))</f>
        <v/>
      </c>
      <c r="F2347" s="279" t="str">
        <f>IF(ISERROR(VLOOKUP($A2347&amp;" "&amp;F$6,D!$B:$H,7,FALSE))=TRUE,"",VLOOKUP($A2347&amp;" "&amp;F$6,D!$B:$H,7,FALSE))</f>
        <v/>
      </c>
      <c r="G2347" s="226">
        <f t="shared" si="110"/>
        <v>0</v>
      </c>
      <c r="H2347" s="279" t="str">
        <f>IF(ISERROR(VLOOKUP($A2347&amp;" "&amp;H$6,D!$B:$H,7,FALSE))=TRUE,"",VLOOKUP($A2347&amp;" "&amp;H$6,D!$B:$H,7,FALSE))</f>
        <v/>
      </c>
      <c r="I2347" s="223" t="str">
        <f>IF(D2347="","",VLOOKUP(A2347,D!A:H,7,FALSE))</f>
        <v/>
      </c>
      <c r="J2347" s="224" t="str">
        <f>IF(D2347="","",SUMIFS(リグ!H:H,リグ!F:F,"&lt;"&amp;C2347,リグ!G:G,"&gt;"&amp;C2347))</f>
        <v/>
      </c>
    </row>
    <row r="2348" spans="1:10">
      <c r="A2348" s="224" t="str">
        <f t="shared" si="111"/>
        <v>2027-08-29</v>
      </c>
      <c r="B2348" s="224" t="str">
        <f t="shared" si="109"/>
        <v>2027/08</v>
      </c>
      <c r="C2348" s="225">
        <v>46628</v>
      </c>
      <c r="D2348" s="279" t="str">
        <f>IF(ISERROR(VLOOKUP($A2348&amp;" "&amp;D$6,D!$B:$H,7,FALSE))=TRUE,"",VLOOKUP($A2348&amp;" "&amp;D$6,D!$B:$H,7,FALSE))</f>
        <v/>
      </c>
      <c r="E2348" s="279" t="str">
        <f>IF(ISERROR(VLOOKUP($A2348&amp;" "&amp;E$6,D!$B:$H,7,FALSE))=TRUE,"",VLOOKUP($A2348&amp;" "&amp;E$6,D!$B:$H,7,FALSE))</f>
        <v/>
      </c>
      <c r="F2348" s="279" t="str">
        <f>IF(ISERROR(VLOOKUP($A2348&amp;" "&amp;F$6,D!$B:$H,7,FALSE))=TRUE,"",VLOOKUP($A2348&amp;" "&amp;F$6,D!$B:$H,7,FALSE))</f>
        <v/>
      </c>
      <c r="G2348" s="226">
        <f t="shared" si="110"/>
        <v>0</v>
      </c>
      <c r="H2348" s="279" t="str">
        <f>IF(ISERROR(VLOOKUP($A2348&amp;" "&amp;H$6,D!$B:$H,7,FALSE))=TRUE,"",VLOOKUP($A2348&amp;" "&amp;H$6,D!$B:$H,7,FALSE))</f>
        <v/>
      </c>
      <c r="I2348" s="223" t="str">
        <f>IF(D2348="","",VLOOKUP(A2348,D!A:H,7,FALSE))</f>
        <v/>
      </c>
      <c r="J2348" s="224" t="str">
        <f>IF(D2348="","",SUMIFS(リグ!H:H,リグ!F:F,"&lt;"&amp;C2348,リグ!G:G,"&gt;"&amp;C2348))</f>
        <v/>
      </c>
    </row>
    <row r="2349" spans="1:10">
      <c r="A2349" s="224" t="str">
        <f t="shared" si="111"/>
        <v>2027-08-30</v>
      </c>
      <c r="B2349" s="224" t="str">
        <f t="shared" si="109"/>
        <v>2027/08</v>
      </c>
      <c r="C2349" s="225">
        <v>46629</v>
      </c>
      <c r="D2349" s="279" t="str">
        <f>IF(ISERROR(VLOOKUP($A2349&amp;" "&amp;D$6,D!$B:$H,7,FALSE))=TRUE,"",VLOOKUP($A2349&amp;" "&amp;D$6,D!$B:$H,7,FALSE))</f>
        <v/>
      </c>
      <c r="E2349" s="279" t="str">
        <f>IF(ISERROR(VLOOKUP($A2349&amp;" "&amp;E$6,D!$B:$H,7,FALSE))=TRUE,"",VLOOKUP($A2349&amp;" "&amp;E$6,D!$B:$H,7,FALSE))</f>
        <v/>
      </c>
      <c r="F2349" s="279" t="str">
        <f>IF(ISERROR(VLOOKUP($A2349&amp;" "&amp;F$6,D!$B:$H,7,FALSE))=TRUE,"",VLOOKUP($A2349&amp;" "&amp;F$6,D!$B:$H,7,FALSE))</f>
        <v/>
      </c>
      <c r="G2349" s="226">
        <f t="shared" si="110"/>
        <v>0</v>
      </c>
      <c r="H2349" s="279" t="str">
        <f>IF(ISERROR(VLOOKUP($A2349&amp;" "&amp;H$6,D!$B:$H,7,FALSE))=TRUE,"",VLOOKUP($A2349&amp;" "&amp;H$6,D!$B:$H,7,FALSE))</f>
        <v/>
      </c>
      <c r="I2349" s="223" t="str">
        <f>IF(D2349="","",VLOOKUP(A2349,D!A:H,7,FALSE))</f>
        <v/>
      </c>
      <c r="J2349" s="224" t="str">
        <f>IF(D2349="","",SUMIFS(リグ!H:H,リグ!F:F,"&lt;"&amp;C2349,リグ!G:G,"&gt;"&amp;C2349))</f>
        <v/>
      </c>
    </row>
    <row r="2350" spans="1:10">
      <c r="A2350" s="224" t="str">
        <f t="shared" si="111"/>
        <v>2027-08-31</v>
      </c>
      <c r="B2350" s="224" t="str">
        <f t="shared" si="109"/>
        <v>2027/08</v>
      </c>
      <c r="C2350" s="225">
        <v>46630</v>
      </c>
      <c r="D2350" s="279" t="str">
        <f>IF(ISERROR(VLOOKUP($A2350&amp;" "&amp;D$6,D!$B:$H,7,FALSE))=TRUE,"",VLOOKUP($A2350&amp;" "&amp;D$6,D!$B:$H,7,FALSE))</f>
        <v/>
      </c>
      <c r="E2350" s="279" t="str">
        <f>IF(ISERROR(VLOOKUP($A2350&amp;" "&amp;E$6,D!$B:$H,7,FALSE))=TRUE,"",VLOOKUP($A2350&amp;" "&amp;E$6,D!$B:$H,7,FALSE))</f>
        <v/>
      </c>
      <c r="F2350" s="279" t="str">
        <f>IF(ISERROR(VLOOKUP($A2350&amp;" "&amp;F$6,D!$B:$H,7,FALSE))=TRUE,"",VLOOKUP($A2350&amp;" "&amp;F$6,D!$B:$H,7,FALSE))</f>
        <v/>
      </c>
      <c r="G2350" s="226">
        <f t="shared" si="110"/>
        <v>0</v>
      </c>
      <c r="H2350" s="279" t="str">
        <f>IF(ISERROR(VLOOKUP($A2350&amp;" "&amp;H$6,D!$B:$H,7,FALSE))=TRUE,"",VLOOKUP($A2350&amp;" "&amp;H$6,D!$B:$H,7,FALSE))</f>
        <v/>
      </c>
      <c r="I2350" s="223" t="str">
        <f>IF(D2350="","",VLOOKUP(A2350,D!A:H,7,FALSE))</f>
        <v/>
      </c>
      <c r="J2350" s="224" t="str">
        <f>IF(D2350="","",SUMIFS(リグ!H:H,リグ!F:F,"&lt;"&amp;C2350,リグ!G:G,"&gt;"&amp;C2350))</f>
        <v/>
      </c>
    </row>
    <row r="2351" spans="1:10">
      <c r="A2351" s="224" t="str">
        <f t="shared" si="111"/>
        <v>2027-09-01</v>
      </c>
      <c r="B2351" s="224" t="str">
        <f t="shared" si="109"/>
        <v>2027/09</v>
      </c>
      <c r="C2351" s="225">
        <v>46631</v>
      </c>
      <c r="D2351" s="279" t="str">
        <f>IF(ISERROR(VLOOKUP($A2351&amp;" "&amp;D$6,D!$B:$H,7,FALSE))=TRUE,"",VLOOKUP($A2351&amp;" "&amp;D$6,D!$B:$H,7,FALSE))</f>
        <v/>
      </c>
      <c r="E2351" s="279" t="str">
        <f>IF(ISERROR(VLOOKUP($A2351&amp;" "&amp;E$6,D!$B:$H,7,FALSE))=TRUE,"",VLOOKUP($A2351&amp;" "&amp;E$6,D!$B:$H,7,FALSE))</f>
        <v/>
      </c>
      <c r="F2351" s="279" t="str">
        <f>IF(ISERROR(VLOOKUP($A2351&amp;" "&amp;F$6,D!$B:$H,7,FALSE))=TRUE,"",VLOOKUP($A2351&amp;" "&amp;F$6,D!$B:$H,7,FALSE))</f>
        <v/>
      </c>
      <c r="G2351" s="226">
        <f t="shared" si="110"/>
        <v>0</v>
      </c>
      <c r="H2351" s="279" t="str">
        <f>IF(ISERROR(VLOOKUP($A2351&amp;" "&amp;H$6,D!$B:$H,7,FALSE))=TRUE,"",VLOOKUP($A2351&amp;" "&amp;H$6,D!$B:$H,7,FALSE))</f>
        <v/>
      </c>
      <c r="I2351" s="223" t="str">
        <f>IF(D2351="","",VLOOKUP(A2351,D!A:H,7,FALSE))</f>
        <v/>
      </c>
      <c r="J2351" s="224" t="str">
        <f>IF(D2351="","",SUMIFS(リグ!H:H,リグ!F:F,"&lt;"&amp;C2351,リグ!G:G,"&gt;"&amp;C2351))</f>
        <v/>
      </c>
    </row>
    <row r="2352" spans="1:10">
      <c r="A2352" s="224" t="str">
        <f t="shared" si="111"/>
        <v>2027-09-02</v>
      </c>
      <c r="B2352" s="224" t="str">
        <f t="shared" si="109"/>
        <v>2027/09</v>
      </c>
      <c r="C2352" s="225">
        <v>46632</v>
      </c>
      <c r="D2352" s="279" t="str">
        <f>IF(ISERROR(VLOOKUP($A2352&amp;" "&amp;D$6,D!$B:$H,7,FALSE))=TRUE,"",VLOOKUP($A2352&amp;" "&amp;D$6,D!$B:$H,7,FALSE))</f>
        <v/>
      </c>
      <c r="E2352" s="279" t="str">
        <f>IF(ISERROR(VLOOKUP($A2352&amp;" "&amp;E$6,D!$B:$H,7,FALSE))=TRUE,"",VLOOKUP($A2352&amp;" "&amp;E$6,D!$B:$H,7,FALSE))</f>
        <v/>
      </c>
      <c r="F2352" s="279" t="str">
        <f>IF(ISERROR(VLOOKUP($A2352&amp;" "&amp;F$6,D!$B:$H,7,FALSE))=TRUE,"",VLOOKUP($A2352&amp;" "&amp;F$6,D!$B:$H,7,FALSE))</f>
        <v/>
      </c>
      <c r="G2352" s="226">
        <f t="shared" si="110"/>
        <v>0</v>
      </c>
      <c r="H2352" s="279" t="str">
        <f>IF(ISERROR(VLOOKUP($A2352&amp;" "&amp;H$6,D!$B:$H,7,FALSE))=TRUE,"",VLOOKUP($A2352&amp;" "&amp;H$6,D!$B:$H,7,FALSE))</f>
        <v/>
      </c>
      <c r="I2352" s="223" t="str">
        <f>IF(D2352="","",VLOOKUP(A2352,D!A:H,7,FALSE))</f>
        <v/>
      </c>
      <c r="J2352" s="224" t="str">
        <f>IF(D2352="","",SUMIFS(リグ!H:H,リグ!F:F,"&lt;"&amp;C2352,リグ!G:G,"&gt;"&amp;C2352))</f>
        <v/>
      </c>
    </row>
    <row r="2353" spans="1:10">
      <c r="A2353" s="224" t="str">
        <f t="shared" si="111"/>
        <v>2027-09-03</v>
      </c>
      <c r="B2353" s="224" t="str">
        <f t="shared" si="109"/>
        <v>2027/09</v>
      </c>
      <c r="C2353" s="225">
        <v>46633</v>
      </c>
      <c r="D2353" s="279" t="str">
        <f>IF(ISERROR(VLOOKUP($A2353&amp;" "&amp;D$6,D!$B:$H,7,FALSE))=TRUE,"",VLOOKUP($A2353&amp;" "&amp;D$6,D!$B:$H,7,FALSE))</f>
        <v/>
      </c>
      <c r="E2353" s="279" t="str">
        <f>IF(ISERROR(VLOOKUP($A2353&amp;" "&amp;E$6,D!$B:$H,7,FALSE))=TRUE,"",VLOOKUP($A2353&amp;" "&amp;E$6,D!$B:$H,7,FALSE))</f>
        <v/>
      </c>
      <c r="F2353" s="279" t="str">
        <f>IF(ISERROR(VLOOKUP($A2353&amp;" "&amp;F$6,D!$B:$H,7,FALSE))=TRUE,"",VLOOKUP($A2353&amp;" "&amp;F$6,D!$B:$H,7,FALSE))</f>
        <v/>
      </c>
      <c r="G2353" s="226">
        <f t="shared" si="110"/>
        <v>0</v>
      </c>
      <c r="H2353" s="279" t="str">
        <f>IF(ISERROR(VLOOKUP($A2353&amp;" "&amp;H$6,D!$B:$H,7,FALSE))=TRUE,"",VLOOKUP($A2353&amp;" "&amp;H$6,D!$B:$H,7,FALSE))</f>
        <v/>
      </c>
      <c r="I2353" s="223" t="str">
        <f>IF(D2353="","",VLOOKUP(A2353,D!A:H,7,FALSE))</f>
        <v/>
      </c>
      <c r="J2353" s="224" t="str">
        <f>IF(D2353="","",SUMIFS(リグ!H:H,リグ!F:F,"&lt;"&amp;C2353,リグ!G:G,"&gt;"&amp;C2353))</f>
        <v/>
      </c>
    </row>
    <row r="2354" spans="1:10">
      <c r="A2354" s="224" t="str">
        <f t="shared" si="111"/>
        <v>2027-09-04</v>
      </c>
      <c r="B2354" s="224" t="str">
        <f t="shared" si="109"/>
        <v>2027/09</v>
      </c>
      <c r="C2354" s="225">
        <v>46634</v>
      </c>
      <c r="D2354" s="279" t="str">
        <f>IF(ISERROR(VLOOKUP($A2354&amp;" "&amp;D$6,D!$B:$H,7,FALSE))=TRUE,"",VLOOKUP($A2354&amp;" "&amp;D$6,D!$B:$H,7,FALSE))</f>
        <v/>
      </c>
      <c r="E2354" s="279" t="str">
        <f>IF(ISERROR(VLOOKUP($A2354&amp;" "&amp;E$6,D!$B:$H,7,FALSE))=TRUE,"",VLOOKUP($A2354&amp;" "&amp;E$6,D!$B:$H,7,FALSE))</f>
        <v/>
      </c>
      <c r="F2354" s="279" t="str">
        <f>IF(ISERROR(VLOOKUP($A2354&amp;" "&amp;F$6,D!$B:$H,7,FALSE))=TRUE,"",VLOOKUP($A2354&amp;" "&amp;F$6,D!$B:$H,7,FALSE))</f>
        <v/>
      </c>
      <c r="G2354" s="226">
        <f t="shared" si="110"/>
        <v>0</v>
      </c>
      <c r="H2354" s="279" t="str">
        <f>IF(ISERROR(VLOOKUP($A2354&amp;" "&amp;H$6,D!$B:$H,7,FALSE))=TRUE,"",VLOOKUP($A2354&amp;" "&amp;H$6,D!$B:$H,7,FALSE))</f>
        <v/>
      </c>
      <c r="I2354" s="223" t="str">
        <f>IF(D2354="","",VLOOKUP(A2354,D!A:H,7,FALSE))</f>
        <v/>
      </c>
      <c r="J2354" s="224" t="str">
        <f>IF(D2354="","",SUMIFS(リグ!H:H,リグ!F:F,"&lt;"&amp;C2354,リグ!G:G,"&gt;"&amp;C2354))</f>
        <v/>
      </c>
    </row>
    <row r="2355" spans="1:10">
      <c r="A2355" s="224" t="str">
        <f t="shared" si="111"/>
        <v>2027-09-05</v>
      </c>
      <c r="B2355" s="224" t="str">
        <f t="shared" si="109"/>
        <v>2027/09</v>
      </c>
      <c r="C2355" s="225">
        <v>46635</v>
      </c>
      <c r="D2355" s="279" t="str">
        <f>IF(ISERROR(VLOOKUP($A2355&amp;" "&amp;D$6,D!$B:$H,7,FALSE))=TRUE,"",VLOOKUP($A2355&amp;" "&amp;D$6,D!$B:$H,7,FALSE))</f>
        <v/>
      </c>
      <c r="E2355" s="279" t="str">
        <f>IF(ISERROR(VLOOKUP($A2355&amp;" "&amp;E$6,D!$B:$H,7,FALSE))=TRUE,"",VLOOKUP($A2355&amp;" "&amp;E$6,D!$B:$H,7,FALSE))</f>
        <v/>
      </c>
      <c r="F2355" s="279" t="str">
        <f>IF(ISERROR(VLOOKUP($A2355&amp;" "&amp;F$6,D!$B:$H,7,FALSE))=TRUE,"",VLOOKUP($A2355&amp;" "&amp;F$6,D!$B:$H,7,FALSE))</f>
        <v/>
      </c>
      <c r="G2355" s="226">
        <f t="shared" si="110"/>
        <v>0</v>
      </c>
      <c r="H2355" s="279" t="str">
        <f>IF(ISERROR(VLOOKUP($A2355&amp;" "&amp;H$6,D!$B:$H,7,FALSE))=TRUE,"",VLOOKUP($A2355&amp;" "&amp;H$6,D!$B:$H,7,FALSE))</f>
        <v/>
      </c>
      <c r="I2355" s="223" t="str">
        <f>IF(D2355="","",VLOOKUP(A2355,D!A:H,7,FALSE))</f>
        <v/>
      </c>
      <c r="J2355" s="224" t="str">
        <f>IF(D2355="","",SUMIFS(リグ!H:H,リグ!F:F,"&lt;"&amp;C2355,リグ!G:G,"&gt;"&amp;C2355))</f>
        <v/>
      </c>
    </row>
    <row r="2356" spans="1:10">
      <c r="A2356" s="224" t="str">
        <f t="shared" si="111"/>
        <v>2027-09-06</v>
      </c>
      <c r="B2356" s="224" t="str">
        <f t="shared" si="109"/>
        <v>2027/09</v>
      </c>
      <c r="C2356" s="225">
        <v>46636</v>
      </c>
      <c r="D2356" s="279" t="str">
        <f>IF(ISERROR(VLOOKUP($A2356&amp;" "&amp;D$6,D!$B:$H,7,FALSE))=TRUE,"",VLOOKUP($A2356&amp;" "&amp;D$6,D!$B:$H,7,FALSE))</f>
        <v/>
      </c>
      <c r="E2356" s="279" t="str">
        <f>IF(ISERROR(VLOOKUP($A2356&amp;" "&amp;E$6,D!$B:$H,7,FALSE))=TRUE,"",VLOOKUP($A2356&amp;" "&amp;E$6,D!$B:$H,7,FALSE))</f>
        <v/>
      </c>
      <c r="F2356" s="279" t="str">
        <f>IF(ISERROR(VLOOKUP($A2356&amp;" "&amp;F$6,D!$B:$H,7,FALSE))=TRUE,"",VLOOKUP($A2356&amp;" "&amp;F$6,D!$B:$H,7,FALSE))</f>
        <v/>
      </c>
      <c r="G2356" s="226">
        <f t="shared" si="110"/>
        <v>0</v>
      </c>
      <c r="H2356" s="279" t="str">
        <f>IF(ISERROR(VLOOKUP($A2356&amp;" "&amp;H$6,D!$B:$H,7,FALSE))=TRUE,"",VLOOKUP($A2356&amp;" "&amp;H$6,D!$B:$H,7,FALSE))</f>
        <v/>
      </c>
      <c r="I2356" s="223" t="str">
        <f>IF(D2356="","",VLOOKUP(A2356,D!A:H,7,FALSE))</f>
        <v/>
      </c>
      <c r="J2356" s="224" t="str">
        <f>IF(D2356="","",SUMIFS(リグ!H:H,リグ!F:F,"&lt;"&amp;C2356,リグ!G:G,"&gt;"&amp;C2356))</f>
        <v/>
      </c>
    </row>
    <row r="2357" spans="1:10">
      <c r="A2357" s="224" t="str">
        <f t="shared" si="111"/>
        <v>2027-09-07</v>
      </c>
      <c r="B2357" s="224" t="str">
        <f t="shared" ref="B2357:B2420" si="112">TEXT(C2357,"yyyy/mm")</f>
        <v>2027/09</v>
      </c>
      <c r="C2357" s="225">
        <v>46637</v>
      </c>
      <c r="D2357" s="279" t="str">
        <f>IF(ISERROR(VLOOKUP($A2357&amp;" "&amp;D$6,D!$B:$H,7,FALSE))=TRUE,"",VLOOKUP($A2357&amp;" "&amp;D$6,D!$B:$H,7,FALSE))</f>
        <v/>
      </c>
      <c r="E2357" s="279" t="str">
        <f>IF(ISERROR(VLOOKUP($A2357&amp;" "&amp;E$6,D!$B:$H,7,FALSE))=TRUE,"",VLOOKUP($A2357&amp;" "&amp;E$6,D!$B:$H,7,FALSE))</f>
        <v/>
      </c>
      <c r="F2357" s="279" t="str">
        <f>IF(ISERROR(VLOOKUP($A2357&amp;" "&amp;F$6,D!$B:$H,7,FALSE))=TRUE,"",VLOOKUP($A2357&amp;" "&amp;F$6,D!$B:$H,7,FALSE))</f>
        <v/>
      </c>
      <c r="G2357" s="226">
        <f t="shared" si="110"/>
        <v>0</v>
      </c>
      <c r="H2357" s="279" t="str">
        <f>IF(ISERROR(VLOOKUP($A2357&amp;" "&amp;H$6,D!$B:$H,7,FALSE))=TRUE,"",VLOOKUP($A2357&amp;" "&amp;H$6,D!$B:$H,7,FALSE))</f>
        <v/>
      </c>
      <c r="I2357" s="223" t="str">
        <f>IF(D2357="","",VLOOKUP(A2357,D!A:H,7,FALSE))</f>
        <v/>
      </c>
      <c r="J2357" s="224" t="str">
        <f>IF(D2357="","",SUMIFS(リグ!H:H,リグ!F:F,"&lt;"&amp;C2357,リグ!G:G,"&gt;"&amp;C2357))</f>
        <v/>
      </c>
    </row>
    <row r="2358" spans="1:10">
      <c r="A2358" s="224" t="str">
        <f t="shared" si="111"/>
        <v>2027-09-08</v>
      </c>
      <c r="B2358" s="224" t="str">
        <f t="shared" si="112"/>
        <v>2027/09</v>
      </c>
      <c r="C2358" s="225">
        <v>46638</v>
      </c>
      <c r="D2358" s="279" t="str">
        <f>IF(ISERROR(VLOOKUP($A2358&amp;" "&amp;D$6,D!$B:$H,7,FALSE))=TRUE,"",VLOOKUP($A2358&amp;" "&amp;D$6,D!$B:$H,7,FALSE))</f>
        <v/>
      </c>
      <c r="E2358" s="279" t="str">
        <f>IF(ISERROR(VLOOKUP($A2358&amp;" "&amp;E$6,D!$B:$H,7,FALSE))=TRUE,"",VLOOKUP($A2358&amp;" "&amp;E$6,D!$B:$H,7,FALSE))</f>
        <v/>
      </c>
      <c r="F2358" s="279" t="str">
        <f>IF(ISERROR(VLOOKUP($A2358&amp;" "&amp;F$6,D!$B:$H,7,FALSE))=TRUE,"",VLOOKUP($A2358&amp;" "&amp;F$6,D!$B:$H,7,FALSE))</f>
        <v/>
      </c>
      <c r="G2358" s="226">
        <f t="shared" si="110"/>
        <v>0</v>
      </c>
      <c r="H2358" s="279" t="str">
        <f>IF(ISERROR(VLOOKUP($A2358&amp;" "&amp;H$6,D!$B:$H,7,FALSE))=TRUE,"",VLOOKUP($A2358&amp;" "&amp;H$6,D!$B:$H,7,FALSE))</f>
        <v/>
      </c>
      <c r="I2358" s="223" t="str">
        <f>IF(D2358="","",VLOOKUP(A2358,D!A:H,7,FALSE))</f>
        <v/>
      </c>
      <c r="J2358" s="224" t="str">
        <f>IF(D2358="","",SUMIFS(リグ!H:H,リグ!F:F,"&lt;"&amp;C2358,リグ!G:G,"&gt;"&amp;C2358))</f>
        <v/>
      </c>
    </row>
    <row r="2359" spans="1:10">
      <c r="A2359" s="224" t="str">
        <f t="shared" si="111"/>
        <v>2027-09-09</v>
      </c>
      <c r="B2359" s="224" t="str">
        <f t="shared" si="112"/>
        <v>2027/09</v>
      </c>
      <c r="C2359" s="225">
        <v>46639</v>
      </c>
      <c r="D2359" s="279" t="str">
        <f>IF(ISERROR(VLOOKUP($A2359&amp;" "&amp;D$6,D!$B:$H,7,FALSE))=TRUE,"",VLOOKUP($A2359&amp;" "&amp;D$6,D!$B:$H,7,FALSE))</f>
        <v/>
      </c>
      <c r="E2359" s="279" t="str">
        <f>IF(ISERROR(VLOOKUP($A2359&amp;" "&amp;E$6,D!$B:$H,7,FALSE))=TRUE,"",VLOOKUP($A2359&amp;" "&amp;E$6,D!$B:$H,7,FALSE))</f>
        <v/>
      </c>
      <c r="F2359" s="279" t="str">
        <f>IF(ISERROR(VLOOKUP($A2359&amp;" "&amp;F$6,D!$B:$H,7,FALSE))=TRUE,"",VLOOKUP($A2359&amp;" "&amp;F$6,D!$B:$H,7,FALSE))</f>
        <v/>
      </c>
      <c r="G2359" s="226">
        <f t="shared" si="110"/>
        <v>0</v>
      </c>
      <c r="H2359" s="279" t="str">
        <f>IF(ISERROR(VLOOKUP($A2359&amp;" "&amp;H$6,D!$B:$H,7,FALSE))=TRUE,"",VLOOKUP($A2359&amp;" "&amp;H$6,D!$B:$H,7,FALSE))</f>
        <v/>
      </c>
      <c r="I2359" s="223" t="str">
        <f>IF(D2359="","",VLOOKUP(A2359,D!A:H,7,FALSE))</f>
        <v/>
      </c>
      <c r="J2359" s="224" t="str">
        <f>IF(D2359="","",SUMIFS(リグ!H:H,リグ!F:F,"&lt;"&amp;C2359,リグ!G:G,"&gt;"&amp;C2359))</f>
        <v/>
      </c>
    </row>
    <row r="2360" spans="1:10">
      <c r="A2360" s="224" t="str">
        <f t="shared" si="111"/>
        <v>2027-09-10</v>
      </c>
      <c r="B2360" s="224" t="str">
        <f t="shared" si="112"/>
        <v>2027/09</v>
      </c>
      <c r="C2360" s="225">
        <v>46640</v>
      </c>
      <c r="D2360" s="279" t="str">
        <f>IF(ISERROR(VLOOKUP($A2360&amp;" "&amp;D$6,D!$B:$H,7,FALSE))=TRUE,"",VLOOKUP($A2360&amp;" "&amp;D$6,D!$B:$H,7,FALSE))</f>
        <v/>
      </c>
      <c r="E2360" s="279" t="str">
        <f>IF(ISERROR(VLOOKUP($A2360&amp;" "&amp;E$6,D!$B:$H,7,FALSE))=TRUE,"",VLOOKUP($A2360&amp;" "&amp;E$6,D!$B:$H,7,FALSE))</f>
        <v/>
      </c>
      <c r="F2360" s="279" t="str">
        <f>IF(ISERROR(VLOOKUP($A2360&amp;" "&amp;F$6,D!$B:$H,7,FALSE))=TRUE,"",VLOOKUP($A2360&amp;" "&amp;F$6,D!$B:$H,7,FALSE))</f>
        <v/>
      </c>
      <c r="G2360" s="226">
        <f t="shared" si="110"/>
        <v>0</v>
      </c>
      <c r="H2360" s="279" t="str">
        <f>IF(ISERROR(VLOOKUP($A2360&amp;" "&amp;H$6,D!$B:$H,7,FALSE))=TRUE,"",VLOOKUP($A2360&amp;" "&amp;H$6,D!$B:$H,7,FALSE))</f>
        <v/>
      </c>
      <c r="I2360" s="223" t="str">
        <f>IF(D2360="","",VLOOKUP(A2360,D!A:H,7,FALSE))</f>
        <v/>
      </c>
      <c r="J2360" s="224" t="str">
        <f>IF(D2360="","",SUMIFS(リグ!H:H,リグ!F:F,"&lt;"&amp;C2360,リグ!G:G,"&gt;"&amp;C2360))</f>
        <v/>
      </c>
    </row>
    <row r="2361" spans="1:10">
      <c r="A2361" s="224" t="str">
        <f t="shared" si="111"/>
        <v>2027-09-11</v>
      </c>
      <c r="B2361" s="224" t="str">
        <f t="shared" si="112"/>
        <v>2027/09</v>
      </c>
      <c r="C2361" s="225">
        <v>46641</v>
      </c>
      <c r="D2361" s="279" t="str">
        <f>IF(ISERROR(VLOOKUP($A2361&amp;" "&amp;D$6,D!$B:$H,7,FALSE))=TRUE,"",VLOOKUP($A2361&amp;" "&amp;D$6,D!$B:$H,7,FALSE))</f>
        <v/>
      </c>
      <c r="E2361" s="279" t="str">
        <f>IF(ISERROR(VLOOKUP($A2361&amp;" "&amp;E$6,D!$B:$H,7,FALSE))=TRUE,"",VLOOKUP($A2361&amp;" "&amp;E$6,D!$B:$H,7,FALSE))</f>
        <v/>
      </c>
      <c r="F2361" s="279" t="str">
        <f>IF(ISERROR(VLOOKUP($A2361&amp;" "&amp;F$6,D!$B:$H,7,FALSE))=TRUE,"",VLOOKUP($A2361&amp;" "&amp;F$6,D!$B:$H,7,FALSE))</f>
        <v/>
      </c>
      <c r="G2361" s="226">
        <f t="shared" si="110"/>
        <v>0</v>
      </c>
      <c r="H2361" s="279" t="str">
        <f>IF(ISERROR(VLOOKUP($A2361&amp;" "&amp;H$6,D!$B:$H,7,FALSE))=TRUE,"",VLOOKUP($A2361&amp;" "&amp;H$6,D!$B:$H,7,FALSE))</f>
        <v/>
      </c>
      <c r="I2361" s="223" t="str">
        <f>IF(D2361="","",VLOOKUP(A2361,D!A:H,7,FALSE))</f>
        <v/>
      </c>
      <c r="J2361" s="224" t="str">
        <f>IF(D2361="","",SUMIFS(リグ!H:H,リグ!F:F,"&lt;"&amp;C2361,リグ!G:G,"&gt;"&amp;C2361))</f>
        <v/>
      </c>
    </row>
    <row r="2362" spans="1:10">
      <c r="A2362" s="224" t="str">
        <f t="shared" si="111"/>
        <v>2027-09-12</v>
      </c>
      <c r="B2362" s="224" t="str">
        <f t="shared" si="112"/>
        <v>2027/09</v>
      </c>
      <c r="C2362" s="225">
        <v>46642</v>
      </c>
      <c r="D2362" s="279" t="str">
        <f>IF(ISERROR(VLOOKUP($A2362&amp;" "&amp;D$6,D!$B:$H,7,FALSE))=TRUE,"",VLOOKUP($A2362&amp;" "&amp;D$6,D!$B:$H,7,FALSE))</f>
        <v/>
      </c>
      <c r="E2362" s="279" t="str">
        <f>IF(ISERROR(VLOOKUP($A2362&amp;" "&amp;E$6,D!$B:$H,7,FALSE))=TRUE,"",VLOOKUP($A2362&amp;" "&amp;E$6,D!$B:$H,7,FALSE))</f>
        <v/>
      </c>
      <c r="F2362" s="279" t="str">
        <f>IF(ISERROR(VLOOKUP($A2362&amp;" "&amp;F$6,D!$B:$H,7,FALSE))=TRUE,"",VLOOKUP($A2362&amp;" "&amp;F$6,D!$B:$H,7,FALSE))</f>
        <v/>
      </c>
      <c r="G2362" s="226">
        <f t="shared" si="110"/>
        <v>0</v>
      </c>
      <c r="H2362" s="279" t="str">
        <f>IF(ISERROR(VLOOKUP($A2362&amp;" "&amp;H$6,D!$B:$H,7,FALSE))=TRUE,"",VLOOKUP($A2362&amp;" "&amp;H$6,D!$B:$H,7,FALSE))</f>
        <v/>
      </c>
      <c r="I2362" s="223" t="str">
        <f>IF(D2362="","",VLOOKUP(A2362,D!A:H,7,FALSE))</f>
        <v/>
      </c>
      <c r="J2362" s="224" t="str">
        <f>IF(D2362="","",SUMIFS(リグ!H:H,リグ!F:F,"&lt;"&amp;C2362,リグ!G:G,"&gt;"&amp;C2362))</f>
        <v/>
      </c>
    </row>
    <row r="2363" spans="1:10">
      <c r="A2363" s="224" t="str">
        <f t="shared" si="111"/>
        <v>2027-09-13</v>
      </c>
      <c r="B2363" s="224" t="str">
        <f t="shared" si="112"/>
        <v>2027/09</v>
      </c>
      <c r="C2363" s="225">
        <v>46643</v>
      </c>
      <c r="D2363" s="279" t="str">
        <f>IF(ISERROR(VLOOKUP($A2363&amp;" "&amp;D$6,D!$B:$H,7,FALSE))=TRUE,"",VLOOKUP($A2363&amp;" "&amp;D$6,D!$B:$H,7,FALSE))</f>
        <v/>
      </c>
      <c r="E2363" s="279" t="str">
        <f>IF(ISERROR(VLOOKUP($A2363&amp;" "&amp;E$6,D!$B:$H,7,FALSE))=TRUE,"",VLOOKUP($A2363&amp;" "&amp;E$6,D!$B:$H,7,FALSE))</f>
        <v/>
      </c>
      <c r="F2363" s="279" t="str">
        <f>IF(ISERROR(VLOOKUP($A2363&amp;" "&amp;F$6,D!$B:$H,7,FALSE))=TRUE,"",VLOOKUP($A2363&amp;" "&amp;F$6,D!$B:$H,7,FALSE))</f>
        <v/>
      </c>
      <c r="G2363" s="226">
        <f t="shared" si="110"/>
        <v>0</v>
      </c>
      <c r="H2363" s="279" t="str">
        <f>IF(ISERROR(VLOOKUP($A2363&amp;" "&amp;H$6,D!$B:$H,7,FALSE))=TRUE,"",VLOOKUP($A2363&amp;" "&amp;H$6,D!$B:$H,7,FALSE))</f>
        <v/>
      </c>
      <c r="I2363" s="223" t="str">
        <f>IF(D2363="","",VLOOKUP(A2363,D!A:H,7,FALSE))</f>
        <v/>
      </c>
      <c r="J2363" s="224" t="str">
        <f>IF(D2363="","",SUMIFS(リグ!H:H,リグ!F:F,"&lt;"&amp;C2363,リグ!G:G,"&gt;"&amp;C2363))</f>
        <v/>
      </c>
    </row>
    <row r="2364" spans="1:10">
      <c r="A2364" s="224" t="str">
        <f t="shared" si="111"/>
        <v>2027-09-14</v>
      </c>
      <c r="B2364" s="224" t="str">
        <f t="shared" si="112"/>
        <v>2027/09</v>
      </c>
      <c r="C2364" s="225">
        <v>46644</v>
      </c>
      <c r="D2364" s="279" t="str">
        <f>IF(ISERROR(VLOOKUP($A2364&amp;" "&amp;D$6,D!$B:$H,7,FALSE))=TRUE,"",VLOOKUP($A2364&amp;" "&amp;D$6,D!$B:$H,7,FALSE))</f>
        <v/>
      </c>
      <c r="E2364" s="279" t="str">
        <f>IF(ISERROR(VLOOKUP($A2364&amp;" "&amp;E$6,D!$B:$H,7,FALSE))=TRUE,"",VLOOKUP($A2364&amp;" "&amp;E$6,D!$B:$H,7,FALSE))</f>
        <v/>
      </c>
      <c r="F2364" s="279" t="str">
        <f>IF(ISERROR(VLOOKUP($A2364&amp;" "&amp;F$6,D!$B:$H,7,FALSE))=TRUE,"",VLOOKUP($A2364&amp;" "&amp;F$6,D!$B:$H,7,FALSE))</f>
        <v/>
      </c>
      <c r="G2364" s="226">
        <f t="shared" si="110"/>
        <v>0</v>
      </c>
      <c r="H2364" s="279" t="str">
        <f>IF(ISERROR(VLOOKUP($A2364&amp;" "&amp;H$6,D!$B:$H,7,FALSE))=TRUE,"",VLOOKUP($A2364&amp;" "&amp;H$6,D!$B:$H,7,FALSE))</f>
        <v/>
      </c>
      <c r="I2364" s="223" t="str">
        <f>IF(D2364="","",VLOOKUP(A2364,D!A:H,7,FALSE))</f>
        <v/>
      </c>
      <c r="J2364" s="224" t="str">
        <f>IF(D2364="","",SUMIFS(リグ!H:H,リグ!F:F,"&lt;"&amp;C2364,リグ!G:G,"&gt;"&amp;C2364))</f>
        <v/>
      </c>
    </row>
    <row r="2365" spans="1:10">
      <c r="A2365" s="224" t="str">
        <f t="shared" si="111"/>
        <v>2027-09-15</v>
      </c>
      <c r="B2365" s="224" t="str">
        <f t="shared" si="112"/>
        <v>2027/09</v>
      </c>
      <c r="C2365" s="225">
        <v>46645</v>
      </c>
      <c r="D2365" s="279" t="str">
        <f>IF(ISERROR(VLOOKUP($A2365&amp;" "&amp;D$6,D!$B:$H,7,FALSE))=TRUE,"",VLOOKUP($A2365&amp;" "&amp;D$6,D!$B:$H,7,FALSE))</f>
        <v/>
      </c>
      <c r="E2365" s="279" t="str">
        <f>IF(ISERROR(VLOOKUP($A2365&amp;" "&amp;E$6,D!$B:$H,7,FALSE))=TRUE,"",VLOOKUP($A2365&amp;" "&amp;E$6,D!$B:$H,7,FALSE))</f>
        <v/>
      </c>
      <c r="F2365" s="279" t="str">
        <f>IF(ISERROR(VLOOKUP($A2365&amp;" "&amp;F$6,D!$B:$H,7,FALSE))=TRUE,"",VLOOKUP($A2365&amp;" "&amp;F$6,D!$B:$H,7,FALSE))</f>
        <v/>
      </c>
      <c r="G2365" s="226">
        <f t="shared" si="110"/>
        <v>0</v>
      </c>
      <c r="H2365" s="279" t="str">
        <f>IF(ISERROR(VLOOKUP($A2365&amp;" "&amp;H$6,D!$B:$H,7,FALSE))=TRUE,"",VLOOKUP($A2365&amp;" "&amp;H$6,D!$B:$H,7,FALSE))</f>
        <v/>
      </c>
      <c r="I2365" s="223" t="str">
        <f>IF(D2365="","",VLOOKUP(A2365,D!A:H,7,FALSE))</f>
        <v/>
      </c>
      <c r="J2365" s="224" t="str">
        <f>IF(D2365="","",SUMIFS(リグ!H:H,リグ!F:F,"&lt;"&amp;C2365,リグ!G:G,"&gt;"&amp;C2365))</f>
        <v/>
      </c>
    </row>
    <row r="2366" spans="1:10">
      <c r="A2366" s="224" t="str">
        <f t="shared" si="111"/>
        <v>2027-09-16</v>
      </c>
      <c r="B2366" s="224" t="str">
        <f t="shared" si="112"/>
        <v>2027/09</v>
      </c>
      <c r="C2366" s="225">
        <v>46646</v>
      </c>
      <c r="D2366" s="279" t="str">
        <f>IF(ISERROR(VLOOKUP($A2366&amp;" "&amp;D$6,D!$B:$H,7,FALSE))=TRUE,"",VLOOKUP($A2366&amp;" "&amp;D$6,D!$B:$H,7,FALSE))</f>
        <v/>
      </c>
      <c r="E2366" s="279" t="str">
        <f>IF(ISERROR(VLOOKUP($A2366&amp;" "&amp;E$6,D!$B:$H,7,FALSE))=TRUE,"",VLOOKUP($A2366&amp;" "&amp;E$6,D!$B:$H,7,FALSE))</f>
        <v/>
      </c>
      <c r="F2366" s="279" t="str">
        <f>IF(ISERROR(VLOOKUP($A2366&amp;" "&amp;F$6,D!$B:$H,7,FALSE))=TRUE,"",VLOOKUP($A2366&amp;" "&amp;F$6,D!$B:$H,7,FALSE))</f>
        <v/>
      </c>
      <c r="G2366" s="226">
        <f t="shared" si="110"/>
        <v>0</v>
      </c>
      <c r="H2366" s="279" t="str">
        <f>IF(ISERROR(VLOOKUP($A2366&amp;" "&amp;H$6,D!$B:$H,7,FALSE))=TRUE,"",VLOOKUP($A2366&amp;" "&amp;H$6,D!$B:$H,7,FALSE))</f>
        <v/>
      </c>
      <c r="I2366" s="223" t="str">
        <f>IF(D2366="","",VLOOKUP(A2366,D!A:H,7,FALSE))</f>
        <v/>
      </c>
      <c r="J2366" s="224" t="str">
        <f>IF(D2366="","",SUMIFS(リグ!H:H,リグ!F:F,"&lt;"&amp;C2366,リグ!G:G,"&gt;"&amp;C2366))</f>
        <v/>
      </c>
    </row>
    <row r="2367" spans="1:10">
      <c r="A2367" s="224" t="str">
        <f t="shared" si="111"/>
        <v>2027-09-17</v>
      </c>
      <c r="B2367" s="224" t="str">
        <f t="shared" si="112"/>
        <v>2027/09</v>
      </c>
      <c r="C2367" s="225">
        <v>46647</v>
      </c>
      <c r="D2367" s="279" t="str">
        <f>IF(ISERROR(VLOOKUP($A2367&amp;" "&amp;D$6,D!$B:$H,7,FALSE))=TRUE,"",VLOOKUP($A2367&amp;" "&amp;D$6,D!$B:$H,7,FALSE))</f>
        <v/>
      </c>
      <c r="E2367" s="279" t="str">
        <f>IF(ISERROR(VLOOKUP($A2367&amp;" "&amp;E$6,D!$B:$H,7,FALSE))=TRUE,"",VLOOKUP($A2367&amp;" "&amp;E$6,D!$B:$H,7,FALSE))</f>
        <v/>
      </c>
      <c r="F2367" s="279" t="str">
        <f>IF(ISERROR(VLOOKUP($A2367&amp;" "&amp;F$6,D!$B:$H,7,FALSE))=TRUE,"",VLOOKUP($A2367&amp;" "&amp;F$6,D!$B:$H,7,FALSE))</f>
        <v/>
      </c>
      <c r="G2367" s="226">
        <f t="shared" si="110"/>
        <v>0</v>
      </c>
      <c r="H2367" s="279" t="str">
        <f>IF(ISERROR(VLOOKUP($A2367&amp;" "&amp;H$6,D!$B:$H,7,FALSE))=TRUE,"",VLOOKUP($A2367&amp;" "&amp;H$6,D!$B:$H,7,FALSE))</f>
        <v/>
      </c>
      <c r="I2367" s="223" t="str">
        <f>IF(D2367="","",VLOOKUP(A2367,D!A:H,7,FALSE))</f>
        <v/>
      </c>
      <c r="J2367" s="224" t="str">
        <f>IF(D2367="","",SUMIFS(リグ!H:H,リグ!F:F,"&lt;"&amp;C2367,リグ!G:G,"&gt;"&amp;C2367))</f>
        <v/>
      </c>
    </row>
    <row r="2368" spans="1:10">
      <c r="A2368" s="224" t="str">
        <f t="shared" si="111"/>
        <v>2027-09-18</v>
      </c>
      <c r="B2368" s="224" t="str">
        <f t="shared" si="112"/>
        <v>2027/09</v>
      </c>
      <c r="C2368" s="225">
        <v>46648</v>
      </c>
      <c r="D2368" s="279" t="str">
        <f>IF(ISERROR(VLOOKUP($A2368&amp;" "&amp;D$6,D!$B:$H,7,FALSE))=TRUE,"",VLOOKUP($A2368&amp;" "&amp;D$6,D!$B:$H,7,FALSE))</f>
        <v/>
      </c>
      <c r="E2368" s="279" t="str">
        <f>IF(ISERROR(VLOOKUP($A2368&amp;" "&amp;E$6,D!$B:$H,7,FALSE))=TRUE,"",VLOOKUP($A2368&amp;" "&amp;E$6,D!$B:$H,7,FALSE))</f>
        <v/>
      </c>
      <c r="F2368" s="279" t="str">
        <f>IF(ISERROR(VLOOKUP($A2368&amp;" "&amp;F$6,D!$B:$H,7,FALSE))=TRUE,"",VLOOKUP($A2368&amp;" "&amp;F$6,D!$B:$H,7,FALSE))</f>
        <v/>
      </c>
      <c r="G2368" s="226">
        <f t="shared" si="110"/>
        <v>0</v>
      </c>
      <c r="H2368" s="279" t="str">
        <f>IF(ISERROR(VLOOKUP($A2368&amp;" "&amp;H$6,D!$B:$H,7,FALSE))=TRUE,"",VLOOKUP($A2368&amp;" "&amp;H$6,D!$B:$H,7,FALSE))</f>
        <v/>
      </c>
      <c r="I2368" s="223" t="str">
        <f>IF(D2368="","",VLOOKUP(A2368,D!A:H,7,FALSE))</f>
        <v/>
      </c>
      <c r="J2368" s="224" t="str">
        <f>IF(D2368="","",SUMIFS(リグ!H:H,リグ!F:F,"&lt;"&amp;C2368,リグ!G:G,"&gt;"&amp;C2368))</f>
        <v/>
      </c>
    </row>
    <row r="2369" spans="1:10">
      <c r="A2369" s="224" t="str">
        <f t="shared" si="111"/>
        <v>2027-09-19</v>
      </c>
      <c r="B2369" s="224" t="str">
        <f t="shared" si="112"/>
        <v>2027/09</v>
      </c>
      <c r="C2369" s="225">
        <v>46649</v>
      </c>
      <c r="D2369" s="279" t="str">
        <f>IF(ISERROR(VLOOKUP($A2369&amp;" "&amp;D$6,D!$B:$H,7,FALSE))=TRUE,"",VLOOKUP($A2369&amp;" "&amp;D$6,D!$B:$H,7,FALSE))</f>
        <v/>
      </c>
      <c r="E2369" s="279" t="str">
        <f>IF(ISERROR(VLOOKUP($A2369&amp;" "&amp;E$6,D!$B:$H,7,FALSE))=TRUE,"",VLOOKUP($A2369&amp;" "&amp;E$6,D!$B:$H,7,FALSE))</f>
        <v/>
      </c>
      <c r="F2369" s="279" t="str">
        <f>IF(ISERROR(VLOOKUP($A2369&amp;" "&amp;F$6,D!$B:$H,7,FALSE))=TRUE,"",VLOOKUP($A2369&amp;" "&amp;F$6,D!$B:$H,7,FALSE))</f>
        <v/>
      </c>
      <c r="G2369" s="226">
        <f t="shared" si="110"/>
        <v>0</v>
      </c>
      <c r="H2369" s="279" t="str">
        <f>IF(ISERROR(VLOOKUP($A2369&amp;" "&amp;H$6,D!$B:$H,7,FALSE))=TRUE,"",VLOOKUP($A2369&amp;" "&amp;H$6,D!$B:$H,7,FALSE))</f>
        <v/>
      </c>
      <c r="I2369" s="223" t="str">
        <f>IF(D2369="","",VLOOKUP(A2369,D!A:H,7,FALSE))</f>
        <v/>
      </c>
      <c r="J2369" s="224" t="str">
        <f>IF(D2369="","",SUMIFS(リグ!H:H,リグ!F:F,"&lt;"&amp;C2369,リグ!G:G,"&gt;"&amp;C2369))</f>
        <v/>
      </c>
    </row>
    <row r="2370" spans="1:10">
      <c r="A2370" s="224" t="str">
        <f t="shared" si="111"/>
        <v>2027-09-20</v>
      </c>
      <c r="B2370" s="224" t="str">
        <f t="shared" si="112"/>
        <v>2027/09</v>
      </c>
      <c r="C2370" s="225">
        <v>46650</v>
      </c>
      <c r="D2370" s="279" t="str">
        <f>IF(ISERROR(VLOOKUP($A2370&amp;" "&amp;D$6,D!$B:$H,7,FALSE))=TRUE,"",VLOOKUP($A2370&amp;" "&amp;D$6,D!$B:$H,7,FALSE))</f>
        <v/>
      </c>
      <c r="E2370" s="279" t="str">
        <f>IF(ISERROR(VLOOKUP($A2370&amp;" "&amp;E$6,D!$B:$H,7,FALSE))=TRUE,"",VLOOKUP($A2370&amp;" "&amp;E$6,D!$B:$H,7,FALSE))</f>
        <v/>
      </c>
      <c r="F2370" s="279" t="str">
        <f>IF(ISERROR(VLOOKUP($A2370&amp;" "&amp;F$6,D!$B:$H,7,FALSE))=TRUE,"",VLOOKUP($A2370&amp;" "&amp;F$6,D!$B:$H,7,FALSE))</f>
        <v/>
      </c>
      <c r="G2370" s="226">
        <f t="shared" si="110"/>
        <v>0</v>
      </c>
      <c r="H2370" s="279" t="str">
        <f>IF(ISERROR(VLOOKUP($A2370&amp;" "&amp;H$6,D!$B:$H,7,FALSE))=TRUE,"",VLOOKUP($A2370&amp;" "&amp;H$6,D!$B:$H,7,FALSE))</f>
        <v/>
      </c>
      <c r="I2370" s="223" t="str">
        <f>IF(D2370="","",VLOOKUP(A2370,D!A:H,7,FALSE))</f>
        <v/>
      </c>
      <c r="J2370" s="224" t="str">
        <f>IF(D2370="","",SUMIFS(リグ!H:H,リグ!F:F,"&lt;"&amp;C2370,リグ!G:G,"&gt;"&amp;C2370))</f>
        <v/>
      </c>
    </row>
    <row r="2371" spans="1:10">
      <c r="A2371" s="224" t="str">
        <f t="shared" si="111"/>
        <v>2027-09-21</v>
      </c>
      <c r="B2371" s="224" t="str">
        <f t="shared" si="112"/>
        <v>2027/09</v>
      </c>
      <c r="C2371" s="225">
        <v>46651</v>
      </c>
      <c r="D2371" s="279" t="str">
        <f>IF(ISERROR(VLOOKUP($A2371&amp;" "&amp;D$6,D!$B:$H,7,FALSE))=TRUE,"",VLOOKUP($A2371&amp;" "&amp;D$6,D!$B:$H,7,FALSE))</f>
        <v/>
      </c>
      <c r="E2371" s="279" t="str">
        <f>IF(ISERROR(VLOOKUP($A2371&amp;" "&amp;E$6,D!$B:$H,7,FALSE))=TRUE,"",VLOOKUP($A2371&amp;" "&amp;E$6,D!$B:$H,7,FALSE))</f>
        <v/>
      </c>
      <c r="F2371" s="279" t="str">
        <f>IF(ISERROR(VLOOKUP($A2371&amp;" "&amp;F$6,D!$B:$H,7,FALSE))=TRUE,"",VLOOKUP($A2371&amp;" "&amp;F$6,D!$B:$H,7,FALSE))</f>
        <v/>
      </c>
      <c r="G2371" s="226">
        <f t="shared" si="110"/>
        <v>0</v>
      </c>
      <c r="H2371" s="279" t="str">
        <f>IF(ISERROR(VLOOKUP($A2371&amp;" "&amp;H$6,D!$B:$H,7,FALSE))=TRUE,"",VLOOKUP($A2371&amp;" "&amp;H$6,D!$B:$H,7,FALSE))</f>
        <v/>
      </c>
      <c r="I2371" s="223" t="str">
        <f>IF(D2371="","",VLOOKUP(A2371,D!A:H,7,FALSE))</f>
        <v/>
      </c>
      <c r="J2371" s="224" t="str">
        <f>IF(D2371="","",SUMIFS(リグ!H:H,リグ!F:F,"&lt;"&amp;C2371,リグ!G:G,"&gt;"&amp;C2371))</f>
        <v/>
      </c>
    </row>
    <row r="2372" spans="1:10">
      <c r="A2372" s="224" t="str">
        <f t="shared" si="111"/>
        <v>2027-09-22</v>
      </c>
      <c r="B2372" s="224" t="str">
        <f t="shared" si="112"/>
        <v>2027/09</v>
      </c>
      <c r="C2372" s="225">
        <v>46652</v>
      </c>
      <c r="D2372" s="279" t="str">
        <f>IF(ISERROR(VLOOKUP($A2372&amp;" "&amp;D$6,D!$B:$H,7,FALSE))=TRUE,"",VLOOKUP($A2372&amp;" "&amp;D$6,D!$B:$H,7,FALSE))</f>
        <v/>
      </c>
      <c r="E2372" s="279" t="str">
        <f>IF(ISERROR(VLOOKUP($A2372&amp;" "&amp;E$6,D!$B:$H,7,FALSE))=TRUE,"",VLOOKUP($A2372&amp;" "&amp;E$6,D!$B:$H,7,FALSE))</f>
        <v/>
      </c>
      <c r="F2372" s="279" t="str">
        <f>IF(ISERROR(VLOOKUP($A2372&amp;" "&amp;F$6,D!$B:$H,7,FALSE))=TRUE,"",VLOOKUP($A2372&amp;" "&amp;F$6,D!$B:$H,7,FALSE))</f>
        <v/>
      </c>
      <c r="G2372" s="226">
        <f t="shared" ref="G2372:G2435" si="113">SUM(D2372:F2372)</f>
        <v>0</v>
      </c>
      <c r="H2372" s="279" t="str">
        <f>IF(ISERROR(VLOOKUP($A2372&amp;" "&amp;H$6,D!$B:$H,7,FALSE))=TRUE,"",VLOOKUP($A2372&amp;" "&amp;H$6,D!$B:$H,7,FALSE))</f>
        <v/>
      </c>
      <c r="I2372" s="223" t="str">
        <f>IF(D2372="","",VLOOKUP(A2372,D!A:H,7,FALSE))</f>
        <v/>
      </c>
      <c r="J2372" s="224" t="str">
        <f>IF(D2372="","",SUMIFS(リグ!H:H,リグ!F:F,"&lt;"&amp;C2372,リグ!G:G,"&gt;"&amp;C2372))</f>
        <v/>
      </c>
    </row>
    <row r="2373" spans="1:10">
      <c r="A2373" s="224" t="str">
        <f t="shared" si="111"/>
        <v>2027-09-23</v>
      </c>
      <c r="B2373" s="224" t="str">
        <f t="shared" si="112"/>
        <v>2027/09</v>
      </c>
      <c r="C2373" s="225">
        <v>46653</v>
      </c>
      <c r="D2373" s="279" t="str">
        <f>IF(ISERROR(VLOOKUP($A2373&amp;" "&amp;D$6,D!$B:$H,7,FALSE))=TRUE,"",VLOOKUP($A2373&amp;" "&amp;D$6,D!$B:$H,7,FALSE))</f>
        <v/>
      </c>
      <c r="E2373" s="279" t="str">
        <f>IF(ISERROR(VLOOKUP($A2373&amp;" "&amp;E$6,D!$B:$H,7,FALSE))=TRUE,"",VLOOKUP($A2373&amp;" "&amp;E$6,D!$B:$H,7,FALSE))</f>
        <v/>
      </c>
      <c r="F2373" s="279" t="str">
        <f>IF(ISERROR(VLOOKUP($A2373&amp;" "&amp;F$6,D!$B:$H,7,FALSE))=TRUE,"",VLOOKUP($A2373&amp;" "&amp;F$6,D!$B:$H,7,FALSE))</f>
        <v/>
      </c>
      <c r="G2373" s="226">
        <f t="shared" si="113"/>
        <v>0</v>
      </c>
      <c r="H2373" s="279" t="str">
        <f>IF(ISERROR(VLOOKUP($A2373&amp;" "&amp;H$6,D!$B:$H,7,FALSE))=TRUE,"",VLOOKUP($A2373&amp;" "&amp;H$6,D!$B:$H,7,FALSE))</f>
        <v/>
      </c>
      <c r="I2373" s="223" t="str">
        <f>IF(D2373="","",VLOOKUP(A2373,D!A:H,7,FALSE))</f>
        <v/>
      </c>
      <c r="J2373" s="224" t="str">
        <f>IF(D2373="","",SUMIFS(リグ!H:H,リグ!F:F,"&lt;"&amp;C2373,リグ!G:G,"&gt;"&amp;C2373))</f>
        <v/>
      </c>
    </row>
    <row r="2374" spans="1:10">
      <c r="A2374" s="224" t="str">
        <f t="shared" si="111"/>
        <v>2027-09-24</v>
      </c>
      <c r="B2374" s="224" t="str">
        <f t="shared" si="112"/>
        <v>2027/09</v>
      </c>
      <c r="C2374" s="225">
        <v>46654</v>
      </c>
      <c r="D2374" s="279" t="str">
        <f>IF(ISERROR(VLOOKUP($A2374&amp;" "&amp;D$6,D!$B:$H,7,FALSE))=TRUE,"",VLOOKUP($A2374&amp;" "&amp;D$6,D!$B:$H,7,FALSE))</f>
        <v/>
      </c>
      <c r="E2374" s="279" t="str">
        <f>IF(ISERROR(VLOOKUP($A2374&amp;" "&amp;E$6,D!$B:$H,7,FALSE))=TRUE,"",VLOOKUP($A2374&amp;" "&amp;E$6,D!$B:$H,7,FALSE))</f>
        <v/>
      </c>
      <c r="F2374" s="279" t="str">
        <f>IF(ISERROR(VLOOKUP($A2374&amp;" "&amp;F$6,D!$B:$H,7,FALSE))=TRUE,"",VLOOKUP($A2374&amp;" "&amp;F$6,D!$B:$H,7,FALSE))</f>
        <v/>
      </c>
      <c r="G2374" s="226">
        <f t="shared" si="113"/>
        <v>0</v>
      </c>
      <c r="H2374" s="279" t="str">
        <f>IF(ISERROR(VLOOKUP($A2374&amp;" "&amp;H$6,D!$B:$H,7,FALSE))=TRUE,"",VLOOKUP($A2374&amp;" "&amp;H$6,D!$B:$H,7,FALSE))</f>
        <v/>
      </c>
      <c r="I2374" s="223" t="str">
        <f>IF(D2374="","",VLOOKUP(A2374,D!A:H,7,FALSE))</f>
        <v/>
      </c>
      <c r="J2374" s="224" t="str">
        <f>IF(D2374="","",SUMIFS(リグ!H:H,リグ!F:F,"&lt;"&amp;C2374,リグ!G:G,"&gt;"&amp;C2374))</f>
        <v/>
      </c>
    </row>
    <row r="2375" spans="1:10">
      <c r="A2375" s="224" t="str">
        <f t="shared" si="111"/>
        <v>2027-09-25</v>
      </c>
      <c r="B2375" s="224" t="str">
        <f t="shared" si="112"/>
        <v>2027/09</v>
      </c>
      <c r="C2375" s="225">
        <v>46655</v>
      </c>
      <c r="D2375" s="279" t="str">
        <f>IF(ISERROR(VLOOKUP($A2375&amp;" "&amp;D$6,D!$B:$H,7,FALSE))=TRUE,"",VLOOKUP($A2375&amp;" "&amp;D$6,D!$B:$H,7,FALSE))</f>
        <v/>
      </c>
      <c r="E2375" s="279" t="str">
        <f>IF(ISERROR(VLOOKUP($A2375&amp;" "&amp;E$6,D!$B:$H,7,FALSE))=TRUE,"",VLOOKUP($A2375&amp;" "&amp;E$6,D!$B:$H,7,FALSE))</f>
        <v/>
      </c>
      <c r="F2375" s="279" t="str">
        <f>IF(ISERROR(VLOOKUP($A2375&amp;" "&amp;F$6,D!$B:$H,7,FALSE))=TRUE,"",VLOOKUP($A2375&amp;" "&amp;F$6,D!$B:$H,7,FALSE))</f>
        <v/>
      </c>
      <c r="G2375" s="226">
        <f t="shared" si="113"/>
        <v>0</v>
      </c>
      <c r="H2375" s="279" t="str">
        <f>IF(ISERROR(VLOOKUP($A2375&amp;" "&amp;H$6,D!$B:$H,7,FALSE))=TRUE,"",VLOOKUP($A2375&amp;" "&amp;H$6,D!$B:$H,7,FALSE))</f>
        <v/>
      </c>
      <c r="I2375" s="223" t="str">
        <f>IF(D2375="","",VLOOKUP(A2375,D!A:H,7,FALSE))</f>
        <v/>
      </c>
      <c r="J2375" s="224" t="str">
        <f>IF(D2375="","",SUMIFS(リグ!H:H,リグ!F:F,"&lt;"&amp;C2375,リグ!G:G,"&gt;"&amp;C2375))</f>
        <v/>
      </c>
    </row>
    <row r="2376" spans="1:10">
      <c r="A2376" s="224" t="str">
        <f t="shared" si="111"/>
        <v>2027-09-26</v>
      </c>
      <c r="B2376" s="224" t="str">
        <f t="shared" si="112"/>
        <v>2027/09</v>
      </c>
      <c r="C2376" s="225">
        <v>46656</v>
      </c>
      <c r="D2376" s="279" t="str">
        <f>IF(ISERROR(VLOOKUP($A2376&amp;" "&amp;D$6,D!$B:$H,7,FALSE))=TRUE,"",VLOOKUP($A2376&amp;" "&amp;D$6,D!$B:$H,7,FALSE))</f>
        <v/>
      </c>
      <c r="E2376" s="279" t="str">
        <f>IF(ISERROR(VLOOKUP($A2376&amp;" "&amp;E$6,D!$B:$H,7,FALSE))=TRUE,"",VLOOKUP($A2376&amp;" "&amp;E$6,D!$B:$H,7,FALSE))</f>
        <v/>
      </c>
      <c r="F2376" s="279" t="str">
        <f>IF(ISERROR(VLOOKUP($A2376&amp;" "&amp;F$6,D!$B:$H,7,FALSE))=TRUE,"",VLOOKUP($A2376&amp;" "&amp;F$6,D!$B:$H,7,FALSE))</f>
        <v/>
      </c>
      <c r="G2376" s="226">
        <f t="shared" si="113"/>
        <v>0</v>
      </c>
      <c r="H2376" s="279" t="str">
        <f>IF(ISERROR(VLOOKUP($A2376&amp;" "&amp;H$6,D!$B:$H,7,FALSE))=TRUE,"",VLOOKUP($A2376&amp;" "&amp;H$6,D!$B:$H,7,FALSE))</f>
        <v/>
      </c>
      <c r="I2376" s="223" t="str">
        <f>IF(D2376="","",VLOOKUP(A2376,D!A:H,7,FALSE))</f>
        <v/>
      </c>
      <c r="J2376" s="224" t="str">
        <f>IF(D2376="","",SUMIFS(リグ!H:H,リグ!F:F,"&lt;"&amp;C2376,リグ!G:G,"&gt;"&amp;C2376))</f>
        <v/>
      </c>
    </row>
    <row r="2377" spans="1:10">
      <c r="A2377" s="224" t="str">
        <f t="shared" ref="A2377:A2440" si="114">TEXT(C2377,"yyyy-mm-dd")</f>
        <v>2027-09-27</v>
      </c>
      <c r="B2377" s="224" t="str">
        <f t="shared" si="112"/>
        <v>2027/09</v>
      </c>
      <c r="C2377" s="225">
        <v>46657</v>
      </c>
      <c r="D2377" s="279" t="str">
        <f>IF(ISERROR(VLOOKUP($A2377&amp;" "&amp;D$6,D!$B:$H,7,FALSE))=TRUE,"",VLOOKUP($A2377&amp;" "&amp;D$6,D!$B:$H,7,FALSE))</f>
        <v/>
      </c>
      <c r="E2377" s="279" t="str">
        <f>IF(ISERROR(VLOOKUP($A2377&amp;" "&amp;E$6,D!$B:$H,7,FALSE))=TRUE,"",VLOOKUP($A2377&amp;" "&amp;E$6,D!$B:$H,7,FALSE))</f>
        <v/>
      </c>
      <c r="F2377" s="279" t="str">
        <f>IF(ISERROR(VLOOKUP($A2377&amp;" "&amp;F$6,D!$B:$H,7,FALSE))=TRUE,"",VLOOKUP($A2377&amp;" "&amp;F$6,D!$B:$H,7,FALSE))</f>
        <v/>
      </c>
      <c r="G2377" s="226">
        <f t="shared" si="113"/>
        <v>0</v>
      </c>
      <c r="H2377" s="279" t="str">
        <f>IF(ISERROR(VLOOKUP($A2377&amp;" "&amp;H$6,D!$B:$H,7,FALSE))=TRUE,"",VLOOKUP($A2377&amp;" "&amp;H$6,D!$B:$H,7,FALSE))</f>
        <v/>
      </c>
      <c r="I2377" s="223" t="str">
        <f>IF(D2377="","",VLOOKUP(A2377,D!A:H,7,FALSE))</f>
        <v/>
      </c>
      <c r="J2377" s="224" t="str">
        <f>IF(D2377="","",SUMIFS(リグ!H:H,リグ!F:F,"&lt;"&amp;C2377,リグ!G:G,"&gt;"&amp;C2377))</f>
        <v/>
      </c>
    </row>
    <row r="2378" spans="1:10">
      <c r="A2378" s="224" t="str">
        <f t="shared" si="114"/>
        <v>2027-09-28</v>
      </c>
      <c r="B2378" s="224" t="str">
        <f t="shared" si="112"/>
        <v>2027/09</v>
      </c>
      <c r="C2378" s="225">
        <v>46658</v>
      </c>
      <c r="D2378" s="279" t="str">
        <f>IF(ISERROR(VLOOKUP($A2378&amp;" "&amp;D$6,D!$B:$H,7,FALSE))=TRUE,"",VLOOKUP($A2378&amp;" "&amp;D$6,D!$B:$H,7,FALSE))</f>
        <v/>
      </c>
      <c r="E2378" s="279" t="str">
        <f>IF(ISERROR(VLOOKUP($A2378&amp;" "&amp;E$6,D!$B:$H,7,FALSE))=TRUE,"",VLOOKUP($A2378&amp;" "&amp;E$6,D!$B:$H,7,FALSE))</f>
        <v/>
      </c>
      <c r="F2378" s="279" t="str">
        <f>IF(ISERROR(VLOOKUP($A2378&amp;" "&amp;F$6,D!$B:$H,7,FALSE))=TRUE,"",VLOOKUP($A2378&amp;" "&amp;F$6,D!$B:$H,7,FALSE))</f>
        <v/>
      </c>
      <c r="G2378" s="226">
        <f t="shared" si="113"/>
        <v>0</v>
      </c>
      <c r="H2378" s="279" t="str">
        <f>IF(ISERROR(VLOOKUP($A2378&amp;" "&amp;H$6,D!$B:$H,7,FALSE))=TRUE,"",VLOOKUP($A2378&amp;" "&amp;H$6,D!$B:$H,7,FALSE))</f>
        <v/>
      </c>
      <c r="I2378" s="223" t="str">
        <f>IF(D2378="","",VLOOKUP(A2378,D!A:H,7,FALSE))</f>
        <v/>
      </c>
      <c r="J2378" s="224" t="str">
        <f>IF(D2378="","",SUMIFS(リグ!H:H,リグ!F:F,"&lt;"&amp;C2378,リグ!G:G,"&gt;"&amp;C2378))</f>
        <v/>
      </c>
    </row>
    <row r="2379" spans="1:10">
      <c r="A2379" s="224" t="str">
        <f t="shared" si="114"/>
        <v>2027-09-29</v>
      </c>
      <c r="B2379" s="224" t="str">
        <f t="shared" si="112"/>
        <v>2027/09</v>
      </c>
      <c r="C2379" s="225">
        <v>46659</v>
      </c>
      <c r="D2379" s="279" t="str">
        <f>IF(ISERROR(VLOOKUP($A2379&amp;" "&amp;D$6,D!$B:$H,7,FALSE))=TRUE,"",VLOOKUP($A2379&amp;" "&amp;D$6,D!$B:$H,7,FALSE))</f>
        <v/>
      </c>
      <c r="E2379" s="279" t="str">
        <f>IF(ISERROR(VLOOKUP($A2379&amp;" "&amp;E$6,D!$B:$H,7,FALSE))=TRUE,"",VLOOKUP($A2379&amp;" "&amp;E$6,D!$B:$H,7,FALSE))</f>
        <v/>
      </c>
      <c r="F2379" s="279" t="str">
        <f>IF(ISERROR(VLOOKUP($A2379&amp;" "&amp;F$6,D!$B:$H,7,FALSE))=TRUE,"",VLOOKUP($A2379&amp;" "&amp;F$6,D!$B:$H,7,FALSE))</f>
        <v/>
      </c>
      <c r="G2379" s="226">
        <f t="shared" si="113"/>
        <v>0</v>
      </c>
      <c r="H2379" s="279" t="str">
        <f>IF(ISERROR(VLOOKUP($A2379&amp;" "&amp;H$6,D!$B:$H,7,FALSE))=TRUE,"",VLOOKUP($A2379&amp;" "&amp;H$6,D!$B:$H,7,FALSE))</f>
        <v/>
      </c>
      <c r="I2379" s="223" t="str">
        <f>IF(D2379="","",VLOOKUP(A2379,D!A:H,7,FALSE))</f>
        <v/>
      </c>
      <c r="J2379" s="224" t="str">
        <f>IF(D2379="","",SUMIFS(リグ!H:H,リグ!F:F,"&lt;"&amp;C2379,リグ!G:G,"&gt;"&amp;C2379))</f>
        <v/>
      </c>
    </row>
    <row r="2380" spans="1:10">
      <c r="A2380" s="224" t="str">
        <f t="shared" si="114"/>
        <v>2027-09-30</v>
      </c>
      <c r="B2380" s="224" t="str">
        <f t="shared" si="112"/>
        <v>2027/09</v>
      </c>
      <c r="C2380" s="225">
        <v>46660</v>
      </c>
      <c r="D2380" s="279" t="str">
        <f>IF(ISERROR(VLOOKUP($A2380&amp;" "&amp;D$6,D!$B:$H,7,FALSE))=TRUE,"",VLOOKUP($A2380&amp;" "&amp;D$6,D!$B:$H,7,FALSE))</f>
        <v/>
      </c>
      <c r="E2380" s="279" t="str">
        <f>IF(ISERROR(VLOOKUP($A2380&amp;" "&amp;E$6,D!$B:$H,7,FALSE))=TRUE,"",VLOOKUP($A2380&amp;" "&amp;E$6,D!$B:$H,7,FALSE))</f>
        <v/>
      </c>
      <c r="F2380" s="279" t="str">
        <f>IF(ISERROR(VLOOKUP($A2380&amp;" "&amp;F$6,D!$B:$H,7,FALSE))=TRUE,"",VLOOKUP($A2380&amp;" "&amp;F$6,D!$B:$H,7,FALSE))</f>
        <v/>
      </c>
      <c r="G2380" s="226">
        <f t="shared" si="113"/>
        <v>0</v>
      </c>
      <c r="H2380" s="279" t="str">
        <f>IF(ISERROR(VLOOKUP($A2380&amp;" "&amp;H$6,D!$B:$H,7,FALSE))=TRUE,"",VLOOKUP($A2380&amp;" "&amp;H$6,D!$B:$H,7,FALSE))</f>
        <v/>
      </c>
      <c r="I2380" s="223" t="str">
        <f>IF(D2380="","",VLOOKUP(A2380,D!A:H,7,FALSE))</f>
        <v/>
      </c>
      <c r="J2380" s="224" t="str">
        <f>IF(D2380="","",SUMIFS(リグ!H:H,リグ!F:F,"&lt;"&amp;C2380,リグ!G:G,"&gt;"&amp;C2380))</f>
        <v/>
      </c>
    </row>
    <row r="2381" spans="1:10">
      <c r="A2381" s="224" t="str">
        <f t="shared" si="114"/>
        <v>2027-10-01</v>
      </c>
      <c r="B2381" s="224" t="str">
        <f t="shared" si="112"/>
        <v>2027/10</v>
      </c>
      <c r="C2381" s="225">
        <v>46661</v>
      </c>
      <c r="D2381" s="279" t="str">
        <f>IF(ISERROR(VLOOKUP($A2381&amp;" "&amp;D$6,D!$B:$H,7,FALSE))=TRUE,"",VLOOKUP($A2381&amp;" "&amp;D$6,D!$B:$H,7,FALSE))</f>
        <v/>
      </c>
      <c r="E2381" s="279" t="str">
        <f>IF(ISERROR(VLOOKUP($A2381&amp;" "&amp;E$6,D!$B:$H,7,FALSE))=TRUE,"",VLOOKUP($A2381&amp;" "&amp;E$6,D!$B:$H,7,FALSE))</f>
        <v/>
      </c>
      <c r="F2381" s="279" t="str">
        <f>IF(ISERROR(VLOOKUP($A2381&amp;" "&amp;F$6,D!$B:$H,7,FALSE))=TRUE,"",VLOOKUP($A2381&amp;" "&amp;F$6,D!$B:$H,7,FALSE))</f>
        <v/>
      </c>
      <c r="G2381" s="226">
        <f t="shared" si="113"/>
        <v>0</v>
      </c>
      <c r="H2381" s="279" t="str">
        <f>IF(ISERROR(VLOOKUP($A2381&amp;" "&amp;H$6,D!$B:$H,7,FALSE))=TRUE,"",VLOOKUP($A2381&amp;" "&amp;H$6,D!$B:$H,7,FALSE))</f>
        <v/>
      </c>
      <c r="I2381" s="223" t="str">
        <f>IF(D2381="","",VLOOKUP(A2381,D!A:H,7,FALSE))</f>
        <v/>
      </c>
      <c r="J2381" s="224" t="str">
        <f>IF(D2381="","",SUMIFS(リグ!H:H,リグ!F:F,"&lt;"&amp;C2381,リグ!G:G,"&gt;"&amp;C2381))</f>
        <v/>
      </c>
    </row>
    <row r="2382" spans="1:10">
      <c r="A2382" s="224" t="str">
        <f t="shared" si="114"/>
        <v>2027-10-02</v>
      </c>
      <c r="B2382" s="224" t="str">
        <f t="shared" si="112"/>
        <v>2027/10</v>
      </c>
      <c r="C2382" s="225">
        <v>46662</v>
      </c>
      <c r="D2382" s="279" t="str">
        <f>IF(ISERROR(VLOOKUP($A2382&amp;" "&amp;D$6,D!$B:$H,7,FALSE))=TRUE,"",VLOOKUP($A2382&amp;" "&amp;D$6,D!$B:$H,7,FALSE))</f>
        <v/>
      </c>
      <c r="E2382" s="279" t="str">
        <f>IF(ISERROR(VLOOKUP($A2382&amp;" "&amp;E$6,D!$B:$H,7,FALSE))=TRUE,"",VLOOKUP($A2382&amp;" "&amp;E$6,D!$B:$H,7,FALSE))</f>
        <v/>
      </c>
      <c r="F2382" s="279" t="str">
        <f>IF(ISERROR(VLOOKUP($A2382&amp;" "&amp;F$6,D!$B:$H,7,FALSE))=TRUE,"",VLOOKUP($A2382&amp;" "&amp;F$6,D!$B:$H,7,FALSE))</f>
        <v/>
      </c>
      <c r="G2382" s="226">
        <f t="shared" si="113"/>
        <v>0</v>
      </c>
      <c r="H2382" s="279" t="str">
        <f>IF(ISERROR(VLOOKUP($A2382&amp;" "&amp;H$6,D!$B:$H,7,FALSE))=TRUE,"",VLOOKUP($A2382&amp;" "&amp;H$6,D!$B:$H,7,FALSE))</f>
        <v/>
      </c>
      <c r="I2382" s="223" t="str">
        <f>IF(D2382="","",VLOOKUP(A2382,D!A:H,7,FALSE))</f>
        <v/>
      </c>
      <c r="J2382" s="224" t="str">
        <f>IF(D2382="","",SUMIFS(リグ!H:H,リグ!F:F,"&lt;"&amp;C2382,リグ!G:G,"&gt;"&amp;C2382))</f>
        <v/>
      </c>
    </row>
    <row r="2383" spans="1:10">
      <c r="A2383" s="224" t="str">
        <f t="shared" si="114"/>
        <v>2027-10-03</v>
      </c>
      <c r="B2383" s="224" t="str">
        <f t="shared" si="112"/>
        <v>2027/10</v>
      </c>
      <c r="C2383" s="225">
        <v>46663</v>
      </c>
      <c r="D2383" s="279" t="str">
        <f>IF(ISERROR(VLOOKUP($A2383&amp;" "&amp;D$6,D!$B:$H,7,FALSE))=TRUE,"",VLOOKUP($A2383&amp;" "&amp;D$6,D!$B:$H,7,FALSE))</f>
        <v/>
      </c>
      <c r="E2383" s="279" t="str">
        <f>IF(ISERROR(VLOOKUP($A2383&amp;" "&amp;E$6,D!$B:$H,7,FALSE))=TRUE,"",VLOOKUP($A2383&amp;" "&amp;E$6,D!$B:$H,7,FALSE))</f>
        <v/>
      </c>
      <c r="F2383" s="279" t="str">
        <f>IF(ISERROR(VLOOKUP($A2383&amp;" "&amp;F$6,D!$B:$H,7,FALSE))=TRUE,"",VLOOKUP($A2383&amp;" "&amp;F$6,D!$B:$H,7,FALSE))</f>
        <v/>
      </c>
      <c r="G2383" s="226">
        <f t="shared" si="113"/>
        <v>0</v>
      </c>
      <c r="H2383" s="279" t="str">
        <f>IF(ISERROR(VLOOKUP($A2383&amp;" "&amp;H$6,D!$B:$H,7,FALSE))=TRUE,"",VLOOKUP($A2383&amp;" "&amp;H$6,D!$B:$H,7,FALSE))</f>
        <v/>
      </c>
      <c r="I2383" s="223" t="str">
        <f>IF(D2383="","",VLOOKUP(A2383,D!A:H,7,FALSE))</f>
        <v/>
      </c>
      <c r="J2383" s="224" t="str">
        <f>IF(D2383="","",SUMIFS(リグ!H:H,リグ!F:F,"&lt;"&amp;C2383,リグ!G:G,"&gt;"&amp;C2383))</f>
        <v/>
      </c>
    </row>
    <row r="2384" spans="1:10">
      <c r="A2384" s="224" t="str">
        <f t="shared" si="114"/>
        <v>2027-10-04</v>
      </c>
      <c r="B2384" s="224" t="str">
        <f t="shared" si="112"/>
        <v>2027/10</v>
      </c>
      <c r="C2384" s="225">
        <v>46664</v>
      </c>
      <c r="D2384" s="279" t="str">
        <f>IF(ISERROR(VLOOKUP($A2384&amp;" "&amp;D$6,D!$B:$H,7,FALSE))=TRUE,"",VLOOKUP($A2384&amp;" "&amp;D$6,D!$B:$H,7,FALSE))</f>
        <v/>
      </c>
      <c r="E2384" s="279" t="str">
        <f>IF(ISERROR(VLOOKUP($A2384&amp;" "&amp;E$6,D!$B:$H,7,FALSE))=TRUE,"",VLOOKUP($A2384&amp;" "&amp;E$6,D!$B:$H,7,FALSE))</f>
        <v/>
      </c>
      <c r="F2384" s="279" t="str">
        <f>IF(ISERROR(VLOOKUP($A2384&amp;" "&amp;F$6,D!$B:$H,7,FALSE))=TRUE,"",VLOOKUP($A2384&amp;" "&amp;F$6,D!$B:$H,7,FALSE))</f>
        <v/>
      </c>
      <c r="G2384" s="226">
        <f t="shared" si="113"/>
        <v>0</v>
      </c>
      <c r="H2384" s="279" t="str">
        <f>IF(ISERROR(VLOOKUP($A2384&amp;" "&amp;H$6,D!$B:$H,7,FALSE))=TRUE,"",VLOOKUP($A2384&amp;" "&amp;H$6,D!$B:$H,7,FALSE))</f>
        <v/>
      </c>
      <c r="I2384" s="223" t="str">
        <f>IF(D2384="","",VLOOKUP(A2384,D!A:H,7,FALSE))</f>
        <v/>
      </c>
      <c r="J2384" s="224" t="str">
        <f>IF(D2384="","",SUMIFS(リグ!H:H,リグ!F:F,"&lt;"&amp;C2384,リグ!G:G,"&gt;"&amp;C2384))</f>
        <v/>
      </c>
    </row>
    <row r="2385" spans="1:10">
      <c r="A2385" s="224" t="str">
        <f t="shared" si="114"/>
        <v>2027-10-05</v>
      </c>
      <c r="B2385" s="224" t="str">
        <f t="shared" si="112"/>
        <v>2027/10</v>
      </c>
      <c r="C2385" s="225">
        <v>46665</v>
      </c>
      <c r="D2385" s="279" t="str">
        <f>IF(ISERROR(VLOOKUP($A2385&amp;" "&amp;D$6,D!$B:$H,7,FALSE))=TRUE,"",VLOOKUP($A2385&amp;" "&amp;D$6,D!$B:$H,7,FALSE))</f>
        <v/>
      </c>
      <c r="E2385" s="279" t="str">
        <f>IF(ISERROR(VLOOKUP($A2385&amp;" "&amp;E$6,D!$B:$H,7,FALSE))=TRUE,"",VLOOKUP($A2385&amp;" "&amp;E$6,D!$B:$H,7,FALSE))</f>
        <v/>
      </c>
      <c r="F2385" s="279" t="str">
        <f>IF(ISERROR(VLOOKUP($A2385&amp;" "&amp;F$6,D!$B:$H,7,FALSE))=TRUE,"",VLOOKUP($A2385&amp;" "&amp;F$6,D!$B:$H,7,FALSE))</f>
        <v/>
      </c>
      <c r="G2385" s="226">
        <f t="shared" si="113"/>
        <v>0</v>
      </c>
      <c r="H2385" s="279" t="str">
        <f>IF(ISERROR(VLOOKUP($A2385&amp;" "&amp;H$6,D!$B:$H,7,FALSE))=TRUE,"",VLOOKUP($A2385&amp;" "&amp;H$6,D!$B:$H,7,FALSE))</f>
        <v/>
      </c>
      <c r="I2385" s="223" t="str">
        <f>IF(D2385="","",VLOOKUP(A2385,D!A:H,7,FALSE))</f>
        <v/>
      </c>
      <c r="J2385" s="224" t="str">
        <f>IF(D2385="","",SUMIFS(リグ!H:H,リグ!F:F,"&lt;"&amp;C2385,リグ!G:G,"&gt;"&amp;C2385))</f>
        <v/>
      </c>
    </row>
    <row r="2386" spans="1:10">
      <c r="A2386" s="224" t="str">
        <f t="shared" si="114"/>
        <v>2027-10-06</v>
      </c>
      <c r="B2386" s="224" t="str">
        <f t="shared" si="112"/>
        <v>2027/10</v>
      </c>
      <c r="C2386" s="225">
        <v>46666</v>
      </c>
      <c r="D2386" s="279" t="str">
        <f>IF(ISERROR(VLOOKUP($A2386&amp;" "&amp;D$6,D!$B:$H,7,FALSE))=TRUE,"",VLOOKUP($A2386&amp;" "&amp;D$6,D!$B:$H,7,FALSE))</f>
        <v/>
      </c>
      <c r="E2386" s="279" t="str">
        <f>IF(ISERROR(VLOOKUP($A2386&amp;" "&amp;E$6,D!$B:$H,7,FALSE))=TRUE,"",VLOOKUP($A2386&amp;" "&amp;E$6,D!$B:$H,7,FALSE))</f>
        <v/>
      </c>
      <c r="F2386" s="279" t="str">
        <f>IF(ISERROR(VLOOKUP($A2386&amp;" "&amp;F$6,D!$B:$H,7,FALSE))=TRUE,"",VLOOKUP($A2386&amp;" "&amp;F$6,D!$B:$H,7,FALSE))</f>
        <v/>
      </c>
      <c r="G2386" s="226">
        <f t="shared" si="113"/>
        <v>0</v>
      </c>
      <c r="H2386" s="279" t="str">
        <f>IF(ISERROR(VLOOKUP($A2386&amp;" "&amp;H$6,D!$B:$H,7,FALSE))=TRUE,"",VLOOKUP($A2386&amp;" "&amp;H$6,D!$B:$H,7,FALSE))</f>
        <v/>
      </c>
      <c r="I2386" s="223" t="str">
        <f>IF(D2386="","",VLOOKUP(A2386,D!A:H,7,FALSE))</f>
        <v/>
      </c>
      <c r="J2386" s="224" t="str">
        <f>IF(D2386="","",SUMIFS(リグ!H:H,リグ!F:F,"&lt;"&amp;C2386,リグ!G:G,"&gt;"&amp;C2386))</f>
        <v/>
      </c>
    </row>
    <row r="2387" spans="1:10">
      <c r="A2387" s="224" t="str">
        <f t="shared" si="114"/>
        <v>2027-10-07</v>
      </c>
      <c r="B2387" s="224" t="str">
        <f t="shared" si="112"/>
        <v>2027/10</v>
      </c>
      <c r="C2387" s="225">
        <v>46667</v>
      </c>
      <c r="D2387" s="279" t="str">
        <f>IF(ISERROR(VLOOKUP($A2387&amp;" "&amp;D$6,D!$B:$H,7,FALSE))=TRUE,"",VLOOKUP($A2387&amp;" "&amp;D$6,D!$B:$H,7,FALSE))</f>
        <v/>
      </c>
      <c r="E2387" s="279" t="str">
        <f>IF(ISERROR(VLOOKUP($A2387&amp;" "&amp;E$6,D!$B:$H,7,FALSE))=TRUE,"",VLOOKUP($A2387&amp;" "&amp;E$6,D!$B:$H,7,FALSE))</f>
        <v/>
      </c>
      <c r="F2387" s="279" t="str">
        <f>IF(ISERROR(VLOOKUP($A2387&amp;" "&amp;F$6,D!$B:$H,7,FALSE))=TRUE,"",VLOOKUP($A2387&amp;" "&amp;F$6,D!$B:$H,7,FALSE))</f>
        <v/>
      </c>
      <c r="G2387" s="226">
        <f t="shared" si="113"/>
        <v>0</v>
      </c>
      <c r="H2387" s="279" t="str">
        <f>IF(ISERROR(VLOOKUP($A2387&amp;" "&amp;H$6,D!$B:$H,7,FALSE))=TRUE,"",VLOOKUP($A2387&amp;" "&amp;H$6,D!$B:$H,7,FALSE))</f>
        <v/>
      </c>
      <c r="I2387" s="223" t="str">
        <f>IF(D2387="","",VLOOKUP(A2387,D!A:H,7,FALSE))</f>
        <v/>
      </c>
      <c r="J2387" s="224" t="str">
        <f>IF(D2387="","",SUMIFS(リグ!H:H,リグ!F:F,"&lt;"&amp;C2387,リグ!G:G,"&gt;"&amp;C2387))</f>
        <v/>
      </c>
    </row>
    <row r="2388" spans="1:10">
      <c r="A2388" s="224" t="str">
        <f t="shared" si="114"/>
        <v>2027-10-08</v>
      </c>
      <c r="B2388" s="224" t="str">
        <f t="shared" si="112"/>
        <v>2027/10</v>
      </c>
      <c r="C2388" s="225">
        <v>46668</v>
      </c>
      <c r="D2388" s="279" t="str">
        <f>IF(ISERROR(VLOOKUP($A2388&amp;" "&amp;D$6,D!$B:$H,7,FALSE))=TRUE,"",VLOOKUP($A2388&amp;" "&amp;D$6,D!$B:$H,7,FALSE))</f>
        <v/>
      </c>
      <c r="E2388" s="279" t="str">
        <f>IF(ISERROR(VLOOKUP($A2388&amp;" "&amp;E$6,D!$B:$H,7,FALSE))=TRUE,"",VLOOKUP($A2388&amp;" "&amp;E$6,D!$B:$H,7,FALSE))</f>
        <v/>
      </c>
      <c r="F2388" s="279" t="str">
        <f>IF(ISERROR(VLOOKUP($A2388&amp;" "&amp;F$6,D!$B:$H,7,FALSE))=TRUE,"",VLOOKUP($A2388&amp;" "&amp;F$6,D!$B:$H,7,FALSE))</f>
        <v/>
      </c>
      <c r="G2388" s="226">
        <f t="shared" si="113"/>
        <v>0</v>
      </c>
      <c r="H2388" s="279" t="str">
        <f>IF(ISERROR(VLOOKUP($A2388&amp;" "&amp;H$6,D!$B:$H,7,FALSE))=TRUE,"",VLOOKUP($A2388&amp;" "&amp;H$6,D!$B:$H,7,FALSE))</f>
        <v/>
      </c>
      <c r="I2388" s="223" t="str">
        <f>IF(D2388="","",VLOOKUP(A2388,D!A:H,7,FALSE))</f>
        <v/>
      </c>
      <c r="J2388" s="224" t="str">
        <f>IF(D2388="","",SUMIFS(リグ!H:H,リグ!F:F,"&lt;"&amp;C2388,リグ!G:G,"&gt;"&amp;C2388))</f>
        <v/>
      </c>
    </row>
    <row r="2389" spans="1:10">
      <c r="A2389" s="224" t="str">
        <f t="shared" si="114"/>
        <v>2027-10-09</v>
      </c>
      <c r="B2389" s="224" t="str">
        <f t="shared" si="112"/>
        <v>2027/10</v>
      </c>
      <c r="C2389" s="225">
        <v>46669</v>
      </c>
      <c r="D2389" s="279" t="str">
        <f>IF(ISERROR(VLOOKUP($A2389&amp;" "&amp;D$6,D!$B:$H,7,FALSE))=TRUE,"",VLOOKUP($A2389&amp;" "&amp;D$6,D!$B:$H,7,FALSE))</f>
        <v/>
      </c>
      <c r="E2389" s="279" t="str">
        <f>IF(ISERROR(VLOOKUP($A2389&amp;" "&amp;E$6,D!$B:$H,7,FALSE))=TRUE,"",VLOOKUP($A2389&amp;" "&amp;E$6,D!$B:$H,7,FALSE))</f>
        <v/>
      </c>
      <c r="F2389" s="279" t="str">
        <f>IF(ISERROR(VLOOKUP($A2389&amp;" "&amp;F$6,D!$B:$H,7,FALSE))=TRUE,"",VLOOKUP($A2389&amp;" "&amp;F$6,D!$B:$H,7,FALSE))</f>
        <v/>
      </c>
      <c r="G2389" s="226">
        <f t="shared" si="113"/>
        <v>0</v>
      </c>
      <c r="H2389" s="279" t="str">
        <f>IF(ISERROR(VLOOKUP($A2389&amp;" "&amp;H$6,D!$B:$H,7,FALSE))=TRUE,"",VLOOKUP($A2389&amp;" "&amp;H$6,D!$B:$H,7,FALSE))</f>
        <v/>
      </c>
      <c r="I2389" s="223" t="str">
        <f>IF(D2389="","",VLOOKUP(A2389,D!A:H,7,FALSE))</f>
        <v/>
      </c>
      <c r="J2389" s="224" t="str">
        <f>IF(D2389="","",SUMIFS(リグ!H:H,リグ!F:F,"&lt;"&amp;C2389,リグ!G:G,"&gt;"&amp;C2389))</f>
        <v/>
      </c>
    </row>
    <row r="2390" spans="1:10">
      <c r="A2390" s="224" t="str">
        <f t="shared" si="114"/>
        <v>2027-10-10</v>
      </c>
      <c r="B2390" s="224" t="str">
        <f t="shared" si="112"/>
        <v>2027/10</v>
      </c>
      <c r="C2390" s="225">
        <v>46670</v>
      </c>
      <c r="D2390" s="279" t="str">
        <f>IF(ISERROR(VLOOKUP($A2390&amp;" "&amp;D$6,D!$B:$H,7,FALSE))=TRUE,"",VLOOKUP($A2390&amp;" "&amp;D$6,D!$B:$H,7,FALSE))</f>
        <v/>
      </c>
      <c r="E2390" s="279" t="str">
        <f>IF(ISERROR(VLOOKUP($A2390&amp;" "&amp;E$6,D!$B:$H,7,FALSE))=TRUE,"",VLOOKUP($A2390&amp;" "&amp;E$6,D!$B:$H,7,FALSE))</f>
        <v/>
      </c>
      <c r="F2390" s="279" t="str">
        <f>IF(ISERROR(VLOOKUP($A2390&amp;" "&amp;F$6,D!$B:$H,7,FALSE))=TRUE,"",VLOOKUP($A2390&amp;" "&amp;F$6,D!$B:$H,7,FALSE))</f>
        <v/>
      </c>
      <c r="G2390" s="226">
        <f t="shared" si="113"/>
        <v>0</v>
      </c>
      <c r="H2390" s="279" t="str">
        <f>IF(ISERROR(VLOOKUP($A2390&amp;" "&amp;H$6,D!$B:$H,7,FALSE))=TRUE,"",VLOOKUP($A2390&amp;" "&amp;H$6,D!$B:$H,7,FALSE))</f>
        <v/>
      </c>
      <c r="I2390" s="223" t="str">
        <f>IF(D2390="","",VLOOKUP(A2390,D!A:H,7,FALSE))</f>
        <v/>
      </c>
      <c r="J2390" s="224" t="str">
        <f>IF(D2390="","",SUMIFS(リグ!H:H,リグ!F:F,"&lt;"&amp;C2390,リグ!G:G,"&gt;"&amp;C2390))</f>
        <v/>
      </c>
    </row>
    <row r="2391" spans="1:10">
      <c r="A2391" s="224" t="str">
        <f t="shared" si="114"/>
        <v>2027-10-11</v>
      </c>
      <c r="B2391" s="224" t="str">
        <f t="shared" si="112"/>
        <v>2027/10</v>
      </c>
      <c r="C2391" s="225">
        <v>46671</v>
      </c>
      <c r="D2391" s="279" t="str">
        <f>IF(ISERROR(VLOOKUP($A2391&amp;" "&amp;D$6,D!$B:$H,7,FALSE))=TRUE,"",VLOOKUP($A2391&amp;" "&amp;D$6,D!$B:$H,7,FALSE))</f>
        <v/>
      </c>
      <c r="E2391" s="279" t="str">
        <f>IF(ISERROR(VLOOKUP($A2391&amp;" "&amp;E$6,D!$B:$H,7,FALSE))=TRUE,"",VLOOKUP($A2391&amp;" "&amp;E$6,D!$B:$H,7,FALSE))</f>
        <v/>
      </c>
      <c r="F2391" s="279" t="str">
        <f>IF(ISERROR(VLOOKUP($A2391&amp;" "&amp;F$6,D!$B:$H,7,FALSE))=TRUE,"",VLOOKUP($A2391&amp;" "&amp;F$6,D!$B:$H,7,FALSE))</f>
        <v/>
      </c>
      <c r="G2391" s="226">
        <f t="shared" si="113"/>
        <v>0</v>
      </c>
      <c r="H2391" s="279" t="str">
        <f>IF(ISERROR(VLOOKUP($A2391&amp;" "&amp;H$6,D!$B:$H,7,FALSE))=TRUE,"",VLOOKUP($A2391&amp;" "&amp;H$6,D!$B:$H,7,FALSE))</f>
        <v/>
      </c>
      <c r="I2391" s="223" t="str">
        <f>IF(D2391="","",VLOOKUP(A2391,D!A:H,7,FALSE))</f>
        <v/>
      </c>
      <c r="J2391" s="224" t="str">
        <f>IF(D2391="","",SUMIFS(リグ!H:H,リグ!F:F,"&lt;"&amp;C2391,リグ!G:G,"&gt;"&amp;C2391))</f>
        <v/>
      </c>
    </row>
    <row r="2392" spans="1:10">
      <c r="A2392" s="224" t="str">
        <f t="shared" si="114"/>
        <v>2027-10-12</v>
      </c>
      <c r="B2392" s="224" t="str">
        <f t="shared" si="112"/>
        <v>2027/10</v>
      </c>
      <c r="C2392" s="225">
        <v>46672</v>
      </c>
      <c r="D2392" s="279" t="str">
        <f>IF(ISERROR(VLOOKUP($A2392&amp;" "&amp;D$6,D!$B:$H,7,FALSE))=TRUE,"",VLOOKUP($A2392&amp;" "&amp;D$6,D!$B:$H,7,FALSE))</f>
        <v/>
      </c>
      <c r="E2392" s="279" t="str">
        <f>IF(ISERROR(VLOOKUP($A2392&amp;" "&amp;E$6,D!$B:$H,7,FALSE))=TRUE,"",VLOOKUP($A2392&amp;" "&amp;E$6,D!$B:$H,7,FALSE))</f>
        <v/>
      </c>
      <c r="F2392" s="279" t="str">
        <f>IF(ISERROR(VLOOKUP($A2392&amp;" "&amp;F$6,D!$B:$H,7,FALSE))=TRUE,"",VLOOKUP($A2392&amp;" "&amp;F$6,D!$B:$H,7,FALSE))</f>
        <v/>
      </c>
      <c r="G2392" s="226">
        <f t="shared" si="113"/>
        <v>0</v>
      </c>
      <c r="H2392" s="279" t="str">
        <f>IF(ISERROR(VLOOKUP($A2392&amp;" "&amp;H$6,D!$B:$H,7,FALSE))=TRUE,"",VLOOKUP($A2392&amp;" "&amp;H$6,D!$B:$H,7,FALSE))</f>
        <v/>
      </c>
      <c r="I2392" s="223" t="str">
        <f>IF(D2392="","",VLOOKUP(A2392,D!A:H,7,FALSE))</f>
        <v/>
      </c>
      <c r="J2392" s="224" t="str">
        <f>IF(D2392="","",SUMIFS(リグ!H:H,リグ!F:F,"&lt;"&amp;C2392,リグ!G:G,"&gt;"&amp;C2392))</f>
        <v/>
      </c>
    </row>
    <row r="2393" spans="1:10">
      <c r="A2393" s="224" t="str">
        <f t="shared" si="114"/>
        <v>2027-10-13</v>
      </c>
      <c r="B2393" s="224" t="str">
        <f t="shared" si="112"/>
        <v>2027/10</v>
      </c>
      <c r="C2393" s="225">
        <v>46673</v>
      </c>
      <c r="D2393" s="279" t="str">
        <f>IF(ISERROR(VLOOKUP($A2393&amp;" "&amp;D$6,D!$B:$H,7,FALSE))=TRUE,"",VLOOKUP($A2393&amp;" "&amp;D$6,D!$B:$H,7,FALSE))</f>
        <v/>
      </c>
      <c r="E2393" s="279" t="str">
        <f>IF(ISERROR(VLOOKUP($A2393&amp;" "&amp;E$6,D!$B:$H,7,FALSE))=TRUE,"",VLOOKUP($A2393&amp;" "&amp;E$6,D!$B:$H,7,FALSE))</f>
        <v/>
      </c>
      <c r="F2393" s="279" t="str">
        <f>IF(ISERROR(VLOOKUP($A2393&amp;" "&amp;F$6,D!$B:$H,7,FALSE))=TRUE,"",VLOOKUP($A2393&amp;" "&amp;F$6,D!$B:$H,7,FALSE))</f>
        <v/>
      </c>
      <c r="G2393" s="226">
        <f t="shared" si="113"/>
        <v>0</v>
      </c>
      <c r="H2393" s="279" t="str">
        <f>IF(ISERROR(VLOOKUP($A2393&amp;" "&amp;H$6,D!$B:$H,7,FALSE))=TRUE,"",VLOOKUP($A2393&amp;" "&amp;H$6,D!$B:$H,7,FALSE))</f>
        <v/>
      </c>
      <c r="I2393" s="223" t="str">
        <f>IF(D2393="","",VLOOKUP(A2393,D!A:H,7,FALSE))</f>
        <v/>
      </c>
      <c r="J2393" s="224" t="str">
        <f>IF(D2393="","",SUMIFS(リグ!H:H,リグ!F:F,"&lt;"&amp;C2393,リグ!G:G,"&gt;"&amp;C2393))</f>
        <v/>
      </c>
    </row>
    <row r="2394" spans="1:10">
      <c r="A2394" s="224" t="str">
        <f t="shared" si="114"/>
        <v>2027-10-14</v>
      </c>
      <c r="B2394" s="224" t="str">
        <f t="shared" si="112"/>
        <v>2027/10</v>
      </c>
      <c r="C2394" s="225">
        <v>46674</v>
      </c>
      <c r="D2394" s="279" t="str">
        <f>IF(ISERROR(VLOOKUP($A2394&amp;" "&amp;D$6,D!$B:$H,7,FALSE))=TRUE,"",VLOOKUP($A2394&amp;" "&amp;D$6,D!$B:$H,7,FALSE))</f>
        <v/>
      </c>
      <c r="E2394" s="279" t="str">
        <f>IF(ISERROR(VLOOKUP($A2394&amp;" "&amp;E$6,D!$B:$H,7,FALSE))=TRUE,"",VLOOKUP($A2394&amp;" "&amp;E$6,D!$B:$H,7,FALSE))</f>
        <v/>
      </c>
      <c r="F2394" s="279" t="str">
        <f>IF(ISERROR(VLOOKUP($A2394&amp;" "&amp;F$6,D!$B:$H,7,FALSE))=TRUE,"",VLOOKUP($A2394&amp;" "&amp;F$6,D!$B:$H,7,FALSE))</f>
        <v/>
      </c>
      <c r="G2394" s="226">
        <f t="shared" si="113"/>
        <v>0</v>
      </c>
      <c r="H2394" s="279" t="str">
        <f>IF(ISERROR(VLOOKUP($A2394&amp;" "&amp;H$6,D!$B:$H,7,FALSE))=TRUE,"",VLOOKUP($A2394&amp;" "&amp;H$6,D!$B:$H,7,FALSE))</f>
        <v/>
      </c>
      <c r="I2394" s="223" t="str">
        <f>IF(D2394="","",VLOOKUP(A2394,D!A:H,7,FALSE))</f>
        <v/>
      </c>
      <c r="J2394" s="224" t="str">
        <f>IF(D2394="","",SUMIFS(リグ!H:H,リグ!F:F,"&lt;"&amp;C2394,リグ!G:G,"&gt;"&amp;C2394))</f>
        <v/>
      </c>
    </row>
    <row r="2395" spans="1:10">
      <c r="A2395" s="224" t="str">
        <f t="shared" si="114"/>
        <v>2027-10-15</v>
      </c>
      <c r="B2395" s="224" t="str">
        <f t="shared" si="112"/>
        <v>2027/10</v>
      </c>
      <c r="C2395" s="225">
        <v>46675</v>
      </c>
      <c r="D2395" s="279" t="str">
        <f>IF(ISERROR(VLOOKUP($A2395&amp;" "&amp;D$6,D!$B:$H,7,FALSE))=TRUE,"",VLOOKUP($A2395&amp;" "&amp;D$6,D!$B:$H,7,FALSE))</f>
        <v/>
      </c>
      <c r="E2395" s="279" t="str">
        <f>IF(ISERROR(VLOOKUP($A2395&amp;" "&amp;E$6,D!$B:$H,7,FALSE))=TRUE,"",VLOOKUP($A2395&amp;" "&amp;E$6,D!$B:$H,7,FALSE))</f>
        <v/>
      </c>
      <c r="F2395" s="279" t="str">
        <f>IF(ISERROR(VLOOKUP($A2395&amp;" "&amp;F$6,D!$B:$H,7,FALSE))=TRUE,"",VLOOKUP($A2395&amp;" "&amp;F$6,D!$B:$H,7,FALSE))</f>
        <v/>
      </c>
      <c r="G2395" s="226">
        <f t="shared" si="113"/>
        <v>0</v>
      </c>
      <c r="H2395" s="279" t="str">
        <f>IF(ISERROR(VLOOKUP($A2395&amp;" "&amp;H$6,D!$B:$H,7,FALSE))=TRUE,"",VLOOKUP($A2395&amp;" "&amp;H$6,D!$B:$H,7,FALSE))</f>
        <v/>
      </c>
      <c r="I2395" s="223" t="str">
        <f>IF(D2395="","",VLOOKUP(A2395,D!A:H,7,FALSE))</f>
        <v/>
      </c>
      <c r="J2395" s="224" t="str">
        <f>IF(D2395="","",SUMIFS(リグ!H:H,リグ!F:F,"&lt;"&amp;C2395,リグ!G:G,"&gt;"&amp;C2395))</f>
        <v/>
      </c>
    </row>
    <row r="2396" spans="1:10">
      <c r="A2396" s="224" t="str">
        <f t="shared" si="114"/>
        <v>2027-10-16</v>
      </c>
      <c r="B2396" s="224" t="str">
        <f t="shared" si="112"/>
        <v>2027/10</v>
      </c>
      <c r="C2396" s="225">
        <v>46676</v>
      </c>
      <c r="D2396" s="279" t="str">
        <f>IF(ISERROR(VLOOKUP($A2396&amp;" "&amp;D$6,D!$B:$H,7,FALSE))=TRUE,"",VLOOKUP($A2396&amp;" "&amp;D$6,D!$B:$H,7,FALSE))</f>
        <v/>
      </c>
      <c r="E2396" s="279" t="str">
        <f>IF(ISERROR(VLOOKUP($A2396&amp;" "&amp;E$6,D!$B:$H,7,FALSE))=TRUE,"",VLOOKUP($A2396&amp;" "&amp;E$6,D!$B:$H,7,FALSE))</f>
        <v/>
      </c>
      <c r="F2396" s="279" t="str">
        <f>IF(ISERROR(VLOOKUP($A2396&amp;" "&amp;F$6,D!$B:$H,7,FALSE))=TRUE,"",VLOOKUP($A2396&amp;" "&amp;F$6,D!$B:$H,7,FALSE))</f>
        <v/>
      </c>
      <c r="G2396" s="226">
        <f t="shared" si="113"/>
        <v>0</v>
      </c>
      <c r="H2396" s="279" t="str">
        <f>IF(ISERROR(VLOOKUP($A2396&amp;" "&amp;H$6,D!$B:$H,7,FALSE))=TRUE,"",VLOOKUP($A2396&amp;" "&amp;H$6,D!$B:$H,7,FALSE))</f>
        <v/>
      </c>
      <c r="I2396" s="223" t="str">
        <f>IF(D2396="","",VLOOKUP(A2396,D!A:H,7,FALSE))</f>
        <v/>
      </c>
      <c r="J2396" s="224" t="str">
        <f>IF(D2396="","",SUMIFS(リグ!H:H,リグ!F:F,"&lt;"&amp;C2396,リグ!G:G,"&gt;"&amp;C2396))</f>
        <v/>
      </c>
    </row>
    <row r="2397" spans="1:10">
      <c r="A2397" s="224" t="str">
        <f t="shared" si="114"/>
        <v>2027-10-17</v>
      </c>
      <c r="B2397" s="224" t="str">
        <f t="shared" si="112"/>
        <v>2027/10</v>
      </c>
      <c r="C2397" s="225">
        <v>46677</v>
      </c>
      <c r="D2397" s="279" t="str">
        <f>IF(ISERROR(VLOOKUP($A2397&amp;" "&amp;D$6,D!$B:$H,7,FALSE))=TRUE,"",VLOOKUP($A2397&amp;" "&amp;D$6,D!$B:$H,7,FALSE))</f>
        <v/>
      </c>
      <c r="E2397" s="279" t="str">
        <f>IF(ISERROR(VLOOKUP($A2397&amp;" "&amp;E$6,D!$B:$H,7,FALSE))=TRUE,"",VLOOKUP($A2397&amp;" "&amp;E$6,D!$B:$H,7,FALSE))</f>
        <v/>
      </c>
      <c r="F2397" s="279" t="str">
        <f>IF(ISERROR(VLOOKUP($A2397&amp;" "&amp;F$6,D!$B:$H,7,FALSE))=TRUE,"",VLOOKUP($A2397&amp;" "&amp;F$6,D!$B:$H,7,FALSE))</f>
        <v/>
      </c>
      <c r="G2397" s="226">
        <f t="shared" si="113"/>
        <v>0</v>
      </c>
      <c r="H2397" s="279" t="str">
        <f>IF(ISERROR(VLOOKUP($A2397&amp;" "&amp;H$6,D!$B:$H,7,FALSE))=TRUE,"",VLOOKUP($A2397&amp;" "&amp;H$6,D!$B:$H,7,FALSE))</f>
        <v/>
      </c>
      <c r="I2397" s="223" t="str">
        <f>IF(D2397="","",VLOOKUP(A2397,D!A:H,7,FALSE))</f>
        <v/>
      </c>
      <c r="J2397" s="224" t="str">
        <f>IF(D2397="","",SUMIFS(リグ!H:H,リグ!F:F,"&lt;"&amp;C2397,リグ!G:G,"&gt;"&amp;C2397))</f>
        <v/>
      </c>
    </row>
    <row r="2398" spans="1:10">
      <c r="A2398" s="224" t="str">
        <f t="shared" si="114"/>
        <v>2027-10-18</v>
      </c>
      <c r="B2398" s="224" t="str">
        <f t="shared" si="112"/>
        <v>2027/10</v>
      </c>
      <c r="C2398" s="225">
        <v>46678</v>
      </c>
      <c r="D2398" s="279" t="str">
        <f>IF(ISERROR(VLOOKUP($A2398&amp;" "&amp;D$6,D!$B:$H,7,FALSE))=TRUE,"",VLOOKUP($A2398&amp;" "&amp;D$6,D!$B:$H,7,FALSE))</f>
        <v/>
      </c>
      <c r="E2398" s="279" t="str">
        <f>IF(ISERROR(VLOOKUP($A2398&amp;" "&amp;E$6,D!$B:$H,7,FALSE))=TRUE,"",VLOOKUP($A2398&amp;" "&amp;E$6,D!$B:$H,7,FALSE))</f>
        <v/>
      </c>
      <c r="F2398" s="279" t="str">
        <f>IF(ISERROR(VLOOKUP($A2398&amp;" "&amp;F$6,D!$B:$H,7,FALSE))=TRUE,"",VLOOKUP($A2398&amp;" "&amp;F$6,D!$B:$H,7,FALSE))</f>
        <v/>
      </c>
      <c r="G2398" s="226">
        <f t="shared" si="113"/>
        <v>0</v>
      </c>
      <c r="H2398" s="279" t="str">
        <f>IF(ISERROR(VLOOKUP($A2398&amp;" "&amp;H$6,D!$B:$H,7,FALSE))=TRUE,"",VLOOKUP($A2398&amp;" "&amp;H$6,D!$B:$H,7,FALSE))</f>
        <v/>
      </c>
      <c r="I2398" s="223" t="str">
        <f>IF(D2398="","",VLOOKUP(A2398,D!A:H,7,FALSE))</f>
        <v/>
      </c>
      <c r="J2398" s="224" t="str">
        <f>IF(D2398="","",SUMIFS(リグ!H:H,リグ!F:F,"&lt;"&amp;C2398,リグ!G:G,"&gt;"&amp;C2398))</f>
        <v/>
      </c>
    </row>
    <row r="2399" spans="1:10">
      <c r="A2399" s="224" t="str">
        <f t="shared" si="114"/>
        <v>2027-10-19</v>
      </c>
      <c r="B2399" s="224" t="str">
        <f t="shared" si="112"/>
        <v>2027/10</v>
      </c>
      <c r="C2399" s="225">
        <v>46679</v>
      </c>
      <c r="D2399" s="279" t="str">
        <f>IF(ISERROR(VLOOKUP($A2399&amp;" "&amp;D$6,D!$B:$H,7,FALSE))=TRUE,"",VLOOKUP($A2399&amp;" "&amp;D$6,D!$B:$H,7,FALSE))</f>
        <v/>
      </c>
      <c r="E2399" s="279" t="str">
        <f>IF(ISERROR(VLOOKUP($A2399&amp;" "&amp;E$6,D!$B:$H,7,FALSE))=TRUE,"",VLOOKUP($A2399&amp;" "&amp;E$6,D!$B:$H,7,FALSE))</f>
        <v/>
      </c>
      <c r="F2399" s="279" t="str">
        <f>IF(ISERROR(VLOOKUP($A2399&amp;" "&amp;F$6,D!$B:$H,7,FALSE))=TRUE,"",VLOOKUP($A2399&amp;" "&amp;F$6,D!$B:$H,7,FALSE))</f>
        <v/>
      </c>
      <c r="G2399" s="226">
        <f t="shared" si="113"/>
        <v>0</v>
      </c>
      <c r="H2399" s="279" t="str">
        <f>IF(ISERROR(VLOOKUP($A2399&amp;" "&amp;H$6,D!$B:$H,7,FALSE))=TRUE,"",VLOOKUP($A2399&amp;" "&amp;H$6,D!$B:$H,7,FALSE))</f>
        <v/>
      </c>
      <c r="I2399" s="223" t="str">
        <f>IF(D2399="","",VLOOKUP(A2399,D!A:H,7,FALSE))</f>
        <v/>
      </c>
      <c r="J2399" s="224" t="str">
        <f>IF(D2399="","",SUMIFS(リグ!H:H,リグ!F:F,"&lt;"&amp;C2399,リグ!G:G,"&gt;"&amp;C2399))</f>
        <v/>
      </c>
    </row>
    <row r="2400" spans="1:10">
      <c r="A2400" s="224" t="str">
        <f t="shared" si="114"/>
        <v>2027-10-20</v>
      </c>
      <c r="B2400" s="224" t="str">
        <f t="shared" si="112"/>
        <v>2027/10</v>
      </c>
      <c r="C2400" s="225">
        <v>46680</v>
      </c>
      <c r="D2400" s="279" t="str">
        <f>IF(ISERROR(VLOOKUP($A2400&amp;" "&amp;D$6,D!$B:$H,7,FALSE))=TRUE,"",VLOOKUP($A2400&amp;" "&amp;D$6,D!$B:$H,7,FALSE))</f>
        <v/>
      </c>
      <c r="E2400" s="279" t="str">
        <f>IF(ISERROR(VLOOKUP($A2400&amp;" "&amp;E$6,D!$B:$H,7,FALSE))=TRUE,"",VLOOKUP($A2400&amp;" "&amp;E$6,D!$B:$H,7,FALSE))</f>
        <v/>
      </c>
      <c r="F2400" s="279" t="str">
        <f>IF(ISERROR(VLOOKUP($A2400&amp;" "&amp;F$6,D!$B:$H,7,FALSE))=TRUE,"",VLOOKUP($A2400&amp;" "&amp;F$6,D!$B:$H,7,FALSE))</f>
        <v/>
      </c>
      <c r="G2400" s="226">
        <f t="shared" si="113"/>
        <v>0</v>
      </c>
      <c r="H2400" s="279" t="str">
        <f>IF(ISERROR(VLOOKUP($A2400&amp;" "&amp;H$6,D!$B:$H,7,FALSE))=TRUE,"",VLOOKUP($A2400&amp;" "&amp;H$6,D!$B:$H,7,FALSE))</f>
        <v/>
      </c>
      <c r="I2400" s="223" t="str">
        <f>IF(D2400="","",VLOOKUP(A2400,D!A:H,7,FALSE))</f>
        <v/>
      </c>
      <c r="J2400" s="224" t="str">
        <f>IF(D2400="","",SUMIFS(リグ!H:H,リグ!F:F,"&lt;"&amp;C2400,リグ!G:G,"&gt;"&amp;C2400))</f>
        <v/>
      </c>
    </row>
    <row r="2401" spans="1:10">
      <c r="A2401" s="224" t="str">
        <f t="shared" si="114"/>
        <v>2027-10-21</v>
      </c>
      <c r="B2401" s="224" t="str">
        <f t="shared" si="112"/>
        <v>2027/10</v>
      </c>
      <c r="C2401" s="225">
        <v>46681</v>
      </c>
      <c r="D2401" s="279" t="str">
        <f>IF(ISERROR(VLOOKUP($A2401&amp;" "&amp;D$6,D!$B:$H,7,FALSE))=TRUE,"",VLOOKUP($A2401&amp;" "&amp;D$6,D!$B:$H,7,FALSE))</f>
        <v/>
      </c>
      <c r="E2401" s="279" t="str">
        <f>IF(ISERROR(VLOOKUP($A2401&amp;" "&amp;E$6,D!$B:$H,7,FALSE))=TRUE,"",VLOOKUP($A2401&amp;" "&amp;E$6,D!$B:$H,7,FALSE))</f>
        <v/>
      </c>
      <c r="F2401" s="279" t="str">
        <f>IF(ISERROR(VLOOKUP($A2401&amp;" "&amp;F$6,D!$B:$H,7,FALSE))=TRUE,"",VLOOKUP($A2401&amp;" "&amp;F$6,D!$B:$H,7,FALSE))</f>
        <v/>
      </c>
      <c r="G2401" s="226">
        <f t="shared" si="113"/>
        <v>0</v>
      </c>
      <c r="H2401" s="279" t="str">
        <f>IF(ISERROR(VLOOKUP($A2401&amp;" "&amp;H$6,D!$B:$H,7,FALSE))=TRUE,"",VLOOKUP($A2401&amp;" "&amp;H$6,D!$B:$H,7,FALSE))</f>
        <v/>
      </c>
      <c r="I2401" s="223" t="str">
        <f>IF(D2401="","",VLOOKUP(A2401,D!A:H,7,FALSE))</f>
        <v/>
      </c>
      <c r="J2401" s="224" t="str">
        <f>IF(D2401="","",SUMIFS(リグ!H:H,リグ!F:F,"&lt;"&amp;C2401,リグ!G:G,"&gt;"&amp;C2401))</f>
        <v/>
      </c>
    </row>
    <row r="2402" spans="1:10">
      <c r="A2402" s="224" t="str">
        <f t="shared" si="114"/>
        <v>2027-10-22</v>
      </c>
      <c r="B2402" s="224" t="str">
        <f t="shared" si="112"/>
        <v>2027/10</v>
      </c>
      <c r="C2402" s="225">
        <v>46682</v>
      </c>
      <c r="D2402" s="279" t="str">
        <f>IF(ISERROR(VLOOKUP($A2402&amp;" "&amp;D$6,D!$B:$H,7,FALSE))=TRUE,"",VLOOKUP($A2402&amp;" "&amp;D$6,D!$B:$H,7,FALSE))</f>
        <v/>
      </c>
      <c r="E2402" s="279" t="str">
        <f>IF(ISERROR(VLOOKUP($A2402&amp;" "&amp;E$6,D!$B:$H,7,FALSE))=TRUE,"",VLOOKUP($A2402&amp;" "&amp;E$6,D!$B:$H,7,FALSE))</f>
        <v/>
      </c>
      <c r="F2402" s="279" t="str">
        <f>IF(ISERROR(VLOOKUP($A2402&amp;" "&amp;F$6,D!$B:$H,7,FALSE))=TRUE,"",VLOOKUP($A2402&amp;" "&amp;F$6,D!$B:$H,7,FALSE))</f>
        <v/>
      </c>
      <c r="G2402" s="226">
        <f t="shared" si="113"/>
        <v>0</v>
      </c>
      <c r="H2402" s="279" t="str">
        <f>IF(ISERROR(VLOOKUP($A2402&amp;" "&amp;H$6,D!$B:$H,7,FALSE))=TRUE,"",VLOOKUP($A2402&amp;" "&amp;H$6,D!$B:$H,7,FALSE))</f>
        <v/>
      </c>
      <c r="I2402" s="223" t="str">
        <f>IF(D2402="","",VLOOKUP(A2402,D!A:H,7,FALSE))</f>
        <v/>
      </c>
      <c r="J2402" s="224" t="str">
        <f>IF(D2402="","",SUMIFS(リグ!H:H,リグ!F:F,"&lt;"&amp;C2402,リグ!G:G,"&gt;"&amp;C2402))</f>
        <v/>
      </c>
    </row>
    <row r="2403" spans="1:10">
      <c r="A2403" s="224" t="str">
        <f t="shared" si="114"/>
        <v>2027-10-23</v>
      </c>
      <c r="B2403" s="224" t="str">
        <f t="shared" si="112"/>
        <v>2027/10</v>
      </c>
      <c r="C2403" s="225">
        <v>46683</v>
      </c>
      <c r="D2403" s="279" t="str">
        <f>IF(ISERROR(VLOOKUP($A2403&amp;" "&amp;D$6,D!$B:$H,7,FALSE))=TRUE,"",VLOOKUP($A2403&amp;" "&amp;D$6,D!$B:$H,7,FALSE))</f>
        <v/>
      </c>
      <c r="E2403" s="279" t="str">
        <f>IF(ISERROR(VLOOKUP($A2403&amp;" "&amp;E$6,D!$B:$H,7,FALSE))=TRUE,"",VLOOKUP($A2403&amp;" "&amp;E$6,D!$B:$H,7,FALSE))</f>
        <v/>
      </c>
      <c r="F2403" s="279" t="str">
        <f>IF(ISERROR(VLOOKUP($A2403&amp;" "&amp;F$6,D!$B:$H,7,FALSE))=TRUE,"",VLOOKUP($A2403&amp;" "&amp;F$6,D!$B:$H,7,FALSE))</f>
        <v/>
      </c>
      <c r="G2403" s="226">
        <f t="shared" si="113"/>
        <v>0</v>
      </c>
      <c r="H2403" s="279" t="str">
        <f>IF(ISERROR(VLOOKUP($A2403&amp;" "&amp;H$6,D!$B:$H,7,FALSE))=TRUE,"",VLOOKUP($A2403&amp;" "&amp;H$6,D!$B:$H,7,FALSE))</f>
        <v/>
      </c>
      <c r="I2403" s="223" t="str">
        <f>IF(D2403="","",VLOOKUP(A2403,D!A:H,7,FALSE))</f>
        <v/>
      </c>
      <c r="J2403" s="224" t="str">
        <f>IF(D2403="","",SUMIFS(リグ!H:H,リグ!F:F,"&lt;"&amp;C2403,リグ!G:G,"&gt;"&amp;C2403))</f>
        <v/>
      </c>
    </row>
    <row r="2404" spans="1:10">
      <c r="A2404" s="224" t="str">
        <f t="shared" si="114"/>
        <v>2027-10-24</v>
      </c>
      <c r="B2404" s="224" t="str">
        <f t="shared" si="112"/>
        <v>2027/10</v>
      </c>
      <c r="C2404" s="225">
        <v>46684</v>
      </c>
      <c r="D2404" s="279" t="str">
        <f>IF(ISERROR(VLOOKUP($A2404&amp;" "&amp;D$6,D!$B:$H,7,FALSE))=TRUE,"",VLOOKUP($A2404&amp;" "&amp;D$6,D!$B:$H,7,FALSE))</f>
        <v/>
      </c>
      <c r="E2404" s="279" t="str">
        <f>IF(ISERROR(VLOOKUP($A2404&amp;" "&amp;E$6,D!$B:$H,7,FALSE))=TRUE,"",VLOOKUP($A2404&amp;" "&amp;E$6,D!$B:$H,7,FALSE))</f>
        <v/>
      </c>
      <c r="F2404" s="279" t="str">
        <f>IF(ISERROR(VLOOKUP($A2404&amp;" "&amp;F$6,D!$B:$H,7,FALSE))=TRUE,"",VLOOKUP($A2404&amp;" "&amp;F$6,D!$B:$H,7,FALSE))</f>
        <v/>
      </c>
      <c r="G2404" s="226">
        <f t="shared" si="113"/>
        <v>0</v>
      </c>
      <c r="H2404" s="279" t="str">
        <f>IF(ISERROR(VLOOKUP($A2404&amp;" "&amp;H$6,D!$B:$H,7,FALSE))=TRUE,"",VLOOKUP($A2404&amp;" "&amp;H$6,D!$B:$H,7,FALSE))</f>
        <v/>
      </c>
      <c r="I2404" s="223" t="str">
        <f>IF(D2404="","",VLOOKUP(A2404,D!A:H,7,FALSE))</f>
        <v/>
      </c>
      <c r="J2404" s="224" t="str">
        <f>IF(D2404="","",SUMIFS(リグ!H:H,リグ!F:F,"&lt;"&amp;C2404,リグ!G:G,"&gt;"&amp;C2404))</f>
        <v/>
      </c>
    </row>
    <row r="2405" spans="1:10">
      <c r="A2405" s="224" t="str">
        <f t="shared" si="114"/>
        <v>2027-10-25</v>
      </c>
      <c r="B2405" s="224" t="str">
        <f t="shared" si="112"/>
        <v>2027/10</v>
      </c>
      <c r="C2405" s="225">
        <v>46685</v>
      </c>
      <c r="D2405" s="279" t="str">
        <f>IF(ISERROR(VLOOKUP($A2405&amp;" "&amp;D$6,D!$B:$H,7,FALSE))=TRUE,"",VLOOKUP($A2405&amp;" "&amp;D$6,D!$B:$H,7,FALSE))</f>
        <v/>
      </c>
      <c r="E2405" s="279" t="str">
        <f>IF(ISERROR(VLOOKUP($A2405&amp;" "&amp;E$6,D!$B:$H,7,FALSE))=TRUE,"",VLOOKUP($A2405&amp;" "&amp;E$6,D!$B:$H,7,FALSE))</f>
        <v/>
      </c>
      <c r="F2405" s="279" t="str">
        <f>IF(ISERROR(VLOOKUP($A2405&amp;" "&amp;F$6,D!$B:$H,7,FALSE))=TRUE,"",VLOOKUP($A2405&amp;" "&amp;F$6,D!$B:$H,7,FALSE))</f>
        <v/>
      </c>
      <c r="G2405" s="226">
        <f t="shared" si="113"/>
        <v>0</v>
      </c>
      <c r="H2405" s="279" t="str">
        <f>IF(ISERROR(VLOOKUP($A2405&amp;" "&amp;H$6,D!$B:$H,7,FALSE))=TRUE,"",VLOOKUP($A2405&amp;" "&amp;H$6,D!$B:$H,7,FALSE))</f>
        <v/>
      </c>
      <c r="I2405" s="223" t="str">
        <f>IF(D2405="","",VLOOKUP(A2405,D!A:H,7,FALSE))</f>
        <v/>
      </c>
      <c r="J2405" s="224" t="str">
        <f>IF(D2405="","",SUMIFS(リグ!H:H,リグ!F:F,"&lt;"&amp;C2405,リグ!G:G,"&gt;"&amp;C2405))</f>
        <v/>
      </c>
    </row>
    <row r="2406" spans="1:10">
      <c r="A2406" s="224" t="str">
        <f t="shared" si="114"/>
        <v>2027-10-26</v>
      </c>
      <c r="B2406" s="224" t="str">
        <f t="shared" si="112"/>
        <v>2027/10</v>
      </c>
      <c r="C2406" s="225">
        <v>46686</v>
      </c>
      <c r="D2406" s="279" t="str">
        <f>IF(ISERROR(VLOOKUP($A2406&amp;" "&amp;D$6,D!$B:$H,7,FALSE))=TRUE,"",VLOOKUP($A2406&amp;" "&amp;D$6,D!$B:$H,7,FALSE))</f>
        <v/>
      </c>
      <c r="E2406" s="279" t="str">
        <f>IF(ISERROR(VLOOKUP($A2406&amp;" "&amp;E$6,D!$B:$H,7,FALSE))=TRUE,"",VLOOKUP($A2406&amp;" "&amp;E$6,D!$B:$H,7,FALSE))</f>
        <v/>
      </c>
      <c r="F2406" s="279" t="str">
        <f>IF(ISERROR(VLOOKUP($A2406&amp;" "&amp;F$6,D!$B:$H,7,FALSE))=TRUE,"",VLOOKUP($A2406&amp;" "&amp;F$6,D!$B:$H,7,FALSE))</f>
        <v/>
      </c>
      <c r="G2406" s="226">
        <f t="shared" si="113"/>
        <v>0</v>
      </c>
      <c r="H2406" s="279" t="str">
        <f>IF(ISERROR(VLOOKUP($A2406&amp;" "&amp;H$6,D!$B:$H,7,FALSE))=TRUE,"",VLOOKUP($A2406&amp;" "&amp;H$6,D!$B:$H,7,FALSE))</f>
        <v/>
      </c>
      <c r="I2406" s="223" t="str">
        <f>IF(D2406="","",VLOOKUP(A2406,D!A:H,7,FALSE))</f>
        <v/>
      </c>
      <c r="J2406" s="224" t="str">
        <f>IF(D2406="","",SUMIFS(リグ!H:H,リグ!F:F,"&lt;"&amp;C2406,リグ!G:G,"&gt;"&amp;C2406))</f>
        <v/>
      </c>
    </row>
    <row r="2407" spans="1:10">
      <c r="A2407" s="224" t="str">
        <f t="shared" si="114"/>
        <v>2027-10-27</v>
      </c>
      <c r="B2407" s="224" t="str">
        <f t="shared" si="112"/>
        <v>2027/10</v>
      </c>
      <c r="C2407" s="225">
        <v>46687</v>
      </c>
      <c r="D2407" s="279" t="str">
        <f>IF(ISERROR(VLOOKUP($A2407&amp;" "&amp;D$6,D!$B:$H,7,FALSE))=TRUE,"",VLOOKUP($A2407&amp;" "&amp;D$6,D!$B:$H,7,FALSE))</f>
        <v/>
      </c>
      <c r="E2407" s="279" t="str">
        <f>IF(ISERROR(VLOOKUP($A2407&amp;" "&amp;E$6,D!$B:$H,7,FALSE))=TRUE,"",VLOOKUP($A2407&amp;" "&amp;E$6,D!$B:$H,7,FALSE))</f>
        <v/>
      </c>
      <c r="F2407" s="279" t="str">
        <f>IF(ISERROR(VLOOKUP($A2407&amp;" "&amp;F$6,D!$B:$H,7,FALSE))=TRUE,"",VLOOKUP($A2407&amp;" "&amp;F$6,D!$B:$H,7,FALSE))</f>
        <v/>
      </c>
      <c r="G2407" s="226">
        <f t="shared" si="113"/>
        <v>0</v>
      </c>
      <c r="H2407" s="279" t="str">
        <f>IF(ISERROR(VLOOKUP($A2407&amp;" "&amp;H$6,D!$B:$H,7,FALSE))=TRUE,"",VLOOKUP($A2407&amp;" "&amp;H$6,D!$B:$H,7,FALSE))</f>
        <v/>
      </c>
      <c r="I2407" s="223" t="str">
        <f>IF(D2407="","",VLOOKUP(A2407,D!A:H,7,FALSE))</f>
        <v/>
      </c>
      <c r="J2407" s="224" t="str">
        <f>IF(D2407="","",SUMIFS(リグ!H:H,リグ!F:F,"&lt;"&amp;C2407,リグ!G:G,"&gt;"&amp;C2407))</f>
        <v/>
      </c>
    </row>
    <row r="2408" spans="1:10">
      <c r="A2408" s="224" t="str">
        <f t="shared" si="114"/>
        <v>2027-10-28</v>
      </c>
      <c r="B2408" s="224" t="str">
        <f t="shared" si="112"/>
        <v>2027/10</v>
      </c>
      <c r="C2408" s="225">
        <v>46688</v>
      </c>
      <c r="D2408" s="279" t="str">
        <f>IF(ISERROR(VLOOKUP($A2408&amp;" "&amp;D$6,D!$B:$H,7,FALSE))=TRUE,"",VLOOKUP($A2408&amp;" "&amp;D$6,D!$B:$H,7,FALSE))</f>
        <v/>
      </c>
      <c r="E2408" s="279" t="str">
        <f>IF(ISERROR(VLOOKUP($A2408&amp;" "&amp;E$6,D!$B:$H,7,FALSE))=TRUE,"",VLOOKUP($A2408&amp;" "&amp;E$6,D!$B:$H,7,FALSE))</f>
        <v/>
      </c>
      <c r="F2408" s="279" t="str">
        <f>IF(ISERROR(VLOOKUP($A2408&amp;" "&amp;F$6,D!$B:$H,7,FALSE))=TRUE,"",VLOOKUP($A2408&amp;" "&amp;F$6,D!$B:$H,7,FALSE))</f>
        <v/>
      </c>
      <c r="G2408" s="226">
        <f t="shared" si="113"/>
        <v>0</v>
      </c>
      <c r="H2408" s="279" t="str">
        <f>IF(ISERROR(VLOOKUP($A2408&amp;" "&amp;H$6,D!$B:$H,7,FALSE))=TRUE,"",VLOOKUP($A2408&amp;" "&amp;H$6,D!$B:$H,7,FALSE))</f>
        <v/>
      </c>
      <c r="I2408" s="223" t="str">
        <f>IF(D2408="","",VLOOKUP(A2408,D!A:H,7,FALSE))</f>
        <v/>
      </c>
      <c r="J2408" s="224" t="str">
        <f>IF(D2408="","",SUMIFS(リグ!H:H,リグ!F:F,"&lt;"&amp;C2408,リグ!G:G,"&gt;"&amp;C2408))</f>
        <v/>
      </c>
    </row>
    <row r="2409" spans="1:10">
      <c r="A2409" s="224" t="str">
        <f t="shared" si="114"/>
        <v>2027-10-29</v>
      </c>
      <c r="B2409" s="224" t="str">
        <f t="shared" si="112"/>
        <v>2027/10</v>
      </c>
      <c r="C2409" s="225">
        <v>46689</v>
      </c>
      <c r="D2409" s="279" t="str">
        <f>IF(ISERROR(VLOOKUP($A2409&amp;" "&amp;D$6,D!$B:$H,7,FALSE))=TRUE,"",VLOOKUP($A2409&amp;" "&amp;D$6,D!$B:$H,7,FALSE))</f>
        <v/>
      </c>
      <c r="E2409" s="279" t="str">
        <f>IF(ISERROR(VLOOKUP($A2409&amp;" "&amp;E$6,D!$B:$H,7,FALSE))=TRUE,"",VLOOKUP($A2409&amp;" "&amp;E$6,D!$B:$H,7,FALSE))</f>
        <v/>
      </c>
      <c r="F2409" s="279" t="str">
        <f>IF(ISERROR(VLOOKUP($A2409&amp;" "&amp;F$6,D!$B:$H,7,FALSE))=TRUE,"",VLOOKUP($A2409&amp;" "&amp;F$6,D!$B:$H,7,FALSE))</f>
        <v/>
      </c>
      <c r="G2409" s="226">
        <f t="shared" si="113"/>
        <v>0</v>
      </c>
      <c r="H2409" s="279" t="str">
        <f>IF(ISERROR(VLOOKUP($A2409&amp;" "&amp;H$6,D!$B:$H,7,FALSE))=TRUE,"",VLOOKUP($A2409&amp;" "&amp;H$6,D!$B:$H,7,FALSE))</f>
        <v/>
      </c>
      <c r="I2409" s="223" t="str">
        <f>IF(D2409="","",VLOOKUP(A2409,D!A:H,7,FALSE))</f>
        <v/>
      </c>
      <c r="J2409" s="224" t="str">
        <f>IF(D2409="","",SUMIFS(リグ!H:H,リグ!F:F,"&lt;"&amp;C2409,リグ!G:G,"&gt;"&amp;C2409))</f>
        <v/>
      </c>
    </row>
    <row r="2410" spans="1:10">
      <c r="A2410" s="224" t="str">
        <f t="shared" si="114"/>
        <v>2027-10-30</v>
      </c>
      <c r="B2410" s="224" t="str">
        <f t="shared" si="112"/>
        <v>2027/10</v>
      </c>
      <c r="C2410" s="225">
        <v>46690</v>
      </c>
      <c r="D2410" s="279" t="str">
        <f>IF(ISERROR(VLOOKUP($A2410&amp;" "&amp;D$6,D!$B:$H,7,FALSE))=TRUE,"",VLOOKUP($A2410&amp;" "&amp;D$6,D!$B:$H,7,FALSE))</f>
        <v/>
      </c>
      <c r="E2410" s="279" t="str">
        <f>IF(ISERROR(VLOOKUP($A2410&amp;" "&amp;E$6,D!$B:$H,7,FALSE))=TRUE,"",VLOOKUP($A2410&amp;" "&amp;E$6,D!$B:$H,7,FALSE))</f>
        <v/>
      </c>
      <c r="F2410" s="279" t="str">
        <f>IF(ISERROR(VLOOKUP($A2410&amp;" "&amp;F$6,D!$B:$H,7,FALSE))=TRUE,"",VLOOKUP($A2410&amp;" "&amp;F$6,D!$B:$H,7,FALSE))</f>
        <v/>
      </c>
      <c r="G2410" s="226">
        <f t="shared" si="113"/>
        <v>0</v>
      </c>
      <c r="H2410" s="279" t="str">
        <f>IF(ISERROR(VLOOKUP($A2410&amp;" "&amp;H$6,D!$B:$H,7,FALSE))=TRUE,"",VLOOKUP($A2410&amp;" "&amp;H$6,D!$B:$H,7,FALSE))</f>
        <v/>
      </c>
      <c r="I2410" s="223" t="str">
        <f>IF(D2410="","",VLOOKUP(A2410,D!A:H,7,FALSE))</f>
        <v/>
      </c>
      <c r="J2410" s="224" t="str">
        <f>IF(D2410="","",SUMIFS(リグ!H:H,リグ!F:F,"&lt;"&amp;C2410,リグ!G:G,"&gt;"&amp;C2410))</f>
        <v/>
      </c>
    </row>
    <row r="2411" spans="1:10">
      <c r="A2411" s="224" t="str">
        <f t="shared" si="114"/>
        <v>2027-10-31</v>
      </c>
      <c r="B2411" s="224" t="str">
        <f t="shared" si="112"/>
        <v>2027/10</v>
      </c>
      <c r="C2411" s="225">
        <v>46691</v>
      </c>
      <c r="D2411" s="279" t="str">
        <f>IF(ISERROR(VLOOKUP($A2411&amp;" "&amp;D$6,D!$B:$H,7,FALSE))=TRUE,"",VLOOKUP($A2411&amp;" "&amp;D$6,D!$B:$H,7,FALSE))</f>
        <v/>
      </c>
      <c r="E2411" s="279" t="str">
        <f>IF(ISERROR(VLOOKUP($A2411&amp;" "&amp;E$6,D!$B:$H,7,FALSE))=TRUE,"",VLOOKUP($A2411&amp;" "&amp;E$6,D!$B:$H,7,FALSE))</f>
        <v/>
      </c>
      <c r="F2411" s="279" t="str">
        <f>IF(ISERROR(VLOOKUP($A2411&amp;" "&amp;F$6,D!$B:$H,7,FALSE))=TRUE,"",VLOOKUP($A2411&amp;" "&amp;F$6,D!$B:$H,7,FALSE))</f>
        <v/>
      </c>
      <c r="G2411" s="226">
        <f t="shared" si="113"/>
        <v>0</v>
      </c>
      <c r="H2411" s="279" t="str">
        <f>IF(ISERROR(VLOOKUP($A2411&amp;" "&amp;H$6,D!$B:$H,7,FALSE))=TRUE,"",VLOOKUP($A2411&amp;" "&amp;H$6,D!$B:$H,7,FALSE))</f>
        <v/>
      </c>
      <c r="I2411" s="223" t="str">
        <f>IF(D2411="","",VLOOKUP(A2411,D!A:H,7,FALSE))</f>
        <v/>
      </c>
      <c r="J2411" s="224" t="str">
        <f>IF(D2411="","",SUMIFS(リグ!H:H,リグ!F:F,"&lt;"&amp;C2411,リグ!G:G,"&gt;"&amp;C2411))</f>
        <v/>
      </c>
    </row>
    <row r="2412" spans="1:10">
      <c r="A2412" s="224" t="str">
        <f t="shared" si="114"/>
        <v>2027-11-01</v>
      </c>
      <c r="B2412" s="224" t="str">
        <f t="shared" si="112"/>
        <v>2027/11</v>
      </c>
      <c r="C2412" s="225">
        <v>46692</v>
      </c>
      <c r="D2412" s="279" t="str">
        <f>IF(ISERROR(VLOOKUP($A2412&amp;" "&amp;D$6,D!$B:$H,7,FALSE))=TRUE,"",VLOOKUP($A2412&amp;" "&amp;D$6,D!$B:$H,7,FALSE))</f>
        <v/>
      </c>
      <c r="E2412" s="279" t="str">
        <f>IF(ISERROR(VLOOKUP($A2412&amp;" "&amp;E$6,D!$B:$H,7,FALSE))=TRUE,"",VLOOKUP($A2412&amp;" "&amp;E$6,D!$B:$H,7,FALSE))</f>
        <v/>
      </c>
      <c r="F2412" s="279" t="str">
        <f>IF(ISERROR(VLOOKUP($A2412&amp;" "&amp;F$6,D!$B:$H,7,FALSE))=TRUE,"",VLOOKUP($A2412&amp;" "&amp;F$6,D!$B:$H,7,FALSE))</f>
        <v/>
      </c>
      <c r="G2412" s="226">
        <f t="shared" si="113"/>
        <v>0</v>
      </c>
      <c r="H2412" s="279" t="str">
        <f>IF(ISERROR(VLOOKUP($A2412&amp;" "&amp;H$6,D!$B:$H,7,FALSE))=TRUE,"",VLOOKUP($A2412&amp;" "&amp;H$6,D!$B:$H,7,FALSE))</f>
        <v/>
      </c>
      <c r="I2412" s="223" t="str">
        <f>IF(D2412="","",VLOOKUP(A2412,D!A:H,7,FALSE))</f>
        <v/>
      </c>
      <c r="J2412" s="224" t="str">
        <f>IF(D2412="","",SUMIFS(リグ!H:H,リグ!F:F,"&lt;"&amp;C2412,リグ!G:G,"&gt;"&amp;C2412))</f>
        <v/>
      </c>
    </row>
    <row r="2413" spans="1:10">
      <c r="A2413" s="224" t="str">
        <f t="shared" si="114"/>
        <v>2027-11-02</v>
      </c>
      <c r="B2413" s="224" t="str">
        <f t="shared" si="112"/>
        <v>2027/11</v>
      </c>
      <c r="C2413" s="225">
        <v>46693</v>
      </c>
      <c r="D2413" s="279" t="str">
        <f>IF(ISERROR(VLOOKUP($A2413&amp;" "&amp;D$6,D!$B:$H,7,FALSE))=TRUE,"",VLOOKUP($A2413&amp;" "&amp;D$6,D!$B:$H,7,FALSE))</f>
        <v/>
      </c>
      <c r="E2413" s="279" t="str">
        <f>IF(ISERROR(VLOOKUP($A2413&amp;" "&amp;E$6,D!$B:$H,7,FALSE))=TRUE,"",VLOOKUP($A2413&amp;" "&amp;E$6,D!$B:$H,7,FALSE))</f>
        <v/>
      </c>
      <c r="F2413" s="279" t="str">
        <f>IF(ISERROR(VLOOKUP($A2413&amp;" "&amp;F$6,D!$B:$H,7,FALSE))=TRUE,"",VLOOKUP($A2413&amp;" "&amp;F$6,D!$B:$H,7,FALSE))</f>
        <v/>
      </c>
      <c r="G2413" s="226">
        <f t="shared" si="113"/>
        <v>0</v>
      </c>
      <c r="H2413" s="279" t="str">
        <f>IF(ISERROR(VLOOKUP($A2413&amp;" "&amp;H$6,D!$B:$H,7,FALSE))=TRUE,"",VLOOKUP($A2413&amp;" "&amp;H$6,D!$B:$H,7,FALSE))</f>
        <v/>
      </c>
      <c r="I2413" s="223" t="str">
        <f>IF(D2413="","",VLOOKUP(A2413,D!A:H,7,FALSE))</f>
        <v/>
      </c>
      <c r="J2413" s="224" t="str">
        <f>IF(D2413="","",SUMIFS(リグ!H:H,リグ!F:F,"&lt;"&amp;C2413,リグ!G:G,"&gt;"&amp;C2413))</f>
        <v/>
      </c>
    </row>
    <row r="2414" spans="1:10">
      <c r="A2414" s="224" t="str">
        <f t="shared" si="114"/>
        <v>2027-11-03</v>
      </c>
      <c r="B2414" s="224" t="str">
        <f t="shared" si="112"/>
        <v>2027/11</v>
      </c>
      <c r="C2414" s="225">
        <v>46694</v>
      </c>
      <c r="D2414" s="279" t="str">
        <f>IF(ISERROR(VLOOKUP($A2414&amp;" "&amp;D$6,D!$B:$H,7,FALSE))=TRUE,"",VLOOKUP($A2414&amp;" "&amp;D$6,D!$B:$H,7,FALSE))</f>
        <v/>
      </c>
      <c r="E2414" s="279" t="str">
        <f>IF(ISERROR(VLOOKUP($A2414&amp;" "&amp;E$6,D!$B:$H,7,FALSE))=TRUE,"",VLOOKUP($A2414&amp;" "&amp;E$6,D!$B:$H,7,FALSE))</f>
        <v/>
      </c>
      <c r="F2414" s="279" t="str">
        <f>IF(ISERROR(VLOOKUP($A2414&amp;" "&amp;F$6,D!$B:$H,7,FALSE))=TRUE,"",VLOOKUP($A2414&amp;" "&amp;F$6,D!$B:$H,7,FALSE))</f>
        <v/>
      </c>
      <c r="G2414" s="226">
        <f t="shared" si="113"/>
        <v>0</v>
      </c>
      <c r="H2414" s="279" t="str">
        <f>IF(ISERROR(VLOOKUP($A2414&amp;" "&amp;H$6,D!$B:$H,7,FALSE))=TRUE,"",VLOOKUP($A2414&amp;" "&amp;H$6,D!$B:$H,7,FALSE))</f>
        <v/>
      </c>
      <c r="I2414" s="223" t="str">
        <f>IF(D2414="","",VLOOKUP(A2414,D!A:H,7,FALSE))</f>
        <v/>
      </c>
      <c r="J2414" s="224" t="str">
        <f>IF(D2414="","",SUMIFS(リグ!H:H,リグ!F:F,"&lt;"&amp;C2414,リグ!G:G,"&gt;"&amp;C2414))</f>
        <v/>
      </c>
    </row>
    <row r="2415" spans="1:10">
      <c r="A2415" s="224" t="str">
        <f t="shared" si="114"/>
        <v>2027-11-04</v>
      </c>
      <c r="B2415" s="224" t="str">
        <f t="shared" si="112"/>
        <v>2027/11</v>
      </c>
      <c r="C2415" s="225">
        <v>46695</v>
      </c>
      <c r="D2415" s="279" t="str">
        <f>IF(ISERROR(VLOOKUP($A2415&amp;" "&amp;D$6,D!$B:$H,7,FALSE))=TRUE,"",VLOOKUP($A2415&amp;" "&amp;D$6,D!$B:$H,7,FALSE))</f>
        <v/>
      </c>
      <c r="E2415" s="279" t="str">
        <f>IF(ISERROR(VLOOKUP($A2415&amp;" "&amp;E$6,D!$B:$H,7,FALSE))=TRUE,"",VLOOKUP($A2415&amp;" "&amp;E$6,D!$B:$H,7,FALSE))</f>
        <v/>
      </c>
      <c r="F2415" s="279" t="str">
        <f>IF(ISERROR(VLOOKUP($A2415&amp;" "&amp;F$6,D!$B:$H,7,FALSE))=TRUE,"",VLOOKUP($A2415&amp;" "&amp;F$6,D!$B:$H,7,FALSE))</f>
        <v/>
      </c>
      <c r="G2415" s="226">
        <f t="shared" si="113"/>
        <v>0</v>
      </c>
      <c r="H2415" s="279" t="str">
        <f>IF(ISERROR(VLOOKUP($A2415&amp;" "&amp;H$6,D!$B:$H,7,FALSE))=TRUE,"",VLOOKUP($A2415&amp;" "&amp;H$6,D!$B:$H,7,FALSE))</f>
        <v/>
      </c>
      <c r="I2415" s="223" t="str">
        <f>IF(D2415="","",VLOOKUP(A2415,D!A:H,7,FALSE))</f>
        <v/>
      </c>
      <c r="J2415" s="224" t="str">
        <f>IF(D2415="","",SUMIFS(リグ!H:H,リグ!F:F,"&lt;"&amp;C2415,リグ!G:G,"&gt;"&amp;C2415))</f>
        <v/>
      </c>
    </row>
    <row r="2416" spans="1:10">
      <c r="A2416" s="224" t="str">
        <f t="shared" si="114"/>
        <v>2027-11-05</v>
      </c>
      <c r="B2416" s="224" t="str">
        <f t="shared" si="112"/>
        <v>2027/11</v>
      </c>
      <c r="C2416" s="225">
        <v>46696</v>
      </c>
      <c r="D2416" s="279" t="str">
        <f>IF(ISERROR(VLOOKUP($A2416&amp;" "&amp;D$6,D!$B:$H,7,FALSE))=TRUE,"",VLOOKUP($A2416&amp;" "&amp;D$6,D!$B:$H,7,FALSE))</f>
        <v/>
      </c>
      <c r="E2416" s="279" t="str">
        <f>IF(ISERROR(VLOOKUP($A2416&amp;" "&amp;E$6,D!$B:$H,7,FALSE))=TRUE,"",VLOOKUP($A2416&amp;" "&amp;E$6,D!$B:$H,7,FALSE))</f>
        <v/>
      </c>
      <c r="F2416" s="279" t="str">
        <f>IF(ISERROR(VLOOKUP($A2416&amp;" "&amp;F$6,D!$B:$H,7,FALSE))=TRUE,"",VLOOKUP($A2416&amp;" "&amp;F$6,D!$B:$H,7,FALSE))</f>
        <v/>
      </c>
      <c r="G2416" s="226">
        <f t="shared" si="113"/>
        <v>0</v>
      </c>
      <c r="H2416" s="279" t="str">
        <f>IF(ISERROR(VLOOKUP($A2416&amp;" "&amp;H$6,D!$B:$H,7,FALSE))=TRUE,"",VLOOKUP($A2416&amp;" "&amp;H$6,D!$B:$H,7,FALSE))</f>
        <v/>
      </c>
      <c r="I2416" s="223" t="str">
        <f>IF(D2416="","",VLOOKUP(A2416,D!A:H,7,FALSE))</f>
        <v/>
      </c>
      <c r="J2416" s="224" t="str">
        <f>IF(D2416="","",SUMIFS(リグ!H:H,リグ!F:F,"&lt;"&amp;C2416,リグ!G:G,"&gt;"&amp;C2416))</f>
        <v/>
      </c>
    </row>
    <row r="2417" spans="1:10">
      <c r="A2417" s="224" t="str">
        <f t="shared" si="114"/>
        <v>2027-11-06</v>
      </c>
      <c r="B2417" s="224" t="str">
        <f t="shared" si="112"/>
        <v>2027/11</v>
      </c>
      <c r="C2417" s="225">
        <v>46697</v>
      </c>
      <c r="D2417" s="279" t="str">
        <f>IF(ISERROR(VLOOKUP($A2417&amp;" "&amp;D$6,D!$B:$H,7,FALSE))=TRUE,"",VLOOKUP($A2417&amp;" "&amp;D$6,D!$B:$H,7,FALSE))</f>
        <v/>
      </c>
      <c r="E2417" s="279" t="str">
        <f>IF(ISERROR(VLOOKUP($A2417&amp;" "&amp;E$6,D!$B:$H,7,FALSE))=TRUE,"",VLOOKUP($A2417&amp;" "&amp;E$6,D!$B:$H,7,FALSE))</f>
        <v/>
      </c>
      <c r="F2417" s="279" t="str">
        <f>IF(ISERROR(VLOOKUP($A2417&amp;" "&amp;F$6,D!$B:$H,7,FALSE))=TRUE,"",VLOOKUP($A2417&amp;" "&amp;F$6,D!$B:$H,7,FALSE))</f>
        <v/>
      </c>
      <c r="G2417" s="226">
        <f t="shared" si="113"/>
        <v>0</v>
      </c>
      <c r="H2417" s="279" t="str">
        <f>IF(ISERROR(VLOOKUP($A2417&amp;" "&amp;H$6,D!$B:$H,7,FALSE))=TRUE,"",VLOOKUP($A2417&amp;" "&amp;H$6,D!$B:$H,7,FALSE))</f>
        <v/>
      </c>
      <c r="I2417" s="223" t="str">
        <f>IF(D2417="","",VLOOKUP(A2417,D!A:H,7,FALSE))</f>
        <v/>
      </c>
      <c r="J2417" s="224" t="str">
        <f>IF(D2417="","",SUMIFS(リグ!H:H,リグ!F:F,"&lt;"&amp;C2417,リグ!G:G,"&gt;"&amp;C2417))</f>
        <v/>
      </c>
    </row>
    <row r="2418" spans="1:10">
      <c r="A2418" s="224" t="str">
        <f t="shared" si="114"/>
        <v>2027-11-07</v>
      </c>
      <c r="B2418" s="224" t="str">
        <f t="shared" si="112"/>
        <v>2027/11</v>
      </c>
      <c r="C2418" s="225">
        <v>46698</v>
      </c>
      <c r="D2418" s="279" t="str">
        <f>IF(ISERROR(VLOOKUP($A2418&amp;" "&amp;D$6,D!$B:$H,7,FALSE))=TRUE,"",VLOOKUP($A2418&amp;" "&amp;D$6,D!$B:$H,7,FALSE))</f>
        <v/>
      </c>
      <c r="E2418" s="279" t="str">
        <f>IF(ISERROR(VLOOKUP($A2418&amp;" "&amp;E$6,D!$B:$H,7,FALSE))=TRUE,"",VLOOKUP($A2418&amp;" "&amp;E$6,D!$B:$H,7,FALSE))</f>
        <v/>
      </c>
      <c r="F2418" s="279" t="str">
        <f>IF(ISERROR(VLOOKUP($A2418&amp;" "&amp;F$6,D!$B:$H,7,FALSE))=TRUE,"",VLOOKUP($A2418&amp;" "&amp;F$6,D!$B:$H,7,FALSE))</f>
        <v/>
      </c>
      <c r="G2418" s="226">
        <f t="shared" si="113"/>
        <v>0</v>
      </c>
      <c r="H2418" s="279" t="str">
        <f>IF(ISERROR(VLOOKUP($A2418&amp;" "&amp;H$6,D!$B:$H,7,FALSE))=TRUE,"",VLOOKUP($A2418&amp;" "&amp;H$6,D!$B:$H,7,FALSE))</f>
        <v/>
      </c>
      <c r="I2418" s="223" t="str">
        <f>IF(D2418="","",VLOOKUP(A2418,D!A:H,7,FALSE))</f>
        <v/>
      </c>
      <c r="J2418" s="224" t="str">
        <f>IF(D2418="","",SUMIFS(リグ!H:H,リグ!F:F,"&lt;"&amp;C2418,リグ!G:G,"&gt;"&amp;C2418))</f>
        <v/>
      </c>
    </row>
    <row r="2419" spans="1:10">
      <c r="A2419" s="224" t="str">
        <f t="shared" si="114"/>
        <v>2027-11-08</v>
      </c>
      <c r="B2419" s="224" t="str">
        <f t="shared" si="112"/>
        <v>2027/11</v>
      </c>
      <c r="C2419" s="225">
        <v>46699</v>
      </c>
      <c r="D2419" s="279" t="str">
        <f>IF(ISERROR(VLOOKUP($A2419&amp;" "&amp;D$6,D!$B:$H,7,FALSE))=TRUE,"",VLOOKUP($A2419&amp;" "&amp;D$6,D!$B:$H,7,FALSE))</f>
        <v/>
      </c>
      <c r="E2419" s="279" t="str">
        <f>IF(ISERROR(VLOOKUP($A2419&amp;" "&amp;E$6,D!$B:$H,7,FALSE))=TRUE,"",VLOOKUP($A2419&amp;" "&amp;E$6,D!$B:$H,7,FALSE))</f>
        <v/>
      </c>
      <c r="F2419" s="279" t="str">
        <f>IF(ISERROR(VLOOKUP($A2419&amp;" "&amp;F$6,D!$B:$H,7,FALSE))=TRUE,"",VLOOKUP($A2419&amp;" "&amp;F$6,D!$B:$H,7,FALSE))</f>
        <v/>
      </c>
      <c r="G2419" s="226">
        <f t="shared" si="113"/>
        <v>0</v>
      </c>
      <c r="H2419" s="279" t="str">
        <f>IF(ISERROR(VLOOKUP($A2419&amp;" "&amp;H$6,D!$B:$H,7,FALSE))=TRUE,"",VLOOKUP($A2419&amp;" "&amp;H$6,D!$B:$H,7,FALSE))</f>
        <v/>
      </c>
      <c r="I2419" s="223" t="str">
        <f>IF(D2419="","",VLOOKUP(A2419,D!A:H,7,FALSE))</f>
        <v/>
      </c>
      <c r="J2419" s="224" t="str">
        <f>IF(D2419="","",SUMIFS(リグ!H:H,リグ!F:F,"&lt;"&amp;C2419,リグ!G:G,"&gt;"&amp;C2419))</f>
        <v/>
      </c>
    </row>
    <row r="2420" spans="1:10">
      <c r="A2420" s="224" t="str">
        <f t="shared" si="114"/>
        <v>2027-11-09</v>
      </c>
      <c r="B2420" s="224" t="str">
        <f t="shared" si="112"/>
        <v>2027/11</v>
      </c>
      <c r="C2420" s="225">
        <v>46700</v>
      </c>
      <c r="D2420" s="279" t="str">
        <f>IF(ISERROR(VLOOKUP($A2420&amp;" "&amp;D$6,D!$B:$H,7,FALSE))=TRUE,"",VLOOKUP($A2420&amp;" "&amp;D$6,D!$B:$H,7,FALSE))</f>
        <v/>
      </c>
      <c r="E2420" s="279" t="str">
        <f>IF(ISERROR(VLOOKUP($A2420&amp;" "&amp;E$6,D!$B:$H,7,FALSE))=TRUE,"",VLOOKUP($A2420&amp;" "&amp;E$6,D!$B:$H,7,FALSE))</f>
        <v/>
      </c>
      <c r="F2420" s="279" t="str">
        <f>IF(ISERROR(VLOOKUP($A2420&amp;" "&amp;F$6,D!$B:$H,7,FALSE))=TRUE,"",VLOOKUP($A2420&amp;" "&amp;F$6,D!$B:$H,7,FALSE))</f>
        <v/>
      </c>
      <c r="G2420" s="226">
        <f t="shared" si="113"/>
        <v>0</v>
      </c>
      <c r="H2420" s="279" t="str">
        <f>IF(ISERROR(VLOOKUP($A2420&amp;" "&amp;H$6,D!$B:$H,7,FALSE))=TRUE,"",VLOOKUP($A2420&amp;" "&amp;H$6,D!$B:$H,7,FALSE))</f>
        <v/>
      </c>
      <c r="I2420" s="223" t="str">
        <f>IF(D2420="","",VLOOKUP(A2420,D!A:H,7,FALSE))</f>
        <v/>
      </c>
      <c r="J2420" s="224" t="str">
        <f>IF(D2420="","",SUMIFS(リグ!H:H,リグ!F:F,"&lt;"&amp;C2420,リグ!G:G,"&gt;"&amp;C2420))</f>
        <v/>
      </c>
    </row>
    <row r="2421" spans="1:10">
      <c r="A2421" s="224" t="str">
        <f t="shared" si="114"/>
        <v>2027-11-10</v>
      </c>
      <c r="B2421" s="224" t="str">
        <f t="shared" ref="B2421:B2484" si="115">TEXT(C2421,"yyyy/mm")</f>
        <v>2027/11</v>
      </c>
      <c r="C2421" s="225">
        <v>46701</v>
      </c>
      <c r="D2421" s="279" t="str">
        <f>IF(ISERROR(VLOOKUP($A2421&amp;" "&amp;D$6,D!$B:$H,7,FALSE))=TRUE,"",VLOOKUP($A2421&amp;" "&amp;D$6,D!$B:$H,7,FALSE))</f>
        <v/>
      </c>
      <c r="E2421" s="279" t="str">
        <f>IF(ISERROR(VLOOKUP($A2421&amp;" "&amp;E$6,D!$B:$H,7,FALSE))=TRUE,"",VLOOKUP($A2421&amp;" "&amp;E$6,D!$B:$H,7,FALSE))</f>
        <v/>
      </c>
      <c r="F2421" s="279" t="str">
        <f>IF(ISERROR(VLOOKUP($A2421&amp;" "&amp;F$6,D!$B:$H,7,FALSE))=TRUE,"",VLOOKUP($A2421&amp;" "&amp;F$6,D!$B:$H,7,FALSE))</f>
        <v/>
      </c>
      <c r="G2421" s="226">
        <f t="shared" si="113"/>
        <v>0</v>
      </c>
      <c r="H2421" s="279" t="str">
        <f>IF(ISERROR(VLOOKUP($A2421&amp;" "&amp;H$6,D!$B:$H,7,FALSE))=TRUE,"",VLOOKUP($A2421&amp;" "&amp;H$6,D!$B:$H,7,FALSE))</f>
        <v/>
      </c>
      <c r="I2421" s="223" t="str">
        <f>IF(D2421="","",VLOOKUP(A2421,D!A:H,7,FALSE))</f>
        <v/>
      </c>
      <c r="J2421" s="224" t="str">
        <f>IF(D2421="","",SUMIFS(リグ!H:H,リグ!F:F,"&lt;"&amp;C2421,リグ!G:G,"&gt;"&amp;C2421))</f>
        <v/>
      </c>
    </row>
    <row r="2422" spans="1:10">
      <c r="A2422" s="224" t="str">
        <f t="shared" si="114"/>
        <v>2027-11-11</v>
      </c>
      <c r="B2422" s="224" t="str">
        <f t="shared" si="115"/>
        <v>2027/11</v>
      </c>
      <c r="C2422" s="225">
        <v>46702</v>
      </c>
      <c r="D2422" s="279" t="str">
        <f>IF(ISERROR(VLOOKUP($A2422&amp;" "&amp;D$6,D!$B:$H,7,FALSE))=TRUE,"",VLOOKUP($A2422&amp;" "&amp;D$6,D!$B:$H,7,FALSE))</f>
        <v/>
      </c>
      <c r="E2422" s="279" t="str">
        <f>IF(ISERROR(VLOOKUP($A2422&amp;" "&amp;E$6,D!$B:$H,7,FALSE))=TRUE,"",VLOOKUP($A2422&amp;" "&amp;E$6,D!$B:$H,7,FALSE))</f>
        <v/>
      </c>
      <c r="F2422" s="279" t="str">
        <f>IF(ISERROR(VLOOKUP($A2422&amp;" "&amp;F$6,D!$B:$H,7,FALSE))=TRUE,"",VLOOKUP($A2422&amp;" "&amp;F$6,D!$B:$H,7,FALSE))</f>
        <v/>
      </c>
      <c r="G2422" s="226">
        <f t="shared" si="113"/>
        <v>0</v>
      </c>
      <c r="H2422" s="279" t="str">
        <f>IF(ISERROR(VLOOKUP($A2422&amp;" "&amp;H$6,D!$B:$H,7,FALSE))=TRUE,"",VLOOKUP($A2422&amp;" "&amp;H$6,D!$B:$H,7,FALSE))</f>
        <v/>
      </c>
      <c r="I2422" s="223" t="str">
        <f>IF(D2422="","",VLOOKUP(A2422,D!A:H,7,FALSE))</f>
        <v/>
      </c>
      <c r="J2422" s="224" t="str">
        <f>IF(D2422="","",SUMIFS(リグ!H:H,リグ!F:F,"&lt;"&amp;C2422,リグ!G:G,"&gt;"&amp;C2422))</f>
        <v/>
      </c>
    </row>
    <row r="2423" spans="1:10">
      <c r="A2423" s="224" t="str">
        <f t="shared" si="114"/>
        <v>2027-11-12</v>
      </c>
      <c r="B2423" s="224" t="str">
        <f t="shared" si="115"/>
        <v>2027/11</v>
      </c>
      <c r="C2423" s="225">
        <v>46703</v>
      </c>
      <c r="D2423" s="279" t="str">
        <f>IF(ISERROR(VLOOKUP($A2423&amp;" "&amp;D$6,D!$B:$H,7,FALSE))=TRUE,"",VLOOKUP($A2423&amp;" "&amp;D$6,D!$B:$H,7,FALSE))</f>
        <v/>
      </c>
      <c r="E2423" s="279" t="str">
        <f>IF(ISERROR(VLOOKUP($A2423&amp;" "&amp;E$6,D!$B:$H,7,FALSE))=TRUE,"",VLOOKUP($A2423&amp;" "&amp;E$6,D!$B:$H,7,FALSE))</f>
        <v/>
      </c>
      <c r="F2423" s="279" t="str">
        <f>IF(ISERROR(VLOOKUP($A2423&amp;" "&amp;F$6,D!$B:$H,7,FALSE))=TRUE,"",VLOOKUP($A2423&amp;" "&amp;F$6,D!$B:$H,7,FALSE))</f>
        <v/>
      </c>
      <c r="G2423" s="226">
        <f t="shared" si="113"/>
        <v>0</v>
      </c>
      <c r="H2423" s="279" t="str">
        <f>IF(ISERROR(VLOOKUP($A2423&amp;" "&amp;H$6,D!$B:$H,7,FALSE))=TRUE,"",VLOOKUP($A2423&amp;" "&amp;H$6,D!$B:$H,7,FALSE))</f>
        <v/>
      </c>
      <c r="I2423" s="223" t="str">
        <f>IF(D2423="","",VLOOKUP(A2423,D!A:H,7,FALSE))</f>
        <v/>
      </c>
      <c r="J2423" s="224" t="str">
        <f>IF(D2423="","",SUMIFS(リグ!H:H,リグ!F:F,"&lt;"&amp;C2423,リグ!G:G,"&gt;"&amp;C2423))</f>
        <v/>
      </c>
    </row>
    <row r="2424" spans="1:10">
      <c r="A2424" s="224" t="str">
        <f t="shared" si="114"/>
        <v>2027-11-13</v>
      </c>
      <c r="B2424" s="224" t="str">
        <f t="shared" si="115"/>
        <v>2027/11</v>
      </c>
      <c r="C2424" s="225">
        <v>46704</v>
      </c>
      <c r="D2424" s="279" t="str">
        <f>IF(ISERROR(VLOOKUP($A2424&amp;" "&amp;D$6,D!$B:$H,7,FALSE))=TRUE,"",VLOOKUP($A2424&amp;" "&amp;D$6,D!$B:$H,7,FALSE))</f>
        <v/>
      </c>
      <c r="E2424" s="279" t="str">
        <f>IF(ISERROR(VLOOKUP($A2424&amp;" "&amp;E$6,D!$B:$H,7,FALSE))=TRUE,"",VLOOKUP($A2424&amp;" "&amp;E$6,D!$B:$H,7,FALSE))</f>
        <v/>
      </c>
      <c r="F2424" s="279" t="str">
        <f>IF(ISERROR(VLOOKUP($A2424&amp;" "&amp;F$6,D!$B:$H,7,FALSE))=TRUE,"",VLOOKUP($A2424&amp;" "&amp;F$6,D!$B:$H,7,FALSE))</f>
        <v/>
      </c>
      <c r="G2424" s="226">
        <f t="shared" si="113"/>
        <v>0</v>
      </c>
      <c r="H2424" s="279" t="str">
        <f>IF(ISERROR(VLOOKUP($A2424&amp;" "&amp;H$6,D!$B:$H,7,FALSE))=TRUE,"",VLOOKUP($A2424&amp;" "&amp;H$6,D!$B:$H,7,FALSE))</f>
        <v/>
      </c>
      <c r="I2424" s="223" t="str">
        <f>IF(D2424="","",VLOOKUP(A2424,D!A:H,7,FALSE))</f>
        <v/>
      </c>
      <c r="J2424" s="224" t="str">
        <f>IF(D2424="","",SUMIFS(リグ!H:H,リグ!F:F,"&lt;"&amp;C2424,リグ!G:G,"&gt;"&amp;C2424))</f>
        <v/>
      </c>
    </row>
    <row r="2425" spans="1:10">
      <c r="A2425" s="224" t="str">
        <f t="shared" si="114"/>
        <v>2027-11-14</v>
      </c>
      <c r="B2425" s="224" t="str">
        <f t="shared" si="115"/>
        <v>2027/11</v>
      </c>
      <c r="C2425" s="225">
        <v>46705</v>
      </c>
      <c r="D2425" s="279" t="str">
        <f>IF(ISERROR(VLOOKUP($A2425&amp;" "&amp;D$6,D!$B:$H,7,FALSE))=TRUE,"",VLOOKUP($A2425&amp;" "&amp;D$6,D!$B:$H,7,FALSE))</f>
        <v/>
      </c>
      <c r="E2425" s="279" t="str">
        <f>IF(ISERROR(VLOOKUP($A2425&amp;" "&amp;E$6,D!$B:$H,7,FALSE))=TRUE,"",VLOOKUP($A2425&amp;" "&amp;E$6,D!$B:$H,7,FALSE))</f>
        <v/>
      </c>
      <c r="F2425" s="279" t="str">
        <f>IF(ISERROR(VLOOKUP($A2425&amp;" "&amp;F$6,D!$B:$H,7,FALSE))=TRUE,"",VLOOKUP($A2425&amp;" "&amp;F$6,D!$B:$H,7,FALSE))</f>
        <v/>
      </c>
      <c r="G2425" s="226">
        <f t="shared" si="113"/>
        <v>0</v>
      </c>
      <c r="H2425" s="279" t="str">
        <f>IF(ISERROR(VLOOKUP($A2425&amp;" "&amp;H$6,D!$B:$H,7,FALSE))=TRUE,"",VLOOKUP($A2425&amp;" "&amp;H$6,D!$B:$H,7,FALSE))</f>
        <v/>
      </c>
      <c r="I2425" s="223" t="str">
        <f>IF(D2425="","",VLOOKUP(A2425,D!A:H,7,FALSE))</f>
        <v/>
      </c>
      <c r="J2425" s="224" t="str">
        <f>IF(D2425="","",SUMIFS(リグ!H:H,リグ!F:F,"&lt;"&amp;C2425,リグ!G:G,"&gt;"&amp;C2425))</f>
        <v/>
      </c>
    </row>
    <row r="2426" spans="1:10">
      <c r="A2426" s="224" t="str">
        <f t="shared" si="114"/>
        <v>2027-11-15</v>
      </c>
      <c r="B2426" s="224" t="str">
        <f t="shared" si="115"/>
        <v>2027/11</v>
      </c>
      <c r="C2426" s="225">
        <v>46706</v>
      </c>
      <c r="D2426" s="279" t="str">
        <f>IF(ISERROR(VLOOKUP($A2426&amp;" "&amp;D$6,D!$B:$H,7,FALSE))=TRUE,"",VLOOKUP($A2426&amp;" "&amp;D$6,D!$B:$H,7,FALSE))</f>
        <v/>
      </c>
      <c r="E2426" s="279" t="str">
        <f>IF(ISERROR(VLOOKUP($A2426&amp;" "&amp;E$6,D!$B:$H,7,FALSE))=TRUE,"",VLOOKUP($A2426&amp;" "&amp;E$6,D!$B:$H,7,FALSE))</f>
        <v/>
      </c>
      <c r="F2426" s="279" t="str">
        <f>IF(ISERROR(VLOOKUP($A2426&amp;" "&amp;F$6,D!$B:$H,7,FALSE))=TRUE,"",VLOOKUP($A2426&amp;" "&amp;F$6,D!$B:$H,7,FALSE))</f>
        <v/>
      </c>
      <c r="G2426" s="226">
        <f t="shared" si="113"/>
        <v>0</v>
      </c>
      <c r="H2426" s="279" t="str">
        <f>IF(ISERROR(VLOOKUP($A2426&amp;" "&amp;H$6,D!$B:$H,7,FALSE))=TRUE,"",VLOOKUP($A2426&amp;" "&amp;H$6,D!$B:$H,7,FALSE))</f>
        <v/>
      </c>
      <c r="I2426" s="223" t="str">
        <f>IF(D2426="","",VLOOKUP(A2426,D!A:H,7,FALSE))</f>
        <v/>
      </c>
      <c r="J2426" s="224" t="str">
        <f>IF(D2426="","",SUMIFS(リグ!H:H,リグ!F:F,"&lt;"&amp;C2426,リグ!G:G,"&gt;"&amp;C2426))</f>
        <v/>
      </c>
    </row>
    <row r="2427" spans="1:10">
      <c r="A2427" s="224" t="str">
        <f t="shared" si="114"/>
        <v>2027-11-16</v>
      </c>
      <c r="B2427" s="224" t="str">
        <f t="shared" si="115"/>
        <v>2027/11</v>
      </c>
      <c r="C2427" s="225">
        <v>46707</v>
      </c>
      <c r="D2427" s="279" t="str">
        <f>IF(ISERROR(VLOOKUP($A2427&amp;" "&amp;D$6,D!$B:$H,7,FALSE))=TRUE,"",VLOOKUP($A2427&amp;" "&amp;D$6,D!$B:$H,7,FALSE))</f>
        <v/>
      </c>
      <c r="E2427" s="279" t="str">
        <f>IF(ISERROR(VLOOKUP($A2427&amp;" "&amp;E$6,D!$B:$H,7,FALSE))=TRUE,"",VLOOKUP($A2427&amp;" "&amp;E$6,D!$B:$H,7,FALSE))</f>
        <v/>
      </c>
      <c r="F2427" s="279" t="str">
        <f>IF(ISERROR(VLOOKUP($A2427&amp;" "&amp;F$6,D!$B:$H,7,FALSE))=TRUE,"",VLOOKUP($A2427&amp;" "&amp;F$6,D!$B:$H,7,FALSE))</f>
        <v/>
      </c>
      <c r="G2427" s="226">
        <f t="shared" si="113"/>
        <v>0</v>
      </c>
      <c r="H2427" s="279" t="str">
        <f>IF(ISERROR(VLOOKUP($A2427&amp;" "&amp;H$6,D!$B:$H,7,FALSE))=TRUE,"",VLOOKUP($A2427&amp;" "&amp;H$6,D!$B:$H,7,FALSE))</f>
        <v/>
      </c>
      <c r="I2427" s="223" t="str">
        <f>IF(D2427="","",VLOOKUP(A2427,D!A:H,7,FALSE))</f>
        <v/>
      </c>
      <c r="J2427" s="224" t="str">
        <f>IF(D2427="","",SUMIFS(リグ!H:H,リグ!F:F,"&lt;"&amp;C2427,リグ!G:G,"&gt;"&amp;C2427))</f>
        <v/>
      </c>
    </row>
    <row r="2428" spans="1:10">
      <c r="A2428" s="224" t="str">
        <f t="shared" si="114"/>
        <v>2027-11-17</v>
      </c>
      <c r="B2428" s="224" t="str">
        <f t="shared" si="115"/>
        <v>2027/11</v>
      </c>
      <c r="C2428" s="225">
        <v>46708</v>
      </c>
      <c r="D2428" s="279" t="str">
        <f>IF(ISERROR(VLOOKUP($A2428&amp;" "&amp;D$6,D!$B:$H,7,FALSE))=TRUE,"",VLOOKUP($A2428&amp;" "&amp;D$6,D!$B:$H,7,FALSE))</f>
        <v/>
      </c>
      <c r="E2428" s="279" t="str">
        <f>IF(ISERROR(VLOOKUP($A2428&amp;" "&amp;E$6,D!$B:$H,7,FALSE))=TRUE,"",VLOOKUP($A2428&amp;" "&amp;E$6,D!$B:$H,7,FALSE))</f>
        <v/>
      </c>
      <c r="F2428" s="279" t="str">
        <f>IF(ISERROR(VLOOKUP($A2428&amp;" "&amp;F$6,D!$B:$H,7,FALSE))=TRUE,"",VLOOKUP($A2428&amp;" "&amp;F$6,D!$B:$H,7,FALSE))</f>
        <v/>
      </c>
      <c r="G2428" s="226">
        <f t="shared" si="113"/>
        <v>0</v>
      </c>
      <c r="H2428" s="279" t="str">
        <f>IF(ISERROR(VLOOKUP($A2428&amp;" "&amp;H$6,D!$B:$H,7,FALSE))=TRUE,"",VLOOKUP($A2428&amp;" "&amp;H$6,D!$B:$H,7,FALSE))</f>
        <v/>
      </c>
      <c r="I2428" s="223" t="str">
        <f>IF(D2428="","",VLOOKUP(A2428,D!A:H,7,FALSE))</f>
        <v/>
      </c>
      <c r="J2428" s="224" t="str">
        <f>IF(D2428="","",SUMIFS(リグ!H:H,リグ!F:F,"&lt;"&amp;C2428,リグ!G:G,"&gt;"&amp;C2428))</f>
        <v/>
      </c>
    </row>
    <row r="2429" spans="1:10">
      <c r="A2429" s="224" t="str">
        <f t="shared" si="114"/>
        <v>2027-11-18</v>
      </c>
      <c r="B2429" s="224" t="str">
        <f t="shared" si="115"/>
        <v>2027/11</v>
      </c>
      <c r="C2429" s="225">
        <v>46709</v>
      </c>
      <c r="D2429" s="279" t="str">
        <f>IF(ISERROR(VLOOKUP($A2429&amp;" "&amp;D$6,D!$B:$H,7,FALSE))=TRUE,"",VLOOKUP($A2429&amp;" "&amp;D$6,D!$B:$H,7,FALSE))</f>
        <v/>
      </c>
      <c r="E2429" s="279" t="str">
        <f>IF(ISERROR(VLOOKUP($A2429&amp;" "&amp;E$6,D!$B:$H,7,FALSE))=TRUE,"",VLOOKUP($A2429&amp;" "&amp;E$6,D!$B:$H,7,FALSE))</f>
        <v/>
      </c>
      <c r="F2429" s="279" t="str">
        <f>IF(ISERROR(VLOOKUP($A2429&amp;" "&amp;F$6,D!$B:$H,7,FALSE))=TRUE,"",VLOOKUP($A2429&amp;" "&amp;F$6,D!$B:$H,7,FALSE))</f>
        <v/>
      </c>
      <c r="G2429" s="226">
        <f t="shared" si="113"/>
        <v>0</v>
      </c>
      <c r="H2429" s="279" t="str">
        <f>IF(ISERROR(VLOOKUP($A2429&amp;" "&amp;H$6,D!$B:$H,7,FALSE))=TRUE,"",VLOOKUP($A2429&amp;" "&amp;H$6,D!$B:$H,7,FALSE))</f>
        <v/>
      </c>
      <c r="I2429" s="223" t="str">
        <f>IF(D2429="","",VLOOKUP(A2429,D!A:H,7,FALSE))</f>
        <v/>
      </c>
      <c r="J2429" s="224" t="str">
        <f>IF(D2429="","",SUMIFS(リグ!H:H,リグ!F:F,"&lt;"&amp;C2429,リグ!G:G,"&gt;"&amp;C2429))</f>
        <v/>
      </c>
    </row>
    <row r="2430" spans="1:10">
      <c r="A2430" s="224" t="str">
        <f t="shared" si="114"/>
        <v>2027-11-19</v>
      </c>
      <c r="B2430" s="224" t="str">
        <f t="shared" si="115"/>
        <v>2027/11</v>
      </c>
      <c r="C2430" s="225">
        <v>46710</v>
      </c>
      <c r="D2430" s="279" t="str">
        <f>IF(ISERROR(VLOOKUP($A2430&amp;" "&amp;D$6,D!$B:$H,7,FALSE))=TRUE,"",VLOOKUP($A2430&amp;" "&amp;D$6,D!$B:$H,7,FALSE))</f>
        <v/>
      </c>
      <c r="E2430" s="279" t="str">
        <f>IF(ISERROR(VLOOKUP($A2430&amp;" "&amp;E$6,D!$B:$H,7,FALSE))=TRUE,"",VLOOKUP($A2430&amp;" "&amp;E$6,D!$B:$H,7,FALSE))</f>
        <v/>
      </c>
      <c r="F2430" s="279" t="str">
        <f>IF(ISERROR(VLOOKUP($A2430&amp;" "&amp;F$6,D!$B:$H,7,FALSE))=TRUE,"",VLOOKUP($A2430&amp;" "&amp;F$6,D!$B:$H,7,FALSE))</f>
        <v/>
      </c>
      <c r="G2430" s="226">
        <f t="shared" si="113"/>
        <v>0</v>
      </c>
      <c r="H2430" s="279" t="str">
        <f>IF(ISERROR(VLOOKUP($A2430&amp;" "&amp;H$6,D!$B:$H,7,FALSE))=TRUE,"",VLOOKUP($A2430&amp;" "&amp;H$6,D!$B:$H,7,FALSE))</f>
        <v/>
      </c>
      <c r="I2430" s="223" t="str">
        <f>IF(D2430="","",VLOOKUP(A2430,D!A:H,7,FALSE))</f>
        <v/>
      </c>
      <c r="J2430" s="224" t="str">
        <f>IF(D2430="","",SUMIFS(リグ!H:H,リグ!F:F,"&lt;"&amp;C2430,リグ!G:G,"&gt;"&amp;C2430))</f>
        <v/>
      </c>
    </row>
    <row r="2431" spans="1:10">
      <c r="A2431" s="224" t="str">
        <f t="shared" si="114"/>
        <v>2027-11-20</v>
      </c>
      <c r="B2431" s="224" t="str">
        <f t="shared" si="115"/>
        <v>2027/11</v>
      </c>
      <c r="C2431" s="225">
        <v>46711</v>
      </c>
      <c r="D2431" s="279" t="str">
        <f>IF(ISERROR(VLOOKUP($A2431&amp;" "&amp;D$6,D!$B:$H,7,FALSE))=TRUE,"",VLOOKUP($A2431&amp;" "&amp;D$6,D!$B:$H,7,FALSE))</f>
        <v/>
      </c>
      <c r="E2431" s="279" t="str">
        <f>IF(ISERROR(VLOOKUP($A2431&amp;" "&amp;E$6,D!$B:$H,7,FALSE))=TRUE,"",VLOOKUP($A2431&amp;" "&amp;E$6,D!$B:$H,7,FALSE))</f>
        <v/>
      </c>
      <c r="F2431" s="279" t="str">
        <f>IF(ISERROR(VLOOKUP($A2431&amp;" "&amp;F$6,D!$B:$H,7,FALSE))=TRUE,"",VLOOKUP($A2431&amp;" "&amp;F$6,D!$B:$H,7,FALSE))</f>
        <v/>
      </c>
      <c r="G2431" s="226">
        <f t="shared" si="113"/>
        <v>0</v>
      </c>
      <c r="H2431" s="279" t="str">
        <f>IF(ISERROR(VLOOKUP($A2431&amp;" "&amp;H$6,D!$B:$H,7,FALSE))=TRUE,"",VLOOKUP($A2431&amp;" "&amp;H$6,D!$B:$H,7,FALSE))</f>
        <v/>
      </c>
      <c r="I2431" s="223" t="str">
        <f>IF(D2431="","",VLOOKUP(A2431,D!A:H,7,FALSE))</f>
        <v/>
      </c>
      <c r="J2431" s="224" t="str">
        <f>IF(D2431="","",SUMIFS(リグ!H:H,リグ!F:F,"&lt;"&amp;C2431,リグ!G:G,"&gt;"&amp;C2431))</f>
        <v/>
      </c>
    </row>
    <row r="2432" spans="1:10">
      <c r="A2432" s="224" t="str">
        <f t="shared" si="114"/>
        <v>2027-11-21</v>
      </c>
      <c r="B2432" s="224" t="str">
        <f t="shared" si="115"/>
        <v>2027/11</v>
      </c>
      <c r="C2432" s="225">
        <v>46712</v>
      </c>
      <c r="D2432" s="279" t="str">
        <f>IF(ISERROR(VLOOKUP($A2432&amp;" "&amp;D$6,D!$B:$H,7,FALSE))=TRUE,"",VLOOKUP($A2432&amp;" "&amp;D$6,D!$B:$H,7,FALSE))</f>
        <v/>
      </c>
      <c r="E2432" s="279" t="str">
        <f>IF(ISERROR(VLOOKUP($A2432&amp;" "&amp;E$6,D!$B:$H,7,FALSE))=TRUE,"",VLOOKUP($A2432&amp;" "&amp;E$6,D!$B:$H,7,FALSE))</f>
        <v/>
      </c>
      <c r="F2432" s="279" t="str">
        <f>IF(ISERROR(VLOOKUP($A2432&amp;" "&amp;F$6,D!$B:$H,7,FALSE))=TRUE,"",VLOOKUP($A2432&amp;" "&amp;F$6,D!$B:$H,7,FALSE))</f>
        <v/>
      </c>
      <c r="G2432" s="226">
        <f t="shared" si="113"/>
        <v>0</v>
      </c>
      <c r="H2432" s="279" t="str">
        <f>IF(ISERROR(VLOOKUP($A2432&amp;" "&amp;H$6,D!$B:$H,7,FALSE))=TRUE,"",VLOOKUP($A2432&amp;" "&amp;H$6,D!$B:$H,7,FALSE))</f>
        <v/>
      </c>
      <c r="I2432" s="223" t="str">
        <f>IF(D2432="","",VLOOKUP(A2432,D!A:H,7,FALSE))</f>
        <v/>
      </c>
      <c r="J2432" s="224" t="str">
        <f>IF(D2432="","",SUMIFS(リグ!H:H,リグ!F:F,"&lt;"&amp;C2432,リグ!G:G,"&gt;"&amp;C2432))</f>
        <v/>
      </c>
    </row>
    <row r="2433" spans="1:10">
      <c r="A2433" s="224" t="str">
        <f t="shared" si="114"/>
        <v>2027-11-22</v>
      </c>
      <c r="B2433" s="224" t="str">
        <f t="shared" si="115"/>
        <v>2027/11</v>
      </c>
      <c r="C2433" s="225">
        <v>46713</v>
      </c>
      <c r="D2433" s="279" t="str">
        <f>IF(ISERROR(VLOOKUP($A2433&amp;" "&amp;D$6,D!$B:$H,7,FALSE))=TRUE,"",VLOOKUP($A2433&amp;" "&amp;D$6,D!$B:$H,7,FALSE))</f>
        <v/>
      </c>
      <c r="E2433" s="279" t="str">
        <f>IF(ISERROR(VLOOKUP($A2433&amp;" "&amp;E$6,D!$B:$H,7,FALSE))=TRUE,"",VLOOKUP($A2433&amp;" "&amp;E$6,D!$B:$H,7,FALSE))</f>
        <v/>
      </c>
      <c r="F2433" s="279" t="str">
        <f>IF(ISERROR(VLOOKUP($A2433&amp;" "&amp;F$6,D!$B:$H,7,FALSE))=TRUE,"",VLOOKUP($A2433&amp;" "&amp;F$6,D!$B:$H,7,FALSE))</f>
        <v/>
      </c>
      <c r="G2433" s="226">
        <f t="shared" si="113"/>
        <v>0</v>
      </c>
      <c r="H2433" s="279" t="str">
        <f>IF(ISERROR(VLOOKUP($A2433&amp;" "&amp;H$6,D!$B:$H,7,FALSE))=TRUE,"",VLOOKUP($A2433&amp;" "&amp;H$6,D!$B:$H,7,FALSE))</f>
        <v/>
      </c>
      <c r="I2433" s="223" t="str">
        <f>IF(D2433="","",VLOOKUP(A2433,D!A:H,7,FALSE))</f>
        <v/>
      </c>
      <c r="J2433" s="224" t="str">
        <f>IF(D2433="","",SUMIFS(リグ!H:H,リグ!F:F,"&lt;"&amp;C2433,リグ!G:G,"&gt;"&amp;C2433))</f>
        <v/>
      </c>
    </row>
    <row r="2434" spans="1:10">
      <c r="A2434" s="224" t="str">
        <f t="shared" si="114"/>
        <v>2027-11-23</v>
      </c>
      <c r="B2434" s="224" t="str">
        <f t="shared" si="115"/>
        <v>2027/11</v>
      </c>
      <c r="C2434" s="225">
        <v>46714</v>
      </c>
      <c r="D2434" s="279" t="str">
        <f>IF(ISERROR(VLOOKUP($A2434&amp;" "&amp;D$6,D!$B:$H,7,FALSE))=TRUE,"",VLOOKUP($A2434&amp;" "&amp;D$6,D!$B:$H,7,FALSE))</f>
        <v/>
      </c>
      <c r="E2434" s="279" t="str">
        <f>IF(ISERROR(VLOOKUP($A2434&amp;" "&amp;E$6,D!$B:$H,7,FALSE))=TRUE,"",VLOOKUP($A2434&amp;" "&amp;E$6,D!$B:$H,7,FALSE))</f>
        <v/>
      </c>
      <c r="F2434" s="279" t="str">
        <f>IF(ISERROR(VLOOKUP($A2434&amp;" "&amp;F$6,D!$B:$H,7,FALSE))=TRUE,"",VLOOKUP($A2434&amp;" "&amp;F$6,D!$B:$H,7,FALSE))</f>
        <v/>
      </c>
      <c r="G2434" s="226">
        <f t="shared" si="113"/>
        <v>0</v>
      </c>
      <c r="H2434" s="279" t="str">
        <f>IF(ISERROR(VLOOKUP($A2434&amp;" "&amp;H$6,D!$B:$H,7,FALSE))=TRUE,"",VLOOKUP($A2434&amp;" "&amp;H$6,D!$B:$H,7,FALSE))</f>
        <v/>
      </c>
      <c r="I2434" s="223" t="str">
        <f>IF(D2434="","",VLOOKUP(A2434,D!A:H,7,FALSE))</f>
        <v/>
      </c>
      <c r="J2434" s="224" t="str">
        <f>IF(D2434="","",SUMIFS(リグ!H:H,リグ!F:F,"&lt;"&amp;C2434,リグ!G:G,"&gt;"&amp;C2434))</f>
        <v/>
      </c>
    </row>
    <row r="2435" spans="1:10">
      <c r="A2435" s="224" t="str">
        <f t="shared" si="114"/>
        <v>2027-11-24</v>
      </c>
      <c r="B2435" s="224" t="str">
        <f t="shared" si="115"/>
        <v>2027/11</v>
      </c>
      <c r="C2435" s="225">
        <v>46715</v>
      </c>
      <c r="D2435" s="279" t="str">
        <f>IF(ISERROR(VLOOKUP($A2435&amp;" "&amp;D$6,D!$B:$H,7,FALSE))=TRUE,"",VLOOKUP($A2435&amp;" "&amp;D$6,D!$B:$H,7,FALSE))</f>
        <v/>
      </c>
      <c r="E2435" s="279" t="str">
        <f>IF(ISERROR(VLOOKUP($A2435&amp;" "&amp;E$6,D!$B:$H,7,FALSE))=TRUE,"",VLOOKUP($A2435&amp;" "&amp;E$6,D!$B:$H,7,FALSE))</f>
        <v/>
      </c>
      <c r="F2435" s="279" t="str">
        <f>IF(ISERROR(VLOOKUP($A2435&amp;" "&amp;F$6,D!$B:$H,7,FALSE))=TRUE,"",VLOOKUP($A2435&amp;" "&amp;F$6,D!$B:$H,7,FALSE))</f>
        <v/>
      </c>
      <c r="G2435" s="226">
        <f t="shared" si="113"/>
        <v>0</v>
      </c>
      <c r="H2435" s="279" t="str">
        <f>IF(ISERROR(VLOOKUP($A2435&amp;" "&amp;H$6,D!$B:$H,7,FALSE))=TRUE,"",VLOOKUP($A2435&amp;" "&amp;H$6,D!$B:$H,7,FALSE))</f>
        <v/>
      </c>
      <c r="I2435" s="223" t="str">
        <f>IF(D2435="","",VLOOKUP(A2435,D!A:H,7,FALSE))</f>
        <v/>
      </c>
      <c r="J2435" s="224" t="str">
        <f>IF(D2435="","",SUMIFS(リグ!H:H,リグ!F:F,"&lt;"&amp;C2435,リグ!G:G,"&gt;"&amp;C2435))</f>
        <v/>
      </c>
    </row>
    <row r="2436" spans="1:10">
      <c r="A2436" s="224" t="str">
        <f t="shared" si="114"/>
        <v>2027-11-25</v>
      </c>
      <c r="B2436" s="224" t="str">
        <f t="shared" si="115"/>
        <v>2027/11</v>
      </c>
      <c r="C2436" s="225">
        <v>46716</v>
      </c>
      <c r="D2436" s="279" t="str">
        <f>IF(ISERROR(VLOOKUP($A2436&amp;" "&amp;D$6,D!$B:$H,7,FALSE))=TRUE,"",VLOOKUP($A2436&amp;" "&amp;D$6,D!$B:$H,7,FALSE))</f>
        <v/>
      </c>
      <c r="E2436" s="279" t="str">
        <f>IF(ISERROR(VLOOKUP($A2436&amp;" "&amp;E$6,D!$B:$H,7,FALSE))=TRUE,"",VLOOKUP($A2436&amp;" "&amp;E$6,D!$B:$H,7,FALSE))</f>
        <v/>
      </c>
      <c r="F2436" s="279" t="str">
        <f>IF(ISERROR(VLOOKUP($A2436&amp;" "&amp;F$6,D!$B:$H,7,FALSE))=TRUE,"",VLOOKUP($A2436&amp;" "&amp;F$6,D!$B:$H,7,FALSE))</f>
        <v/>
      </c>
      <c r="G2436" s="226">
        <f t="shared" ref="G2436:G2499" si="116">SUM(D2436:F2436)</f>
        <v>0</v>
      </c>
      <c r="H2436" s="279" t="str">
        <f>IF(ISERROR(VLOOKUP($A2436&amp;" "&amp;H$6,D!$B:$H,7,FALSE))=TRUE,"",VLOOKUP($A2436&amp;" "&amp;H$6,D!$B:$H,7,FALSE))</f>
        <v/>
      </c>
      <c r="I2436" s="223" t="str">
        <f>IF(D2436="","",VLOOKUP(A2436,D!A:H,7,FALSE))</f>
        <v/>
      </c>
      <c r="J2436" s="224" t="str">
        <f>IF(D2436="","",SUMIFS(リグ!H:H,リグ!F:F,"&lt;"&amp;C2436,リグ!G:G,"&gt;"&amp;C2436))</f>
        <v/>
      </c>
    </row>
    <row r="2437" spans="1:10">
      <c r="A2437" s="224" t="str">
        <f t="shared" si="114"/>
        <v>2027-11-26</v>
      </c>
      <c r="B2437" s="224" t="str">
        <f t="shared" si="115"/>
        <v>2027/11</v>
      </c>
      <c r="C2437" s="225">
        <v>46717</v>
      </c>
      <c r="D2437" s="279" t="str">
        <f>IF(ISERROR(VLOOKUP($A2437&amp;" "&amp;D$6,D!$B:$H,7,FALSE))=TRUE,"",VLOOKUP($A2437&amp;" "&amp;D$6,D!$B:$H,7,FALSE))</f>
        <v/>
      </c>
      <c r="E2437" s="279" t="str">
        <f>IF(ISERROR(VLOOKUP($A2437&amp;" "&amp;E$6,D!$B:$H,7,FALSE))=TRUE,"",VLOOKUP($A2437&amp;" "&amp;E$6,D!$B:$H,7,FALSE))</f>
        <v/>
      </c>
      <c r="F2437" s="279" t="str">
        <f>IF(ISERROR(VLOOKUP($A2437&amp;" "&amp;F$6,D!$B:$H,7,FALSE))=TRUE,"",VLOOKUP($A2437&amp;" "&amp;F$6,D!$B:$H,7,FALSE))</f>
        <v/>
      </c>
      <c r="G2437" s="226">
        <f t="shared" si="116"/>
        <v>0</v>
      </c>
      <c r="H2437" s="279" t="str">
        <f>IF(ISERROR(VLOOKUP($A2437&amp;" "&amp;H$6,D!$B:$H,7,FALSE))=TRUE,"",VLOOKUP($A2437&amp;" "&amp;H$6,D!$B:$H,7,FALSE))</f>
        <v/>
      </c>
      <c r="I2437" s="223" t="str">
        <f>IF(D2437="","",VLOOKUP(A2437,D!A:H,7,FALSE))</f>
        <v/>
      </c>
      <c r="J2437" s="224" t="str">
        <f>IF(D2437="","",SUMIFS(リグ!H:H,リグ!F:F,"&lt;"&amp;C2437,リグ!G:G,"&gt;"&amp;C2437))</f>
        <v/>
      </c>
    </row>
    <row r="2438" spans="1:10">
      <c r="A2438" s="224" t="str">
        <f t="shared" si="114"/>
        <v>2027-11-27</v>
      </c>
      <c r="B2438" s="224" t="str">
        <f t="shared" si="115"/>
        <v>2027/11</v>
      </c>
      <c r="C2438" s="225">
        <v>46718</v>
      </c>
      <c r="D2438" s="279" t="str">
        <f>IF(ISERROR(VLOOKUP($A2438&amp;" "&amp;D$6,D!$B:$H,7,FALSE))=TRUE,"",VLOOKUP($A2438&amp;" "&amp;D$6,D!$B:$H,7,FALSE))</f>
        <v/>
      </c>
      <c r="E2438" s="279" t="str">
        <f>IF(ISERROR(VLOOKUP($A2438&amp;" "&amp;E$6,D!$B:$H,7,FALSE))=TRUE,"",VLOOKUP($A2438&amp;" "&amp;E$6,D!$B:$H,7,FALSE))</f>
        <v/>
      </c>
      <c r="F2438" s="279" t="str">
        <f>IF(ISERROR(VLOOKUP($A2438&amp;" "&amp;F$6,D!$B:$H,7,FALSE))=TRUE,"",VLOOKUP($A2438&amp;" "&amp;F$6,D!$B:$H,7,FALSE))</f>
        <v/>
      </c>
      <c r="G2438" s="226">
        <f t="shared" si="116"/>
        <v>0</v>
      </c>
      <c r="H2438" s="279" t="str">
        <f>IF(ISERROR(VLOOKUP($A2438&amp;" "&amp;H$6,D!$B:$H,7,FALSE))=TRUE,"",VLOOKUP($A2438&amp;" "&amp;H$6,D!$B:$H,7,FALSE))</f>
        <v/>
      </c>
      <c r="I2438" s="223" t="str">
        <f>IF(D2438="","",VLOOKUP(A2438,D!A:H,7,FALSE))</f>
        <v/>
      </c>
      <c r="J2438" s="224" t="str">
        <f>IF(D2438="","",SUMIFS(リグ!H:H,リグ!F:F,"&lt;"&amp;C2438,リグ!G:G,"&gt;"&amp;C2438))</f>
        <v/>
      </c>
    </row>
    <row r="2439" spans="1:10">
      <c r="A2439" s="224" t="str">
        <f t="shared" si="114"/>
        <v>2027-11-28</v>
      </c>
      <c r="B2439" s="224" t="str">
        <f t="shared" si="115"/>
        <v>2027/11</v>
      </c>
      <c r="C2439" s="225">
        <v>46719</v>
      </c>
      <c r="D2439" s="279" t="str">
        <f>IF(ISERROR(VLOOKUP($A2439&amp;" "&amp;D$6,D!$B:$H,7,FALSE))=TRUE,"",VLOOKUP($A2439&amp;" "&amp;D$6,D!$B:$H,7,FALSE))</f>
        <v/>
      </c>
      <c r="E2439" s="279" t="str">
        <f>IF(ISERROR(VLOOKUP($A2439&amp;" "&amp;E$6,D!$B:$H,7,FALSE))=TRUE,"",VLOOKUP($A2439&amp;" "&amp;E$6,D!$B:$H,7,FALSE))</f>
        <v/>
      </c>
      <c r="F2439" s="279" t="str">
        <f>IF(ISERROR(VLOOKUP($A2439&amp;" "&amp;F$6,D!$B:$H,7,FALSE))=TRUE,"",VLOOKUP($A2439&amp;" "&amp;F$6,D!$B:$H,7,FALSE))</f>
        <v/>
      </c>
      <c r="G2439" s="226">
        <f t="shared" si="116"/>
        <v>0</v>
      </c>
      <c r="H2439" s="279" t="str">
        <f>IF(ISERROR(VLOOKUP($A2439&amp;" "&amp;H$6,D!$B:$H,7,FALSE))=TRUE,"",VLOOKUP($A2439&amp;" "&amp;H$6,D!$B:$H,7,FALSE))</f>
        <v/>
      </c>
      <c r="I2439" s="223" t="str">
        <f>IF(D2439="","",VLOOKUP(A2439,D!A:H,7,FALSE))</f>
        <v/>
      </c>
      <c r="J2439" s="224" t="str">
        <f>IF(D2439="","",SUMIFS(リグ!H:H,リグ!F:F,"&lt;"&amp;C2439,リグ!G:G,"&gt;"&amp;C2439))</f>
        <v/>
      </c>
    </row>
    <row r="2440" spans="1:10">
      <c r="A2440" s="224" t="str">
        <f t="shared" si="114"/>
        <v>2027-11-29</v>
      </c>
      <c r="B2440" s="224" t="str">
        <f t="shared" si="115"/>
        <v>2027/11</v>
      </c>
      <c r="C2440" s="225">
        <v>46720</v>
      </c>
      <c r="D2440" s="279" t="str">
        <f>IF(ISERROR(VLOOKUP($A2440&amp;" "&amp;D$6,D!$B:$H,7,FALSE))=TRUE,"",VLOOKUP($A2440&amp;" "&amp;D$6,D!$B:$H,7,FALSE))</f>
        <v/>
      </c>
      <c r="E2440" s="279" t="str">
        <f>IF(ISERROR(VLOOKUP($A2440&amp;" "&amp;E$6,D!$B:$H,7,FALSE))=TRUE,"",VLOOKUP($A2440&amp;" "&amp;E$6,D!$B:$H,7,FALSE))</f>
        <v/>
      </c>
      <c r="F2440" s="279" t="str">
        <f>IF(ISERROR(VLOOKUP($A2440&amp;" "&amp;F$6,D!$B:$H,7,FALSE))=TRUE,"",VLOOKUP($A2440&amp;" "&amp;F$6,D!$B:$H,7,FALSE))</f>
        <v/>
      </c>
      <c r="G2440" s="226">
        <f t="shared" si="116"/>
        <v>0</v>
      </c>
      <c r="H2440" s="279" t="str">
        <f>IF(ISERROR(VLOOKUP($A2440&amp;" "&amp;H$6,D!$B:$H,7,FALSE))=TRUE,"",VLOOKUP($A2440&amp;" "&amp;H$6,D!$B:$H,7,FALSE))</f>
        <v/>
      </c>
      <c r="I2440" s="223" t="str">
        <f>IF(D2440="","",VLOOKUP(A2440,D!A:H,7,FALSE))</f>
        <v/>
      </c>
      <c r="J2440" s="224" t="str">
        <f>IF(D2440="","",SUMIFS(リグ!H:H,リグ!F:F,"&lt;"&amp;C2440,リグ!G:G,"&gt;"&amp;C2440))</f>
        <v/>
      </c>
    </row>
    <row r="2441" spans="1:10">
      <c r="A2441" s="224" t="str">
        <f t="shared" ref="A2441:A2504" si="117">TEXT(C2441,"yyyy-mm-dd")</f>
        <v>2027-11-30</v>
      </c>
      <c r="B2441" s="224" t="str">
        <f t="shared" si="115"/>
        <v>2027/11</v>
      </c>
      <c r="C2441" s="225">
        <v>46721</v>
      </c>
      <c r="D2441" s="279" t="str">
        <f>IF(ISERROR(VLOOKUP($A2441&amp;" "&amp;D$6,D!$B:$H,7,FALSE))=TRUE,"",VLOOKUP($A2441&amp;" "&amp;D$6,D!$B:$H,7,FALSE))</f>
        <v/>
      </c>
      <c r="E2441" s="279" t="str">
        <f>IF(ISERROR(VLOOKUP($A2441&amp;" "&amp;E$6,D!$B:$H,7,FALSE))=TRUE,"",VLOOKUP($A2441&amp;" "&amp;E$6,D!$B:$H,7,FALSE))</f>
        <v/>
      </c>
      <c r="F2441" s="279" t="str">
        <f>IF(ISERROR(VLOOKUP($A2441&amp;" "&amp;F$6,D!$B:$H,7,FALSE))=TRUE,"",VLOOKUP($A2441&amp;" "&amp;F$6,D!$B:$H,7,FALSE))</f>
        <v/>
      </c>
      <c r="G2441" s="226">
        <f t="shared" si="116"/>
        <v>0</v>
      </c>
      <c r="H2441" s="279" t="str">
        <f>IF(ISERROR(VLOOKUP($A2441&amp;" "&amp;H$6,D!$B:$H,7,FALSE))=TRUE,"",VLOOKUP($A2441&amp;" "&amp;H$6,D!$B:$H,7,FALSE))</f>
        <v/>
      </c>
      <c r="I2441" s="223" t="str">
        <f>IF(D2441="","",VLOOKUP(A2441,D!A:H,7,FALSE))</f>
        <v/>
      </c>
      <c r="J2441" s="224" t="str">
        <f>IF(D2441="","",SUMIFS(リグ!H:H,リグ!F:F,"&lt;"&amp;C2441,リグ!G:G,"&gt;"&amp;C2441))</f>
        <v/>
      </c>
    </row>
    <row r="2442" spans="1:10">
      <c r="A2442" s="224" t="str">
        <f t="shared" si="117"/>
        <v>2027-12-01</v>
      </c>
      <c r="B2442" s="224" t="str">
        <f t="shared" si="115"/>
        <v>2027/12</v>
      </c>
      <c r="C2442" s="225">
        <v>46722</v>
      </c>
      <c r="D2442" s="279" t="str">
        <f>IF(ISERROR(VLOOKUP($A2442&amp;" "&amp;D$6,D!$B:$H,7,FALSE))=TRUE,"",VLOOKUP($A2442&amp;" "&amp;D$6,D!$B:$H,7,FALSE))</f>
        <v/>
      </c>
      <c r="E2442" s="279" t="str">
        <f>IF(ISERROR(VLOOKUP($A2442&amp;" "&amp;E$6,D!$B:$H,7,FALSE))=TRUE,"",VLOOKUP($A2442&amp;" "&amp;E$6,D!$B:$H,7,FALSE))</f>
        <v/>
      </c>
      <c r="F2442" s="279" t="str">
        <f>IF(ISERROR(VLOOKUP($A2442&amp;" "&amp;F$6,D!$B:$H,7,FALSE))=TRUE,"",VLOOKUP($A2442&amp;" "&amp;F$6,D!$B:$H,7,FALSE))</f>
        <v/>
      </c>
      <c r="G2442" s="226">
        <f t="shared" si="116"/>
        <v>0</v>
      </c>
      <c r="H2442" s="279" t="str">
        <f>IF(ISERROR(VLOOKUP($A2442&amp;" "&amp;H$6,D!$B:$H,7,FALSE))=TRUE,"",VLOOKUP($A2442&amp;" "&amp;H$6,D!$B:$H,7,FALSE))</f>
        <v/>
      </c>
      <c r="I2442" s="223" t="str">
        <f>IF(D2442="","",VLOOKUP(A2442,D!A:H,7,FALSE))</f>
        <v/>
      </c>
      <c r="J2442" s="224" t="str">
        <f>IF(D2442="","",SUMIFS(リグ!H:H,リグ!F:F,"&lt;"&amp;C2442,リグ!G:G,"&gt;"&amp;C2442))</f>
        <v/>
      </c>
    </row>
    <row r="2443" spans="1:10">
      <c r="A2443" s="224" t="str">
        <f t="shared" si="117"/>
        <v>2027-12-02</v>
      </c>
      <c r="B2443" s="224" t="str">
        <f t="shared" si="115"/>
        <v>2027/12</v>
      </c>
      <c r="C2443" s="225">
        <v>46723</v>
      </c>
      <c r="D2443" s="279" t="str">
        <f>IF(ISERROR(VLOOKUP($A2443&amp;" "&amp;D$6,D!$B:$H,7,FALSE))=TRUE,"",VLOOKUP($A2443&amp;" "&amp;D$6,D!$B:$H,7,FALSE))</f>
        <v/>
      </c>
      <c r="E2443" s="279" t="str">
        <f>IF(ISERROR(VLOOKUP($A2443&amp;" "&amp;E$6,D!$B:$H,7,FALSE))=TRUE,"",VLOOKUP($A2443&amp;" "&amp;E$6,D!$B:$H,7,FALSE))</f>
        <v/>
      </c>
      <c r="F2443" s="279" t="str">
        <f>IF(ISERROR(VLOOKUP($A2443&amp;" "&amp;F$6,D!$B:$H,7,FALSE))=TRUE,"",VLOOKUP($A2443&amp;" "&amp;F$6,D!$B:$H,7,FALSE))</f>
        <v/>
      </c>
      <c r="G2443" s="226">
        <f t="shared" si="116"/>
        <v>0</v>
      </c>
      <c r="H2443" s="279" t="str">
        <f>IF(ISERROR(VLOOKUP($A2443&amp;" "&amp;H$6,D!$B:$H,7,FALSE))=TRUE,"",VLOOKUP($A2443&amp;" "&amp;H$6,D!$B:$H,7,FALSE))</f>
        <v/>
      </c>
      <c r="I2443" s="223" t="str">
        <f>IF(D2443="","",VLOOKUP(A2443,D!A:H,7,FALSE))</f>
        <v/>
      </c>
      <c r="J2443" s="224" t="str">
        <f>IF(D2443="","",SUMIFS(リグ!H:H,リグ!F:F,"&lt;"&amp;C2443,リグ!G:G,"&gt;"&amp;C2443))</f>
        <v/>
      </c>
    </row>
    <row r="2444" spans="1:10">
      <c r="A2444" s="224" t="str">
        <f t="shared" si="117"/>
        <v>2027-12-03</v>
      </c>
      <c r="B2444" s="224" t="str">
        <f t="shared" si="115"/>
        <v>2027/12</v>
      </c>
      <c r="C2444" s="225">
        <v>46724</v>
      </c>
      <c r="D2444" s="279" t="str">
        <f>IF(ISERROR(VLOOKUP($A2444&amp;" "&amp;D$6,D!$B:$H,7,FALSE))=TRUE,"",VLOOKUP($A2444&amp;" "&amp;D$6,D!$B:$H,7,FALSE))</f>
        <v/>
      </c>
      <c r="E2444" s="279" t="str">
        <f>IF(ISERROR(VLOOKUP($A2444&amp;" "&amp;E$6,D!$B:$H,7,FALSE))=TRUE,"",VLOOKUP($A2444&amp;" "&amp;E$6,D!$B:$H,7,FALSE))</f>
        <v/>
      </c>
      <c r="F2444" s="279" t="str">
        <f>IF(ISERROR(VLOOKUP($A2444&amp;" "&amp;F$6,D!$B:$H,7,FALSE))=TRUE,"",VLOOKUP($A2444&amp;" "&amp;F$6,D!$B:$H,7,FALSE))</f>
        <v/>
      </c>
      <c r="G2444" s="226">
        <f t="shared" si="116"/>
        <v>0</v>
      </c>
      <c r="H2444" s="279" t="str">
        <f>IF(ISERROR(VLOOKUP($A2444&amp;" "&amp;H$6,D!$B:$H,7,FALSE))=TRUE,"",VLOOKUP($A2444&amp;" "&amp;H$6,D!$B:$H,7,FALSE))</f>
        <v/>
      </c>
      <c r="I2444" s="223" t="str">
        <f>IF(D2444="","",VLOOKUP(A2444,D!A:H,7,FALSE))</f>
        <v/>
      </c>
      <c r="J2444" s="224" t="str">
        <f>IF(D2444="","",SUMIFS(リグ!H:H,リグ!F:F,"&lt;"&amp;C2444,リグ!G:G,"&gt;"&amp;C2444))</f>
        <v/>
      </c>
    </row>
    <row r="2445" spans="1:10">
      <c r="A2445" s="224" t="str">
        <f t="shared" si="117"/>
        <v>2027-12-04</v>
      </c>
      <c r="B2445" s="224" t="str">
        <f t="shared" si="115"/>
        <v>2027/12</v>
      </c>
      <c r="C2445" s="225">
        <v>46725</v>
      </c>
      <c r="D2445" s="279" t="str">
        <f>IF(ISERROR(VLOOKUP($A2445&amp;" "&amp;D$6,D!$B:$H,7,FALSE))=TRUE,"",VLOOKUP($A2445&amp;" "&amp;D$6,D!$B:$H,7,FALSE))</f>
        <v/>
      </c>
      <c r="E2445" s="279" t="str">
        <f>IF(ISERROR(VLOOKUP($A2445&amp;" "&amp;E$6,D!$B:$H,7,FALSE))=TRUE,"",VLOOKUP($A2445&amp;" "&amp;E$6,D!$B:$H,7,FALSE))</f>
        <v/>
      </c>
      <c r="F2445" s="279" t="str">
        <f>IF(ISERROR(VLOOKUP($A2445&amp;" "&amp;F$6,D!$B:$H,7,FALSE))=TRUE,"",VLOOKUP($A2445&amp;" "&amp;F$6,D!$B:$H,7,FALSE))</f>
        <v/>
      </c>
      <c r="G2445" s="226">
        <f t="shared" si="116"/>
        <v>0</v>
      </c>
      <c r="H2445" s="279" t="str">
        <f>IF(ISERROR(VLOOKUP($A2445&amp;" "&amp;H$6,D!$B:$H,7,FALSE))=TRUE,"",VLOOKUP($A2445&amp;" "&amp;H$6,D!$B:$H,7,FALSE))</f>
        <v/>
      </c>
      <c r="I2445" s="223" t="str">
        <f>IF(D2445="","",VLOOKUP(A2445,D!A:H,7,FALSE))</f>
        <v/>
      </c>
      <c r="J2445" s="224" t="str">
        <f>IF(D2445="","",SUMIFS(リグ!H:H,リグ!F:F,"&lt;"&amp;C2445,リグ!G:G,"&gt;"&amp;C2445))</f>
        <v/>
      </c>
    </row>
    <row r="2446" spans="1:10">
      <c r="A2446" s="224" t="str">
        <f t="shared" si="117"/>
        <v>2027-12-05</v>
      </c>
      <c r="B2446" s="224" t="str">
        <f t="shared" si="115"/>
        <v>2027/12</v>
      </c>
      <c r="C2446" s="225">
        <v>46726</v>
      </c>
      <c r="D2446" s="279" t="str">
        <f>IF(ISERROR(VLOOKUP($A2446&amp;" "&amp;D$6,D!$B:$H,7,FALSE))=TRUE,"",VLOOKUP($A2446&amp;" "&amp;D$6,D!$B:$H,7,FALSE))</f>
        <v/>
      </c>
      <c r="E2446" s="279" t="str">
        <f>IF(ISERROR(VLOOKUP($A2446&amp;" "&amp;E$6,D!$B:$H,7,FALSE))=TRUE,"",VLOOKUP($A2446&amp;" "&amp;E$6,D!$B:$H,7,FALSE))</f>
        <v/>
      </c>
      <c r="F2446" s="279" t="str">
        <f>IF(ISERROR(VLOOKUP($A2446&amp;" "&amp;F$6,D!$B:$H,7,FALSE))=TRUE,"",VLOOKUP($A2446&amp;" "&amp;F$6,D!$B:$H,7,FALSE))</f>
        <v/>
      </c>
      <c r="G2446" s="226">
        <f t="shared" si="116"/>
        <v>0</v>
      </c>
      <c r="H2446" s="279" t="str">
        <f>IF(ISERROR(VLOOKUP($A2446&amp;" "&amp;H$6,D!$B:$H,7,FALSE))=TRUE,"",VLOOKUP($A2446&amp;" "&amp;H$6,D!$B:$H,7,FALSE))</f>
        <v/>
      </c>
      <c r="I2446" s="223" t="str">
        <f>IF(D2446="","",VLOOKUP(A2446,D!A:H,7,FALSE))</f>
        <v/>
      </c>
      <c r="J2446" s="224" t="str">
        <f>IF(D2446="","",SUMIFS(リグ!H:H,リグ!F:F,"&lt;"&amp;C2446,リグ!G:G,"&gt;"&amp;C2446))</f>
        <v/>
      </c>
    </row>
    <row r="2447" spans="1:10">
      <c r="A2447" s="224" t="str">
        <f t="shared" si="117"/>
        <v>2027-12-06</v>
      </c>
      <c r="B2447" s="224" t="str">
        <f t="shared" si="115"/>
        <v>2027/12</v>
      </c>
      <c r="C2447" s="225">
        <v>46727</v>
      </c>
      <c r="D2447" s="279" t="str">
        <f>IF(ISERROR(VLOOKUP($A2447&amp;" "&amp;D$6,D!$B:$H,7,FALSE))=TRUE,"",VLOOKUP($A2447&amp;" "&amp;D$6,D!$B:$H,7,FALSE))</f>
        <v/>
      </c>
      <c r="E2447" s="279" t="str">
        <f>IF(ISERROR(VLOOKUP($A2447&amp;" "&amp;E$6,D!$B:$H,7,FALSE))=TRUE,"",VLOOKUP($A2447&amp;" "&amp;E$6,D!$B:$H,7,FALSE))</f>
        <v/>
      </c>
      <c r="F2447" s="279" t="str">
        <f>IF(ISERROR(VLOOKUP($A2447&amp;" "&amp;F$6,D!$B:$H,7,FALSE))=TRUE,"",VLOOKUP($A2447&amp;" "&amp;F$6,D!$B:$H,7,FALSE))</f>
        <v/>
      </c>
      <c r="G2447" s="226">
        <f t="shared" si="116"/>
        <v>0</v>
      </c>
      <c r="H2447" s="279" t="str">
        <f>IF(ISERROR(VLOOKUP($A2447&amp;" "&amp;H$6,D!$B:$H,7,FALSE))=TRUE,"",VLOOKUP($A2447&amp;" "&amp;H$6,D!$B:$H,7,FALSE))</f>
        <v/>
      </c>
      <c r="I2447" s="223" t="str">
        <f>IF(D2447="","",VLOOKUP(A2447,D!A:H,7,FALSE))</f>
        <v/>
      </c>
      <c r="J2447" s="224" t="str">
        <f>IF(D2447="","",SUMIFS(リグ!H:H,リグ!F:F,"&lt;"&amp;C2447,リグ!G:G,"&gt;"&amp;C2447))</f>
        <v/>
      </c>
    </row>
    <row r="2448" spans="1:10">
      <c r="A2448" s="224" t="str">
        <f t="shared" si="117"/>
        <v>2027-12-07</v>
      </c>
      <c r="B2448" s="224" t="str">
        <f t="shared" si="115"/>
        <v>2027/12</v>
      </c>
      <c r="C2448" s="225">
        <v>46728</v>
      </c>
      <c r="D2448" s="279" t="str">
        <f>IF(ISERROR(VLOOKUP($A2448&amp;" "&amp;D$6,D!$B:$H,7,FALSE))=TRUE,"",VLOOKUP($A2448&amp;" "&amp;D$6,D!$B:$H,7,FALSE))</f>
        <v/>
      </c>
      <c r="E2448" s="279" t="str">
        <f>IF(ISERROR(VLOOKUP($A2448&amp;" "&amp;E$6,D!$B:$H,7,FALSE))=TRUE,"",VLOOKUP($A2448&amp;" "&amp;E$6,D!$B:$H,7,FALSE))</f>
        <v/>
      </c>
      <c r="F2448" s="279" t="str">
        <f>IF(ISERROR(VLOOKUP($A2448&amp;" "&amp;F$6,D!$B:$H,7,FALSE))=TRUE,"",VLOOKUP($A2448&amp;" "&amp;F$6,D!$B:$H,7,FALSE))</f>
        <v/>
      </c>
      <c r="G2448" s="226">
        <f t="shared" si="116"/>
        <v>0</v>
      </c>
      <c r="H2448" s="279" t="str">
        <f>IF(ISERROR(VLOOKUP($A2448&amp;" "&amp;H$6,D!$B:$H,7,FALSE))=TRUE,"",VLOOKUP($A2448&amp;" "&amp;H$6,D!$B:$H,7,FALSE))</f>
        <v/>
      </c>
      <c r="I2448" s="223" t="str">
        <f>IF(D2448="","",VLOOKUP(A2448,D!A:H,7,FALSE))</f>
        <v/>
      </c>
      <c r="J2448" s="224" t="str">
        <f>IF(D2448="","",SUMIFS(リグ!H:H,リグ!F:F,"&lt;"&amp;C2448,リグ!G:G,"&gt;"&amp;C2448))</f>
        <v/>
      </c>
    </row>
    <row r="2449" spans="1:10">
      <c r="A2449" s="224" t="str">
        <f t="shared" si="117"/>
        <v>2027-12-08</v>
      </c>
      <c r="B2449" s="224" t="str">
        <f t="shared" si="115"/>
        <v>2027/12</v>
      </c>
      <c r="C2449" s="225">
        <v>46729</v>
      </c>
      <c r="D2449" s="279" t="str">
        <f>IF(ISERROR(VLOOKUP($A2449&amp;" "&amp;D$6,D!$B:$H,7,FALSE))=TRUE,"",VLOOKUP($A2449&amp;" "&amp;D$6,D!$B:$H,7,FALSE))</f>
        <v/>
      </c>
      <c r="E2449" s="279" t="str">
        <f>IF(ISERROR(VLOOKUP($A2449&amp;" "&amp;E$6,D!$B:$H,7,FALSE))=TRUE,"",VLOOKUP($A2449&amp;" "&amp;E$6,D!$B:$H,7,FALSE))</f>
        <v/>
      </c>
      <c r="F2449" s="279" t="str">
        <f>IF(ISERROR(VLOOKUP($A2449&amp;" "&amp;F$6,D!$B:$H,7,FALSE))=TRUE,"",VLOOKUP($A2449&amp;" "&amp;F$6,D!$B:$H,7,FALSE))</f>
        <v/>
      </c>
      <c r="G2449" s="226">
        <f t="shared" si="116"/>
        <v>0</v>
      </c>
      <c r="H2449" s="279" t="str">
        <f>IF(ISERROR(VLOOKUP($A2449&amp;" "&amp;H$6,D!$B:$H,7,FALSE))=TRUE,"",VLOOKUP($A2449&amp;" "&amp;H$6,D!$B:$H,7,FALSE))</f>
        <v/>
      </c>
      <c r="I2449" s="223" t="str">
        <f>IF(D2449="","",VLOOKUP(A2449,D!A:H,7,FALSE))</f>
        <v/>
      </c>
      <c r="J2449" s="224" t="str">
        <f>IF(D2449="","",SUMIFS(リグ!H:H,リグ!F:F,"&lt;"&amp;C2449,リグ!G:G,"&gt;"&amp;C2449))</f>
        <v/>
      </c>
    </row>
    <row r="2450" spans="1:10">
      <c r="A2450" s="224" t="str">
        <f t="shared" si="117"/>
        <v>2027-12-09</v>
      </c>
      <c r="B2450" s="224" t="str">
        <f t="shared" si="115"/>
        <v>2027/12</v>
      </c>
      <c r="C2450" s="225">
        <v>46730</v>
      </c>
      <c r="D2450" s="279" t="str">
        <f>IF(ISERROR(VLOOKUP($A2450&amp;" "&amp;D$6,D!$B:$H,7,FALSE))=TRUE,"",VLOOKUP($A2450&amp;" "&amp;D$6,D!$B:$H,7,FALSE))</f>
        <v/>
      </c>
      <c r="E2450" s="279" t="str">
        <f>IF(ISERROR(VLOOKUP($A2450&amp;" "&amp;E$6,D!$B:$H,7,FALSE))=TRUE,"",VLOOKUP($A2450&amp;" "&amp;E$6,D!$B:$H,7,FALSE))</f>
        <v/>
      </c>
      <c r="F2450" s="279" t="str">
        <f>IF(ISERROR(VLOOKUP($A2450&amp;" "&amp;F$6,D!$B:$H,7,FALSE))=TRUE,"",VLOOKUP($A2450&amp;" "&amp;F$6,D!$B:$H,7,FALSE))</f>
        <v/>
      </c>
      <c r="G2450" s="226">
        <f t="shared" si="116"/>
        <v>0</v>
      </c>
      <c r="H2450" s="279" t="str">
        <f>IF(ISERROR(VLOOKUP($A2450&amp;" "&amp;H$6,D!$B:$H,7,FALSE))=TRUE,"",VLOOKUP($A2450&amp;" "&amp;H$6,D!$B:$H,7,FALSE))</f>
        <v/>
      </c>
      <c r="I2450" s="223" t="str">
        <f>IF(D2450="","",VLOOKUP(A2450,D!A:H,7,FALSE))</f>
        <v/>
      </c>
      <c r="J2450" s="224" t="str">
        <f>IF(D2450="","",SUMIFS(リグ!H:H,リグ!F:F,"&lt;"&amp;C2450,リグ!G:G,"&gt;"&amp;C2450))</f>
        <v/>
      </c>
    </row>
    <row r="2451" spans="1:10">
      <c r="A2451" s="224" t="str">
        <f t="shared" si="117"/>
        <v>2027-12-10</v>
      </c>
      <c r="B2451" s="224" t="str">
        <f t="shared" si="115"/>
        <v>2027/12</v>
      </c>
      <c r="C2451" s="225">
        <v>46731</v>
      </c>
      <c r="D2451" s="279" t="str">
        <f>IF(ISERROR(VLOOKUP($A2451&amp;" "&amp;D$6,D!$B:$H,7,FALSE))=TRUE,"",VLOOKUP($A2451&amp;" "&amp;D$6,D!$B:$H,7,FALSE))</f>
        <v/>
      </c>
      <c r="E2451" s="279" t="str">
        <f>IF(ISERROR(VLOOKUP($A2451&amp;" "&amp;E$6,D!$B:$H,7,FALSE))=TRUE,"",VLOOKUP($A2451&amp;" "&amp;E$6,D!$B:$H,7,FALSE))</f>
        <v/>
      </c>
      <c r="F2451" s="279" t="str">
        <f>IF(ISERROR(VLOOKUP($A2451&amp;" "&amp;F$6,D!$B:$H,7,FALSE))=TRUE,"",VLOOKUP($A2451&amp;" "&amp;F$6,D!$B:$H,7,FALSE))</f>
        <v/>
      </c>
      <c r="G2451" s="226">
        <f t="shared" si="116"/>
        <v>0</v>
      </c>
      <c r="H2451" s="279" t="str">
        <f>IF(ISERROR(VLOOKUP($A2451&amp;" "&amp;H$6,D!$B:$H,7,FALSE))=TRUE,"",VLOOKUP($A2451&amp;" "&amp;H$6,D!$B:$H,7,FALSE))</f>
        <v/>
      </c>
      <c r="I2451" s="223" t="str">
        <f>IF(D2451="","",VLOOKUP(A2451,D!A:H,7,FALSE))</f>
        <v/>
      </c>
      <c r="J2451" s="224" t="str">
        <f>IF(D2451="","",SUMIFS(リグ!H:H,リグ!F:F,"&lt;"&amp;C2451,リグ!G:G,"&gt;"&amp;C2451))</f>
        <v/>
      </c>
    </row>
    <row r="2452" spans="1:10">
      <c r="A2452" s="224" t="str">
        <f t="shared" si="117"/>
        <v>2027-12-11</v>
      </c>
      <c r="B2452" s="224" t="str">
        <f t="shared" si="115"/>
        <v>2027/12</v>
      </c>
      <c r="C2452" s="225">
        <v>46732</v>
      </c>
      <c r="D2452" s="279" t="str">
        <f>IF(ISERROR(VLOOKUP($A2452&amp;" "&amp;D$6,D!$B:$H,7,FALSE))=TRUE,"",VLOOKUP($A2452&amp;" "&amp;D$6,D!$B:$H,7,FALSE))</f>
        <v/>
      </c>
      <c r="E2452" s="279" t="str">
        <f>IF(ISERROR(VLOOKUP($A2452&amp;" "&amp;E$6,D!$B:$H,7,FALSE))=TRUE,"",VLOOKUP($A2452&amp;" "&amp;E$6,D!$B:$H,7,FALSE))</f>
        <v/>
      </c>
      <c r="F2452" s="279" t="str">
        <f>IF(ISERROR(VLOOKUP($A2452&amp;" "&amp;F$6,D!$B:$H,7,FALSE))=TRUE,"",VLOOKUP($A2452&amp;" "&amp;F$6,D!$B:$H,7,FALSE))</f>
        <v/>
      </c>
      <c r="G2452" s="226">
        <f t="shared" si="116"/>
        <v>0</v>
      </c>
      <c r="H2452" s="279" t="str">
        <f>IF(ISERROR(VLOOKUP($A2452&amp;" "&amp;H$6,D!$B:$H,7,FALSE))=TRUE,"",VLOOKUP($A2452&amp;" "&amp;H$6,D!$B:$H,7,FALSE))</f>
        <v/>
      </c>
      <c r="I2452" s="223" t="str">
        <f>IF(D2452="","",VLOOKUP(A2452,D!A:H,7,FALSE))</f>
        <v/>
      </c>
      <c r="J2452" s="224" t="str">
        <f>IF(D2452="","",SUMIFS(リグ!H:H,リグ!F:F,"&lt;"&amp;C2452,リグ!G:G,"&gt;"&amp;C2452))</f>
        <v/>
      </c>
    </row>
    <row r="2453" spans="1:10">
      <c r="A2453" s="224" t="str">
        <f t="shared" si="117"/>
        <v>2027-12-12</v>
      </c>
      <c r="B2453" s="224" t="str">
        <f t="shared" si="115"/>
        <v>2027/12</v>
      </c>
      <c r="C2453" s="225">
        <v>46733</v>
      </c>
      <c r="D2453" s="279" t="str">
        <f>IF(ISERROR(VLOOKUP($A2453&amp;" "&amp;D$6,D!$B:$H,7,FALSE))=TRUE,"",VLOOKUP($A2453&amp;" "&amp;D$6,D!$B:$H,7,FALSE))</f>
        <v/>
      </c>
      <c r="E2453" s="279" t="str">
        <f>IF(ISERROR(VLOOKUP($A2453&amp;" "&amp;E$6,D!$B:$H,7,FALSE))=TRUE,"",VLOOKUP($A2453&amp;" "&amp;E$6,D!$B:$H,7,FALSE))</f>
        <v/>
      </c>
      <c r="F2453" s="279" t="str">
        <f>IF(ISERROR(VLOOKUP($A2453&amp;" "&amp;F$6,D!$B:$H,7,FALSE))=TRUE,"",VLOOKUP($A2453&amp;" "&amp;F$6,D!$B:$H,7,FALSE))</f>
        <v/>
      </c>
      <c r="G2453" s="226">
        <f t="shared" si="116"/>
        <v>0</v>
      </c>
      <c r="H2453" s="279" t="str">
        <f>IF(ISERROR(VLOOKUP($A2453&amp;" "&amp;H$6,D!$B:$H,7,FALSE))=TRUE,"",VLOOKUP($A2453&amp;" "&amp;H$6,D!$B:$H,7,FALSE))</f>
        <v/>
      </c>
      <c r="I2453" s="223" t="str">
        <f>IF(D2453="","",VLOOKUP(A2453,D!A:H,7,FALSE))</f>
        <v/>
      </c>
      <c r="J2453" s="224" t="str">
        <f>IF(D2453="","",SUMIFS(リグ!H:H,リグ!F:F,"&lt;"&amp;C2453,リグ!G:G,"&gt;"&amp;C2453))</f>
        <v/>
      </c>
    </row>
    <row r="2454" spans="1:10">
      <c r="A2454" s="224" t="str">
        <f t="shared" si="117"/>
        <v>2027-12-13</v>
      </c>
      <c r="B2454" s="224" t="str">
        <f t="shared" si="115"/>
        <v>2027/12</v>
      </c>
      <c r="C2454" s="225">
        <v>46734</v>
      </c>
      <c r="D2454" s="279" t="str">
        <f>IF(ISERROR(VLOOKUP($A2454&amp;" "&amp;D$6,D!$B:$H,7,FALSE))=TRUE,"",VLOOKUP($A2454&amp;" "&amp;D$6,D!$B:$H,7,FALSE))</f>
        <v/>
      </c>
      <c r="E2454" s="279" t="str">
        <f>IF(ISERROR(VLOOKUP($A2454&amp;" "&amp;E$6,D!$B:$H,7,FALSE))=TRUE,"",VLOOKUP($A2454&amp;" "&amp;E$6,D!$B:$H,7,FALSE))</f>
        <v/>
      </c>
      <c r="F2454" s="279" t="str">
        <f>IF(ISERROR(VLOOKUP($A2454&amp;" "&amp;F$6,D!$B:$H,7,FALSE))=TRUE,"",VLOOKUP($A2454&amp;" "&amp;F$6,D!$B:$H,7,FALSE))</f>
        <v/>
      </c>
      <c r="G2454" s="226">
        <f t="shared" si="116"/>
        <v>0</v>
      </c>
      <c r="H2454" s="279" t="str">
        <f>IF(ISERROR(VLOOKUP($A2454&amp;" "&amp;H$6,D!$B:$H,7,FALSE))=TRUE,"",VLOOKUP($A2454&amp;" "&amp;H$6,D!$B:$H,7,FALSE))</f>
        <v/>
      </c>
      <c r="I2454" s="223" t="str">
        <f>IF(D2454="","",VLOOKUP(A2454,D!A:H,7,FALSE))</f>
        <v/>
      </c>
      <c r="J2454" s="224" t="str">
        <f>IF(D2454="","",SUMIFS(リグ!H:H,リグ!F:F,"&lt;"&amp;C2454,リグ!G:G,"&gt;"&amp;C2454))</f>
        <v/>
      </c>
    </row>
    <row r="2455" spans="1:10">
      <c r="A2455" s="224" t="str">
        <f t="shared" si="117"/>
        <v>2027-12-14</v>
      </c>
      <c r="B2455" s="224" t="str">
        <f t="shared" si="115"/>
        <v>2027/12</v>
      </c>
      <c r="C2455" s="225">
        <v>46735</v>
      </c>
      <c r="D2455" s="279" t="str">
        <f>IF(ISERROR(VLOOKUP($A2455&amp;" "&amp;D$6,D!$B:$H,7,FALSE))=TRUE,"",VLOOKUP($A2455&amp;" "&amp;D$6,D!$B:$H,7,FALSE))</f>
        <v/>
      </c>
      <c r="E2455" s="279" t="str">
        <f>IF(ISERROR(VLOOKUP($A2455&amp;" "&amp;E$6,D!$B:$H,7,FALSE))=TRUE,"",VLOOKUP($A2455&amp;" "&amp;E$6,D!$B:$H,7,FALSE))</f>
        <v/>
      </c>
      <c r="F2455" s="279" t="str">
        <f>IF(ISERROR(VLOOKUP($A2455&amp;" "&amp;F$6,D!$B:$H,7,FALSE))=TRUE,"",VLOOKUP($A2455&amp;" "&amp;F$6,D!$B:$H,7,FALSE))</f>
        <v/>
      </c>
      <c r="G2455" s="226">
        <f t="shared" si="116"/>
        <v>0</v>
      </c>
      <c r="H2455" s="279" t="str">
        <f>IF(ISERROR(VLOOKUP($A2455&amp;" "&amp;H$6,D!$B:$H,7,FALSE))=TRUE,"",VLOOKUP($A2455&amp;" "&amp;H$6,D!$B:$H,7,FALSE))</f>
        <v/>
      </c>
      <c r="I2455" s="223" t="str">
        <f>IF(D2455="","",VLOOKUP(A2455,D!A:H,7,FALSE))</f>
        <v/>
      </c>
      <c r="J2455" s="224" t="str">
        <f>IF(D2455="","",SUMIFS(リグ!H:H,リグ!F:F,"&lt;"&amp;C2455,リグ!G:G,"&gt;"&amp;C2455))</f>
        <v/>
      </c>
    </row>
    <row r="2456" spans="1:10">
      <c r="A2456" s="224" t="str">
        <f t="shared" si="117"/>
        <v>2027-12-15</v>
      </c>
      <c r="B2456" s="224" t="str">
        <f t="shared" si="115"/>
        <v>2027/12</v>
      </c>
      <c r="C2456" s="225">
        <v>46736</v>
      </c>
      <c r="D2456" s="279" t="str">
        <f>IF(ISERROR(VLOOKUP($A2456&amp;" "&amp;D$6,D!$B:$H,7,FALSE))=TRUE,"",VLOOKUP($A2456&amp;" "&amp;D$6,D!$B:$H,7,FALSE))</f>
        <v/>
      </c>
      <c r="E2456" s="279" t="str">
        <f>IF(ISERROR(VLOOKUP($A2456&amp;" "&amp;E$6,D!$B:$H,7,FALSE))=TRUE,"",VLOOKUP($A2456&amp;" "&amp;E$6,D!$B:$H,7,FALSE))</f>
        <v/>
      </c>
      <c r="F2456" s="279" t="str">
        <f>IF(ISERROR(VLOOKUP($A2456&amp;" "&amp;F$6,D!$B:$H,7,FALSE))=TRUE,"",VLOOKUP($A2456&amp;" "&amp;F$6,D!$B:$H,7,FALSE))</f>
        <v/>
      </c>
      <c r="G2456" s="226">
        <f t="shared" si="116"/>
        <v>0</v>
      </c>
      <c r="H2456" s="279" t="str">
        <f>IF(ISERROR(VLOOKUP($A2456&amp;" "&amp;H$6,D!$B:$H,7,FALSE))=TRUE,"",VLOOKUP($A2456&amp;" "&amp;H$6,D!$B:$H,7,FALSE))</f>
        <v/>
      </c>
      <c r="I2456" s="223" t="str">
        <f>IF(D2456="","",VLOOKUP(A2456,D!A:H,7,FALSE))</f>
        <v/>
      </c>
      <c r="J2456" s="224" t="str">
        <f>IF(D2456="","",SUMIFS(リグ!H:H,リグ!F:F,"&lt;"&amp;C2456,リグ!G:G,"&gt;"&amp;C2456))</f>
        <v/>
      </c>
    </row>
    <row r="2457" spans="1:10">
      <c r="A2457" s="224" t="str">
        <f t="shared" si="117"/>
        <v>2027-12-16</v>
      </c>
      <c r="B2457" s="224" t="str">
        <f t="shared" si="115"/>
        <v>2027/12</v>
      </c>
      <c r="C2457" s="225">
        <v>46737</v>
      </c>
      <c r="D2457" s="279" t="str">
        <f>IF(ISERROR(VLOOKUP($A2457&amp;" "&amp;D$6,D!$B:$H,7,FALSE))=TRUE,"",VLOOKUP($A2457&amp;" "&amp;D$6,D!$B:$H,7,FALSE))</f>
        <v/>
      </c>
      <c r="E2457" s="279" t="str">
        <f>IF(ISERROR(VLOOKUP($A2457&amp;" "&amp;E$6,D!$B:$H,7,FALSE))=TRUE,"",VLOOKUP($A2457&amp;" "&amp;E$6,D!$B:$H,7,FALSE))</f>
        <v/>
      </c>
      <c r="F2457" s="279" t="str">
        <f>IF(ISERROR(VLOOKUP($A2457&amp;" "&amp;F$6,D!$B:$H,7,FALSE))=TRUE,"",VLOOKUP($A2457&amp;" "&amp;F$6,D!$B:$H,7,FALSE))</f>
        <v/>
      </c>
      <c r="G2457" s="226">
        <f t="shared" si="116"/>
        <v>0</v>
      </c>
      <c r="H2457" s="279" t="str">
        <f>IF(ISERROR(VLOOKUP($A2457&amp;" "&amp;H$6,D!$B:$H,7,FALSE))=TRUE,"",VLOOKUP($A2457&amp;" "&amp;H$6,D!$B:$H,7,FALSE))</f>
        <v/>
      </c>
      <c r="I2457" s="223" t="str">
        <f>IF(D2457="","",VLOOKUP(A2457,D!A:H,7,FALSE))</f>
        <v/>
      </c>
      <c r="J2457" s="224" t="str">
        <f>IF(D2457="","",SUMIFS(リグ!H:H,リグ!F:F,"&lt;"&amp;C2457,リグ!G:G,"&gt;"&amp;C2457))</f>
        <v/>
      </c>
    </row>
    <row r="2458" spans="1:10">
      <c r="A2458" s="224" t="str">
        <f t="shared" si="117"/>
        <v>2027-12-17</v>
      </c>
      <c r="B2458" s="224" t="str">
        <f t="shared" si="115"/>
        <v>2027/12</v>
      </c>
      <c r="C2458" s="225">
        <v>46738</v>
      </c>
      <c r="D2458" s="279" t="str">
        <f>IF(ISERROR(VLOOKUP($A2458&amp;" "&amp;D$6,D!$B:$H,7,FALSE))=TRUE,"",VLOOKUP($A2458&amp;" "&amp;D$6,D!$B:$H,7,FALSE))</f>
        <v/>
      </c>
      <c r="E2458" s="279" t="str">
        <f>IF(ISERROR(VLOOKUP($A2458&amp;" "&amp;E$6,D!$B:$H,7,FALSE))=TRUE,"",VLOOKUP($A2458&amp;" "&amp;E$6,D!$B:$H,7,FALSE))</f>
        <v/>
      </c>
      <c r="F2458" s="279" t="str">
        <f>IF(ISERROR(VLOOKUP($A2458&amp;" "&amp;F$6,D!$B:$H,7,FALSE))=TRUE,"",VLOOKUP($A2458&amp;" "&amp;F$6,D!$B:$H,7,FALSE))</f>
        <v/>
      </c>
      <c r="G2458" s="226">
        <f t="shared" si="116"/>
        <v>0</v>
      </c>
      <c r="H2458" s="279" t="str">
        <f>IF(ISERROR(VLOOKUP($A2458&amp;" "&amp;H$6,D!$B:$H,7,FALSE))=TRUE,"",VLOOKUP($A2458&amp;" "&amp;H$6,D!$B:$H,7,FALSE))</f>
        <v/>
      </c>
      <c r="I2458" s="223" t="str">
        <f>IF(D2458="","",VLOOKUP(A2458,D!A:H,7,FALSE))</f>
        <v/>
      </c>
      <c r="J2458" s="224" t="str">
        <f>IF(D2458="","",SUMIFS(リグ!H:H,リグ!F:F,"&lt;"&amp;C2458,リグ!G:G,"&gt;"&amp;C2458))</f>
        <v/>
      </c>
    </row>
    <row r="2459" spans="1:10">
      <c r="A2459" s="224" t="str">
        <f t="shared" si="117"/>
        <v>2027-12-18</v>
      </c>
      <c r="B2459" s="224" t="str">
        <f t="shared" si="115"/>
        <v>2027/12</v>
      </c>
      <c r="C2459" s="225">
        <v>46739</v>
      </c>
      <c r="D2459" s="279" t="str">
        <f>IF(ISERROR(VLOOKUP($A2459&amp;" "&amp;D$6,D!$B:$H,7,FALSE))=TRUE,"",VLOOKUP($A2459&amp;" "&amp;D$6,D!$B:$H,7,FALSE))</f>
        <v/>
      </c>
      <c r="E2459" s="279" t="str">
        <f>IF(ISERROR(VLOOKUP($A2459&amp;" "&amp;E$6,D!$B:$H,7,FALSE))=TRUE,"",VLOOKUP($A2459&amp;" "&amp;E$6,D!$B:$H,7,FALSE))</f>
        <v/>
      </c>
      <c r="F2459" s="279" t="str">
        <f>IF(ISERROR(VLOOKUP($A2459&amp;" "&amp;F$6,D!$B:$H,7,FALSE))=TRUE,"",VLOOKUP($A2459&amp;" "&amp;F$6,D!$B:$H,7,FALSE))</f>
        <v/>
      </c>
      <c r="G2459" s="226">
        <f t="shared" si="116"/>
        <v>0</v>
      </c>
      <c r="H2459" s="279" t="str">
        <f>IF(ISERROR(VLOOKUP($A2459&amp;" "&amp;H$6,D!$B:$H,7,FALSE))=TRUE,"",VLOOKUP($A2459&amp;" "&amp;H$6,D!$B:$H,7,FALSE))</f>
        <v/>
      </c>
      <c r="I2459" s="223" t="str">
        <f>IF(D2459="","",VLOOKUP(A2459,D!A:H,7,FALSE))</f>
        <v/>
      </c>
      <c r="J2459" s="224" t="str">
        <f>IF(D2459="","",SUMIFS(リグ!H:H,リグ!F:F,"&lt;"&amp;C2459,リグ!G:G,"&gt;"&amp;C2459))</f>
        <v/>
      </c>
    </row>
    <row r="2460" spans="1:10">
      <c r="A2460" s="224" t="str">
        <f t="shared" si="117"/>
        <v>2027-12-19</v>
      </c>
      <c r="B2460" s="224" t="str">
        <f t="shared" si="115"/>
        <v>2027/12</v>
      </c>
      <c r="C2460" s="225">
        <v>46740</v>
      </c>
      <c r="D2460" s="279" t="str">
        <f>IF(ISERROR(VLOOKUP($A2460&amp;" "&amp;D$6,D!$B:$H,7,FALSE))=TRUE,"",VLOOKUP($A2460&amp;" "&amp;D$6,D!$B:$H,7,FALSE))</f>
        <v/>
      </c>
      <c r="E2460" s="279" t="str">
        <f>IF(ISERROR(VLOOKUP($A2460&amp;" "&amp;E$6,D!$B:$H,7,FALSE))=TRUE,"",VLOOKUP($A2460&amp;" "&amp;E$6,D!$B:$H,7,FALSE))</f>
        <v/>
      </c>
      <c r="F2460" s="279" t="str">
        <f>IF(ISERROR(VLOOKUP($A2460&amp;" "&amp;F$6,D!$B:$H,7,FALSE))=TRUE,"",VLOOKUP($A2460&amp;" "&amp;F$6,D!$B:$H,7,FALSE))</f>
        <v/>
      </c>
      <c r="G2460" s="226">
        <f t="shared" si="116"/>
        <v>0</v>
      </c>
      <c r="H2460" s="279" t="str">
        <f>IF(ISERROR(VLOOKUP($A2460&amp;" "&amp;H$6,D!$B:$H,7,FALSE))=TRUE,"",VLOOKUP($A2460&amp;" "&amp;H$6,D!$B:$H,7,FALSE))</f>
        <v/>
      </c>
      <c r="I2460" s="223" t="str">
        <f>IF(D2460="","",VLOOKUP(A2460,D!A:H,7,FALSE))</f>
        <v/>
      </c>
      <c r="J2460" s="224" t="str">
        <f>IF(D2460="","",SUMIFS(リグ!H:H,リグ!F:F,"&lt;"&amp;C2460,リグ!G:G,"&gt;"&amp;C2460))</f>
        <v/>
      </c>
    </row>
    <row r="2461" spans="1:10">
      <c r="A2461" s="224" t="str">
        <f t="shared" si="117"/>
        <v>2027-12-20</v>
      </c>
      <c r="B2461" s="224" t="str">
        <f t="shared" si="115"/>
        <v>2027/12</v>
      </c>
      <c r="C2461" s="225">
        <v>46741</v>
      </c>
      <c r="D2461" s="279" t="str">
        <f>IF(ISERROR(VLOOKUP($A2461&amp;" "&amp;D$6,D!$B:$H,7,FALSE))=TRUE,"",VLOOKUP($A2461&amp;" "&amp;D$6,D!$B:$H,7,FALSE))</f>
        <v/>
      </c>
      <c r="E2461" s="279" t="str">
        <f>IF(ISERROR(VLOOKUP($A2461&amp;" "&amp;E$6,D!$B:$H,7,FALSE))=TRUE,"",VLOOKUP($A2461&amp;" "&amp;E$6,D!$B:$H,7,FALSE))</f>
        <v/>
      </c>
      <c r="F2461" s="279" t="str">
        <f>IF(ISERROR(VLOOKUP($A2461&amp;" "&amp;F$6,D!$B:$H,7,FALSE))=TRUE,"",VLOOKUP($A2461&amp;" "&amp;F$6,D!$B:$H,7,FALSE))</f>
        <v/>
      </c>
      <c r="G2461" s="226">
        <f t="shared" si="116"/>
        <v>0</v>
      </c>
      <c r="H2461" s="279" t="str">
        <f>IF(ISERROR(VLOOKUP($A2461&amp;" "&amp;H$6,D!$B:$H,7,FALSE))=TRUE,"",VLOOKUP($A2461&amp;" "&amp;H$6,D!$B:$H,7,FALSE))</f>
        <v/>
      </c>
      <c r="I2461" s="223" t="str">
        <f>IF(D2461="","",VLOOKUP(A2461,D!A:H,7,FALSE))</f>
        <v/>
      </c>
      <c r="J2461" s="224" t="str">
        <f>IF(D2461="","",SUMIFS(リグ!H:H,リグ!F:F,"&lt;"&amp;C2461,リグ!G:G,"&gt;"&amp;C2461))</f>
        <v/>
      </c>
    </row>
    <row r="2462" spans="1:10">
      <c r="A2462" s="224" t="str">
        <f t="shared" si="117"/>
        <v>2027-12-21</v>
      </c>
      <c r="B2462" s="224" t="str">
        <f t="shared" si="115"/>
        <v>2027/12</v>
      </c>
      <c r="C2462" s="225">
        <v>46742</v>
      </c>
      <c r="D2462" s="279" t="str">
        <f>IF(ISERROR(VLOOKUP($A2462&amp;" "&amp;D$6,D!$B:$H,7,FALSE))=TRUE,"",VLOOKUP($A2462&amp;" "&amp;D$6,D!$B:$H,7,FALSE))</f>
        <v/>
      </c>
      <c r="E2462" s="279" t="str">
        <f>IF(ISERROR(VLOOKUP($A2462&amp;" "&amp;E$6,D!$B:$H,7,FALSE))=TRUE,"",VLOOKUP($A2462&amp;" "&amp;E$6,D!$B:$H,7,FALSE))</f>
        <v/>
      </c>
      <c r="F2462" s="279" t="str">
        <f>IF(ISERROR(VLOOKUP($A2462&amp;" "&amp;F$6,D!$B:$H,7,FALSE))=TRUE,"",VLOOKUP($A2462&amp;" "&amp;F$6,D!$B:$H,7,FALSE))</f>
        <v/>
      </c>
      <c r="G2462" s="226">
        <f t="shared" si="116"/>
        <v>0</v>
      </c>
      <c r="H2462" s="279" t="str">
        <f>IF(ISERROR(VLOOKUP($A2462&amp;" "&amp;H$6,D!$B:$H,7,FALSE))=TRUE,"",VLOOKUP($A2462&amp;" "&amp;H$6,D!$B:$H,7,FALSE))</f>
        <v/>
      </c>
      <c r="I2462" s="223" t="str">
        <f>IF(D2462="","",VLOOKUP(A2462,D!A:H,7,FALSE))</f>
        <v/>
      </c>
      <c r="J2462" s="224" t="str">
        <f>IF(D2462="","",SUMIFS(リグ!H:H,リグ!F:F,"&lt;"&amp;C2462,リグ!G:G,"&gt;"&amp;C2462))</f>
        <v/>
      </c>
    </row>
    <row r="2463" spans="1:10">
      <c r="A2463" s="224" t="str">
        <f t="shared" si="117"/>
        <v>2027-12-22</v>
      </c>
      <c r="B2463" s="224" t="str">
        <f t="shared" si="115"/>
        <v>2027/12</v>
      </c>
      <c r="C2463" s="225">
        <v>46743</v>
      </c>
      <c r="D2463" s="279" t="str">
        <f>IF(ISERROR(VLOOKUP($A2463&amp;" "&amp;D$6,D!$B:$H,7,FALSE))=TRUE,"",VLOOKUP($A2463&amp;" "&amp;D$6,D!$B:$H,7,FALSE))</f>
        <v/>
      </c>
      <c r="E2463" s="279" t="str">
        <f>IF(ISERROR(VLOOKUP($A2463&amp;" "&amp;E$6,D!$B:$H,7,FALSE))=TRUE,"",VLOOKUP($A2463&amp;" "&amp;E$6,D!$B:$H,7,FALSE))</f>
        <v/>
      </c>
      <c r="F2463" s="279" t="str">
        <f>IF(ISERROR(VLOOKUP($A2463&amp;" "&amp;F$6,D!$B:$H,7,FALSE))=TRUE,"",VLOOKUP($A2463&amp;" "&amp;F$6,D!$B:$H,7,FALSE))</f>
        <v/>
      </c>
      <c r="G2463" s="226">
        <f t="shared" si="116"/>
        <v>0</v>
      </c>
      <c r="H2463" s="279" t="str">
        <f>IF(ISERROR(VLOOKUP($A2463&amp;" "&amp;H$6,D!$B:$H,7,FALSE))=TRUE,"",VLOOKUP($A2463&amp;" "&amp;H$6,D!$B:$H,7,FALSE))</f>
        <v/>
      </c>
      <c r="I2463" s="223" t="str">
        <f>IF(D2463="","",VLOOKUP(A2463,D!A:H,7,FALSE))</f>
        <v/>
      </c>
      <c r="J2463" s="224" t="str">
        <f>IF(D2463="","",SUMIFS(リグ!H:H,リグ!F:F,"&lt;"&amp;C2463,リグ!G:G,"&gt;"&amp;C2463))</f>
        <v/>
      </c>
    </row>
    <row r="2464" spans="1:10">
      <c r="A2464" s="224" t="str">
        <f t="shared" si="117"/>
        <v>2027-12-23</v>
      </c>
      <c r="B2464" s="224" t="str">
        <f t="shared" si="115"/>
        <v>2027/12</v>
      </c>
      <c r="C2464" s="225">
        <v>46744</v>
      </c>
      <c r="D2464" s="279" t="str">
        <f>IF(ISERROR(VLOOKUP($A2464&amp;" "&amp;D$6,D!$B:$H,7,FALSE))=TRUE,"",VLOOKUP($A2464&amp;" "&amp;D$6,D!$B:$H,7,FALSE))</f>
        <v/>
      </c>
      <c r="E2464" s="279" t="str">
        <f>IF(ISERROR(VLOOKUP($A2464&amp;" "&amp;E$6,D!$B:$H,7,FALSE))=TRUE,"",VLOOKUP($A2464&amp;" "&amp;E$6,D!$B:$H,7,FALSE))</f>
        <v/>
      </c>
      <c r="F2464" s="279" t="str">
        <f>IF(ISERROR(VLOOKUP($A2464&amp;" "&amp;F$6,D!$B:$H,7,FALSE))=TRUE,"",VLOOKUP($A2464&amp;" "&amp;F$6,D!$B:$H,7,FALSE))</f>
        <v/>
      </c>
      <c r="G2464" s="226">
        <f t="shared" si="116"/>
        <v>0</v>
      </c>
      <c r="H2464" s="279" t="str">
        <f>IF(ISERROR(VLOOKUP($A2464&amp;" "&amp;H$6,D!$B:$H,7,FALSE))=TRUE,"",VLOOKUP($A2464&amp;" "&amp;H$6,D!$B:$H,7,FALSE))</f>
        <v/>
      </c>
      <c r="I2464" s="223" t="str">
        <f>IF(D2464="","",VLOOKUP(A2464,D!A:H,7,FALSE))</f>
        <v/>
      </c>
      <c r="J2464" s="224" t="str">
        <f>IF(D2464="","",SUMIFS(リグ!H:H,リグ!F:F,"&lt;"&amp;C2464,リグ!G:G,"&gt;"&amp;C2464))</f>
        <v/>
      </c>
    </row>
    <row r="2465" spans="1:10">
      <c r="A2465" s="224" t="str">
        <f t="shared" si="117"/>
        <v>2027-12-24</v>
      </c>
      <c r="B2465" s="224" t="str">
        <f t="shared" si="115"/>
        <v>2027/12</v>
      </c>
      <c r="C2465" s="225">
        <v>46745</v>
      </c>
      <c r="D2465" s="279" t="str">
        <f>IF(ISERROR(VLOOKUP($A2465&amp;" "&amp;D$6,D!$B:$H,7,FALSE))=TRUE,"",VLOOKUP($A2465&amp;" "&amp;D$6,D!$B:$H,7,FALSE))</f>
        <v/>
      </c>
      <c r="E2465" s="279" t="str">
        <f>IF(ISERROR(VLOOKUP($A2465&amp;" "&amp;E$6,D!$B:$H,7,FALSE))=TRUE,"",VLOOKUP($A2465&amp;" "&amp;E$6,D!$B:$H,7,FALSE))</f>
        <v/>
      </c>
      <c r="F2465" s="279" t="str">
        <f>IF(ISERROR(VLOOKUP($A2465&amp;" "&amp;F$6,D!$B:$H,7,FALSE))=TRUE,"",VLOOKUP($A2465&amp;" "&amp;F$6,D!$B:$H,7,FALSE))</f>
        <v/>
      </c>
      <c r="G2465" s="226">
        <f t="shared" si="116"/>
        <v>0</v>
      </c>
      <c r="H2465" s="279" t="str">
        <f>IF(ISERROR(VLOOKUP($A2465&amp;" "&amp;H$6,D!$B:$H,7,FALSE))=TRUE,"",VLOOKUP($A2465&amp;" "&amp;H$6,D!$B:$H,7,FALSE))</f>
        <v/>
      </c>
      <c r="I2465" s="223" t="str">
        <f>IF(D2465="","",VLOOKUP(A2465,D!A:H,7,FALSE))</f>
        <v/>
      </c>
      <c r="J2465" s="224" t="str">
        <f>IF(D2465="","",SUMIFS(リグ!H:H,リグ!F:F,"&lt;"&amp;C2465,リグ!G:G,"&gt;"&amp;C2465))</f>
        <v/>
      </c>
    </row>
    <row r="2466" spans="1:10">
      <c r="A2466" s="224" t="str">
        <f t="shared" si="117"/>
        <v>2027-12-25</v>
      </c>
      <c r="B2466" s="224" t="str">
        <f t="shared" si="115"/>
        <v>2027/12</v>
      </c>
      <c r="C2466" s="225">
        <v>46746</v>
      </c>
      <c r="D2466" s="279" t="str">
        <f>IF(ISERROR(VLOOKUP($A2466&amp;" "&amp;D$6,D!$B:$H,7,FALSE))=TRUE,"",VLOOKUP($A2466&amp;" "&amp;D$6,D!$B:$H,7,FALSE))</f>
        <v/>
      </c>
      <c r="E2466" s="279" t="str">
        <f>IF(ISERROR(VLOOKUP($A2466&amp;" "&amp;E$6,D!$B:$H,7,FALSE))=TRUE,"",VLOOKUP($A2466&amp;" "&amp;E$6,D!$B:$H,7,FALSE))</f>
        <v/>
      </c>
      <c r="F2466" s="279" t="str">
        <f>IF(ISERROR(VLOOKUP($A2466&amp;" "&amp;F$6,D!$B:$H,7,FALSE))=TRUE,"",VLOOKUP($A2466&amp;" "&amp;F$6,D!$B:$H,7,FALSE))</f>
        <v/>
      </c>
      <c r="G2466" s="226">
        <f t="shared" si="116"/>
        <v>0</v>
      </c>
      <c r="H2466" s="279" t="str">
        <f>IF(ISERROR(VLOOKUP($A2466&amp;" "&amp;H$6,D!$B:$H,7,FALSE))=TRUE,"",VLOOKUP($A2466&amp;" "&amp;H$6,D!$B:$H,7,FALSE))</f>
        <v/>
      </c>
      <c r="I2466" s="223" t="str">
        <f>IF(D2466="","",VLOOKUP(A2466,D!A:H,7,FALSE))</f>
        <v/>
      </c>
      <c r="J2466" s="224" t="str">
        <f>IF(D2466="","",SUMIFS(リグ!H:H,リグ!F:F,"&lt;"&amp;C2466,リグ!G:G,"&gt;"&amp;C2466))</f>
        <v/>
      </c>
    </row>
    <row r="2467" spans="1:10">
      <c r="A2467" s="224" t="str">
        <f t="shared" si="117"/>
        <v>2027-12-26</v>
      </c>
      <c r="B2467" s="224" t="str">
        <f t="shared" si="115"/>
        <v>2027/12</v>
      </c>
      <c r="C2467" s="225">
        <v>46747</v>
      </c>
      <c r="D2467" s="279" t="str">
        <f>IF(ISERROR(VLOOKUP($A2467&amp;" "&amp;D$6,D!$B:$H,7,FALSE))=TRUE,"",VLOOKUP($A2467&amp;" "&amp;D$6,D!$B:$H,7,FALSE))</f>
        <v/>
      </c>
      <c r="E2467" s="279" t="str">
        <f>IF(ISERROR(VLOOKUP($A2467&amp;" "&amp;E$6,D!$B:$H,7,FALSE))=TRUE,"",VLOOKUP($A2467&amp;" "&amp;E$6,D!$B:$H,7,FALSE))</f>
        <v/>
      </c>
      <c r="F2467" s="279" t="str">
        <f>IF(ISERROR(VLOOKUP($A2467&amp;" "&amp;F$6,D!$B:$H,7,FALSE))=TRUE,"",VLOOKUP($A2467&amp;" "&amp;F$6,D!$B:$H,7,FALSE))</f>
        <v/>
      </c>
      <c r="G2467" s="226">
        <f t="shared" si="116"/>
        <v>0</v>
      </c>
      <c r="H2467" s="279" t="str">
        <f>IF(ISERROR(VLOOKUP($A2467&amp;" "&amp;H$6,D!$B:$H,7,FALSE))=TRUE,"",VLOOKUP($A2467&amp;" "&amp;H$6,D!$B:$H,7,FALSE))</f>
        <v/>
      </c>
      <c r="I2467" s="223" t="str">
        <f>IF(D2467="","",VLOOKUP(A2467,D!A:H,7,FALSE))</f>
        <v/>
      </c>
      <c r="J2467" s="224" t="str">
        <f>IF(D2467="","",SUMIFS(リグ!H:H,リグ!F:F,"&lt;"&amp;C2467,リグ!G:G,"&gt;"&amp;C2467))</f>
        <v/>
      </c>
    </row>
    <row r="2468" spans="1:10">
      <c r="A2468" s="224" t="str">
        <f t="shared" si="117"/>
        <v>2027-12-27</v>
      </c>
      <c r="B2468" s="224" t="str">
        <f t="shared" si="115"/>
        <v>2027/12</v>
      </c>
      <c r="C2468" s="225">
        <v>46748</v>
      </c>
      <c r="D2468" s="279" t="str">
        <f>IF(ISERROR(VLOOKUP($A2468&amp;" "&amp;D$6,D!$B:$H,7,FALSE))=TRUE,"",VLOOKUP($A2468&amp;" "&amp;D$6,D!$B:$H,7,FALSE))</f>
        <v/>
      </c>
      <c r="E2468" s="279" t="str">
        <f>IF(ISERROR(VLOOKUP($A2468&amp;" "&amp;E$6,D!$B:$H,7,FALSE))=TRUE,"",VLOOKUP($A2468&amp;" "&amp;E$6,D!$B:$H,7,FALSE))</f>
        <v/>
      </c>
      <c r="F2468" s="279" t="str">
        <f>IF(ISERROR(VLOOKUP($A2468&amp;" "&amp;F$6,D!$B:$H,7,FALSE))=TRUE,"",VLOOKUP($A2468&amp;" "&amp;F$6,D!$B:$H,7,FALSE))</f>
        <v/>
      </c>
      <c r="G2468" s="226">
        <f t="shared" si="116"/>
        <v>0</v>
      </c>
      <c r="H2468" s="279" t="str">
        <f>IF(ISERROR(VLOOKUP($A2468&amp;" "&amp;H$6,D!$B:$H,7,FALSE))=TRUE,"",VLOOKUP($A2468&amp;" "&amp;H$6,D!$B:$H,7,FALSE))</f>
        <v/>
      </c>
      <c r="I2468" s="223" t="str">
        <f>IF(D2468="","",VLOOKUP(A2468,D!A:H,7,FALSE))</f>
        <v/>
      </c>
      <c r="J2468" s="224" t="str">
        <f>IF(D2468="","",SUMIFS(リグ!H:H,リグ!F:F,"&lt;"&amp;C2468,リグ!G:G,"&gt;"&amp;C2468))</f>
        <v/>
      </c>
    </row>
    <row r="2469" spans="1:10">
      <c r="A2469" s="224" t="str">
        <f t="shared" si="117"/>
        <v>2027-12-28</v>
      </c>
      <c r="B2469" s="224" t="str">
        <f t="shared" si="115"/>
        <v>2027/12</v>
      </c>
      <c r="C2469" s="225">
        <v>46749</v>
      </c>
      <c r="D2469" s="279" t="str">
        <f>IF(ISERROR(VLOOKUP($A2469&amp;" "&amp;D$6,D!$B:$H,7,FALSE))=TRUE,"",VLOOKUP($A2469&amp;" "&amp;D$6,D!$B:$H,7,FALSE))</f>
        <v/>
      </c>
      <c r="E2469" s="279" t="str">
        <f>IF(ISERROR(VLOOKUP($A2469&amp;" "&amp;E$6,D!$B:$H,7,FALSE))=TRUE,"",VLOOKUP($A2469&amp;" "&amp;E$6,D!$B:$H,7,FALSE))</f>
        <v/>
      </c>
      <c r="F2469" s="279" t="str">
        <f>IF(ISERROR(VLOOKUP($A2469&amp;" "&amp;F$6,D!$B:$H,7,FALSE))=TRUE,"",VLOOKUP($A2469&amp;" "&amp;F$6,D!$B:$H,7,FALSE))</f>
        <v/>
      </c>
      <c r="G2469" s="226">
        <f t="shared" si="116"/>
        <v>0</v>
      </c>
      <c r="H2469" s="279" t="str">
        <f>IF(ISERROR(VLOOKUP($A2469&amp;" "&amp;H$6,D!$B:$H,7,FALSE))=TRUE,"",VLOOKUP($A2469&amp;" "&amp;H$6,D!$B:$H,7,FALSE))</f>
        <v/>
      </c>
      <c r="I2469" s="223" t="str">
        <f>IF(D2469="","",VLOOKUP(A2469,D!A:H,7,FALSE))</f>
        <v/>
      </c>
      <c r="J2469" s="224" t="str">
        <f>IF(D2469="","",SUMIFS(リグ!H:H,リグ!F:F,"&lt;"&amp;C2469,リグ!G:G,"&gt;"&amp;C2469))</f>
        <v/>
      </c>
    </row>
    <row r="2470" spans="1:10">
      <c r="A2470" s="224" t="str">
        <f t="shared" si="117"/>
        <v>2027-12-29</v>
      </c>
      <c r="B2470" s="224" t="str">
        <f t="shared" si="115"/>
        <v>2027/12</v>
      </c>
      <c r="C2470" s="225">
        <v>46750</v>
      </c>
      <c r="D2470" s="279" t="str">
        <f>IF(ISERROR(VLOOKUP($A2470&amp;" "&amp;D$6,D!$B:$H,7,FALSE))=TRUE,"",VLOOKUP($A2470&amp;" "&amp;D$6,D!$B:$H,7,FALSE))</f>
        <v/>
      </c>
      <c r="E2470" s="279" t="str">
        <f>IF(ISERROR(VLOOKUP($A2470&amp;" "&amp;E$6,D!$B:$H,7,FALSE))=TRUE,"",VLOOKUP($A2470&amp;" "&amp;E$6,D!$B:$H,7,FALSE))</f>
        <v/>
      </c>
      <c r="F2470" s="279" t="str">
        <f>IF(ISERROR(VLOOKUP($A2470&amp;" "&amp;F$6,D!$B:$H,7,FALSE))=TRUE,"",VLOOKUP($A2470&amp;" "&amp;F$6,D!$B:$H,7,FALSE))</f>
        <v/>
      </c>
      <c r="G2470" s="226">
        <f t="shared" si="116"/>
        <v>0</v>
      </c>
      <c r="H2470" s="279" t="str">
        <f>IF(ISERROR(VLOOKUP($A2470&amp;" "&amp;H$6,D!$B:$H,7,FALSE))=TRUE,"",VLOOKUP($A2470&amp;" "&amp;H$6,D!$B:$H,7,FALSE))</f>
        <v/>
      </c>
      <c r="I2470" s="223" t="str">
        <f>IF(D2470="","",VLOOKUP(A2470,D!A:H,7,FALSE))</f>
        <v/>
      </c>
      <c r="J2470" s="224" t="str">
        <f>IF(D2470="","",SUMIFS(リグ!H:H,リグ!F:F,"&lt;"&amp;C2470,リグ!G:G,"&gt;"&amp;C2470))</f>
        <v/>
      </c>
    </row>
    <row r="2471" spans="1:10">
      <c r="A2471" s="224" t="str">
        <f t="shared" si="117"/>
        <v>2027-12-30</v>
      </c>
      <c r="B2471" s="224" t="str">
        <f t="shared" si="115"/>
        <v>2027/12</v>
      </c>
      <c r="C2471" s="225">
        <v>46751</v>
      </c>
      <c r="D2471" s="279" t="str">
        <f>IF(ISERROR(VLOOKUP($A2471&amp;" "&amp;D$6,D!$B:$H,7,FALSE))=TRUE,"",VLOOKUP($A2471&amp;" "&amp;D$6,D!$B:$H,7,FALSE))</f>
        <v/>
      </c>
      <c r="E2471" s="279" t="str">
        <f>IF(ISERROR(VLOOKUP($A2471&amp;" "&amp;E$6,D!$B:$H,7,FALSE))=TRUE,"",VLOOKUP($A2471&amp;" "&amp;E$6,D!$B:$H,7,FALSE))</f>
        <v/>
      </c>
      <c r="F2471" s="279" t="str">
        <f>IF(ISERROR(VLOOKUP($A2471&amp;" "&amp;F$6,D!$B:$H,7,FALSE))=TRUE,"",VLOOKUP($A2471&amp;" "&amp;F$6,D!$B:$H,7,FALSE))</f>
        <v/>
      </c>
      <c r="G2471" s="226">
        <f t="shared" si="116"/>
        <v>0</v>
      </c>
      <c r="H2471" s="279" t="str">
        <f>IF(ISERROR(VLOOKUP($A2471&amp;" "&amp;H$6,D!$B:$H,7,FALSE))=TRUE,"",VLOOKUP($A2471&amp;" "&amp;H$6,D!$B:$H,7,FALSE))</f>
        <v/>
      </c>
      <c r="I2471" s="223" t="str">
        <f>IF(D2471="","",VLOOKUP(A2471,D!A:H,7,FALSE))</f>
        <v/>
      </c>
      <c r="J2471" s="224" t="str">
        <f>IF(D2471="","",SUMIFS(リグ!H:H,リグ!F:F,"&lt;"&amp;C2471,リグ!G:G,"&gt;"&amp;C2471))</f>
        <v/>
      </c>
    </row>
    <row r="2472" spans="1:10">
      <c r="A2472" s="224" t="str">
        <f t="shared" si="117"/>
        <v>2027-12-31</v>
      </c>
      <c r="B2472" s="224" t="str">
        <f t="shared" si="115"/>
        <v>2027/12</v>
      </c>
      <c r="C2472" s="225">
        <v>46752</v>
      </c>
      <c r="D2472" s="279" t="str">
        <f>IF(ISERROR(VLOOKUP($A2472&amp;" "&amp;D$6,D!$B:$H,7,FALSE))=TRUE,"",VLOOKUP($A2472&amp;" "&amp;D$6,D!$B:$H,7,FALSE))</f>
        <v/>
      </c>
      <c r="E2472" s="279" t="str">
        <f>IF(ISERROR(VLOOKUP($A2472&amp;" "&amp;E$6,D!$B:$H,7,FALSE))=TRUE,"",VLOOKUP($A2472&amp;" "&amp;E$6,D!$B:$H,7,FALSE))</f>
        <v/>
      </c>
      <c r="F2472" s="279" t="str">
        <f>IF(ISERROR(VLOOKUP($A2472&amp;" "&amp;F$6,D!$B:$H,7,FALSE))=TRUE,"",VLOOKUP($A2472&amp;" "&amp;F$6,D!$B:$H,7,FALSE))</f>
        <v/>
      </c>
      <c r="G2472" s="226">
        <f t="shared" si="116"/>
        <v>0</v>
      </c>
      <c r="H2472" s="279" t="str">
        <f>IF(ISERROR(VLOOKUP($A2472&amp;" "&amp;H$6,D!$B:$H,7,FALSE))=TRUE,"",VLOOKUP($A2472&amp;" "&amp;H$6,D!$B:$H,7,FALSE))</f>
        <v/>
      </c>
      <c r="I2472" s="223" t="str">
        <f>IF(D2472="","",VLOOKUP(A2472,D!A:H,7,FALSE))</f>
        <v/>
      </c>
      <c r="J2472" s="224" t="str">
        <f>IF(D2472="","",SUMIFS(リグ!H:H,リグ!F:F,"&lt;"&amp;C2472,リグ!G:G,"&gt;"&amp;C2472))</f>
        <v/>
      </c>
    </row>
    <row r="2473" spans="1:10">
      <c r="A2473" s="224" t="str">
        <f t="shared" si="117"/>
        <v>2028-01-01</v>
      </c>
      <c r="B2473" s="224" t="str">
        <f t="shared" si="115"/>
        <v>2028/01</v>
      </c>
      <c r="C2473" s="225">
        <v>46753</v>
      </c>
      <c r="D2473" s="279" t="str">
        <f>IF(ISERROR(VLOOKUP($A2473&amp;" "&amp;D$6,D!$B:$H,7,FALSE))=TRUE,"",VLOOKUP($A2473&amp;" "&amp;D$6,D!$B:$H,7,FALSE))</f>
        <v/>
      </c>
      <c r="E2473" s="279" t="str">
        <f>IF(ISERROR(VLOOKUP($A2473&amp;" "&amp;E$6,D!$B:$H,7,FALSE))=TRUE,"",VLOOKUP($A2473&amp;" "&amp;E$6,D!$B:$H,7,FALSE))</f>
        <v/>
      </c>
      <c r="F2473" s="279" t="str">
        <f>IF(ISERROR(VLOOKUP($A2473&amp;" "&amp;F$6,D!$B:$H,7,FALSE))=TRUE,"",VLOOKUP($A2473&amp;" "&amp;F$6,D!$B:$H,7,FALSE))</f>
        <v/>
      </c>
      <c r="G2473" s="226">
        <f t="shared" si="116"/>
        <v>0</v>
      </c>
      <c r="H2473" s="279" t="str">
        <f>IF(ISERROR(VLOOKUP($A2473&amp;" "&amp;H$6,D!$B:$H,7,FALSE))=TRUE,"",VLOOKUP($A2473&amp;" "&amp;H$6,D!$B:$H,7,FALSE))</f>
        <v/>
      </c>
      <c r="I2473" s="223" t="str">
        <f>IF(D2473="","",VLOOKUP(A2473,D!A:H,7,FALSE))</f>
        <v/>
      </c>
      <c r="J2473" s="224" t="str">
        <f>IF(D2473="","",SUMIFS(リグ!H:H,リグ!F:F,"&lt;"&amp;C2473,リグ!G:G,"&gt;"&amp;C2473))</f>
        <v/>
      </c>
    </row>
    <row r="2474" spans="1:10">
      <c r="A2474" s="224" t="str">
        <f t="shared" si="117"/>
        <v>2028-01-02</v>
      </c>
      <c r="B2474" s="224" t="str">
        <f t="shared" si="115"/>
        <v>2028/01</v>
      </c>
      <c r="C2474" s="225">
        <v>46754</v>
      </c>
      <c r="D2474" s="279" t="str">
        <f>IF(ISERROR(VLOOKUP($A2474&amp;" "&amp;D$6,D!$B:$H,7,FALSE))=TRUE,"",VLOOKUP($A2474&amp;" "&amp;D$6,D!$B:$H,7,FALSE))</f>
        <v/>
      </c>
      <c r="E2474" s="279" t="str">
        <f>IF(ISERROR(VLOOKUP($A2474&amp;" "&amp;E$6,D!$B:$H,7,FALSE))=TRUE,"",VLOOKUP($A2474&amp;" "&amp;E$6,D!$B:$H,7,FALSE))</f>
        <v/>
      </c>
      <c r="F2474" s="279" t="str">
        <f>IF(ISERROR(VLOOKUP($A2474&amp;" "&amp;F$6,D!$B:$H,7,FALSE))=TRUE,"",VLOOKUP($A2474&amp;" "&amp;F$6,D!$B:$H,7,FALSE))</f>
        <v/>
      </c>
      <c r="G2474" s="226">
        <f t="shared" si="116"/>
        <v>0</v>
      </c>
      <c r="H2474" s="279" t="str">
        <f>IF(ISERROR(VLOOKUP($A2474&amp;" "&amp;H$6,D!$B:$H,7,FALSE))=TRUE,"",VLOOKUP($A2474&amp;" "&amp;H$6,D!$B:$H,7,FALSE))</f>
        <v/>
      </c>
      <c r="I2474" s="223" t="str">
        <f>IF(D2474="","",VLOOKUP(A2474,D!A:H,7,FALSE))</f>
        <v/>
      </c>
      <c r="J2474" s="224" t="str">
        <f>IF(D2474="","",SUMIFS(リグ!H:H,リグ!F:F,"&lt;"&amp;C2474,リグ!G:G,"&gt;"&amp;C2474))</f>
        <v/>
      </c>
    </row>
    <row r="2475" spans="1:10">
      <c r="A2475" s="224" t="str">
        <f t="shared" si="117"/>
        <v>2028-01-03</v>
      </c>
      <c r="B2475" s="224" t="str">
        <f t="shared" si="115"/>
        <v>2028/01</v>
      </c>
      <c r="C2475" s="225">
        <v>46755</v>
      </c>
      <c r="D2475" s="279" t="str">
        <f>IF(ISERROR(VLOOKUP($A2475&amp;" "&amp;D$6,D!$B:$H,7,FALSE))=TRUE,"",VLOOKUP($A2475&amp;" "&amp;D$6,D!$B:$H,7,FALSE))</f>
        <v/>
      </c>
      <c r="E2475" s="279" t="str">
        <f>IF(ISERROR(VLOOKUP($A2475&amp;" "&amp;E$6,D!$B:$H,7,FALSE))=TRUE,"",VLOOKUP($A2475&amp;" "&amp;E$6,D!$B:$H,7,FALSE))</f>
        <v/>
      </c>
      <c r="F2475" s="279" t="str">
        <f>IF(ISERROR(VLOOKUP($A2475&amp;" "&amp;F$6,D!$B:$H,7,FALSE))=TRUE,"",VLOOKUP($A2475&amp;" "&amp;F$6,D!$B:$H,7,FALSE))</f>
        <v/>
      </c>
      <c r="G2475" s="226">
        <f t="shared" si="116"/>
        <v>0</v>
      </c>
      <c r="H2475" s="279" t="str">
        <f>IF(ISERROR(VLOOKUP($A2475&amp;" "&amp;H$6,D!$B:$H,7,FALSE))=TRUE,"",VLOOKUP($A2475&amp;" "&amp;H$6,D!$B:$H,7,FALSE))</f>
        <v/>
      </c>
      <c r="I2475" s="223" t="str">
        <f>IF(D2475="","",VLOOKUP(A2475,D!A:H,7,FALSE))</f>
        <v/>
      </c>
      <c r="J2475" s="224" t="str">
        <f>IF(D2475="","",SUMIFS(リグ!H:H,リグ!F:F,"&lt;"&amp;C2475,リグ!G:G,"&gt;"&amp;C2475))</f>
        <v/>
      </c>
    </row>
    <row r="2476" spans="1:10">
      <c r="A2476" s="224" t="str">
        <f t="shared" si="117"/>
        <v>2028-01-04</v>
      </c>
      <c r="B2476" s="224" t="str">
        <f t="shared" si="115"/>
        <v>2028/01</v>
      </c>
      <c r="C2476" s="225">
        <v>46756</v>
      </c>
      <c r="D2476" s="279" t="str">
        <f>IF(ISERROR(VLOOKUP($A2476&amp;" "&amp;D$6,D!$B:$H,7,FALSE))=TRUE,"",VLOOKUP($A2476&amp;" "&amp;D$6,D!$B:$H,7,FALSE))</f>
        <v/>
      </c>
      <c r="E2476" s="279" t="str">
        <f>IF(ISERROR(VLOOKUP($A2476&amp;" "&amp;E$6,D!$B:$H,7,FALSE))=TRUE,"",VLOOKUP($A2476&amp;" "&amp;E$6,D!$B:$H,7,FALSE))</f>
        <v/>
      </c>
      <c r="F2476" s="279" t="str">
        <f>IF(ISERROR(VLOOKUP($A2476&amp;" "&amp;F$6,D!$B:$H,7,FALSE))=TRUE,"",VLOOKUP($A2476&amp;" "&amp;F$6,D!$B:$H,7,FALSE))</f>
        <v/>
      </c>
      <c r="G2476" s="226">
        <f t="shared" si="116"/>
        <v>0</v>
      </c>
      <c r="H2476" s="279" t="str">
        <f>IF(ISERROR(VLOOKUP($A2476&amp;" "&amp;H$6,D!$B:$H,7,FALSE))=TRUE,"",VLOOKUP($A2476&amp;" "&amp;H$6,D!$B:$H,7,FALSE))</f>
        <v/>
      </c>
      <c r="I2476" s="223" t="str">
        <f>IF(D2476="","",VLOOKUP(A2476,D!A:H,7,FALSE))</f>
        <v/>
      </c>
      <c r="J2476" s="224" t="str">
        <f>IF(D2476="","",SUMIFS(リグ!H:H,リグ!F:F,"&lt;"&amp;C2476,リグ!G:G,"&gt;"&amp;C2476))</f>
        <v/>
      </c>
    </row>
    <row r="2477" spans="1:10">
      <c r="A2477" s="224" t="str">
        <f t="shared" si="117"/>
        <v>2028-01-05</v>
      </c>
      <c r="B2477" s="224" t="str">
        <f t="shared" si="115"/>
        <v>2028/01</v>
      </c>
      <c r="C2477" s="225">
        <v>46757</v>
      </c>
      <c r="D2477" s="279" t="str">
        <f>IF(ISERROR(VLOOKUP($A2477&amp;" "&amp;D$6,D!$B:$H,7,FALSE))=TRUE,"",VLOOKUP($A2477&amp;" "&amp;D$6,D!$B:$H,7,FALSE))</f>
        <v/>
      </c>
      <c r="E2477" s="279" t="str">
        <f>IF(ISERROR(VLOOKUP($A2477&amp;" "&amp;E$6,D!$B:$H,7,FALSE))=TRUE,"",VLOOKUP($A2477&amp;" "&amp;E$6,D!$B:$H,7,FALSE))</f>
        <v/>
      </c>
      <c r="F2477" s="279" t="str">
        <f>IF(ISERROR(VLOOKUP($A2477&amp;" "&amp;F$6,D!$B:$H,7,FALSE))=TRUE,"",VLOOKUP($A2477&amp;" "&amp;F$6,D!$B:$H,7,FALSE))</f>
        <v/>
      </c>
      <c r="G2477" s="226">
        <f t="shared" si="116"/>
        <v>0</v>
      </c>
      <c r="H2477" s="279" t="str">
        <f>IF(ISERROR(VLOOKUP($A2477&amp;" "&amp;H$6,D!$B:$H,7,FALSE))=TRUE,"",VLOOKUP($A2477&amp;" "&amp;H$6,D!$B:$H,7,FALSE))</f>
        <v/>
      </c>
      <c r="I2477" s="223" t="str">
        <f>IF(D2477="","",VLOOKUP(A2477,D!A:H,7,FALSE))</f>
        <v/>
      </c>
      <c r="J2477" s="224" t="str">
        <f>IF(D2477="","",SUMIFS(リグ!H:H,リグ!F:F,"&lt;"&amp;C2477,リグ!G:G,"&gt;"&amp;C2477))</f>
        <v/>
      </c>
    </row>
    <row r="2478" spans="1:10">
      <c r="A2478" s="224" t="str">
        <f t="shared" si="117"/>
        <v>2028-01-06</v>
      </c>
      <c r="B2478" s="224" t="str">
        <f t="shared" si="115"/>
        <v>2028/01</v>
      </c>
      <c r="C2478" s="225">
        <v>46758</v>
      </c>
      <c r="D2478" s="279" t="str">
        <f>IF(ISERROR(VLOOKUP($A2478&amp;" "&amp;D$6,D!$B:$H,7,FALSE))=TRUE,"",VLOOKUP($A2478&amp;" "&amp;D$6,D!$B:$H,7,FALSE))</f>
        <v/>
      </c>
      <c r="E2478" s="279" t="str">
        <f>IF(ISERROR(VLOOKUP($A2478&amp;" "&amp;E$6,D!$B:$H,7,FALSE))=TRUE,"",VLOOKUP($A2478&amp;" "&amp;E$6,D!$B:$H,7,FALSE))</f>
        <v/>
      </c>
      <c r="F2478" s="279" t="str">
        <f>IF(ISERROR(VLOOKUP($A2478&amp;" "&amp;F$6,D!$B:$H,7,FALSE))=TRUE,"",VLOOKUP($A2478&amp;" "&amp;F$6,D!$B:$H,7,FALSE))</f>
        <v/>
      </c>
      <c r="G2478" s="226">
        <f t="shared" si="116"/>
        <v>0</v>
      </c>
      <c r="H2478" s="279" t="str">
        <f>IF(ISERROR(VLOOKUP($A2478&amp;" "&amp;H$6,D!$B:$H,7,FALSE))=TRUE,"",VLOOKUP($A2478&amp;" "&amp;H$6,D!$B:$H,7,FALSE))</f>
        <v/>
      </c>
      <c r="I2478" s="223" t="str">
        <f>IF(D2478="","",VLOOKUP(A2478,D!A:H,7,FALSE))</f>
        <v/>
      </c>
      <c r="J2478" s="224" t="str">
        <f>IF(D2478="","",SUMIFS(リグ!H:H,リグ!F:F,"&lt;"&amp;C2478,リグ!G:G,"&gt;"&amp;C2478))</f>
        <v/>
      </c>
    </row>
    <row r="2479" spans="1:10">
      <c r="A2479" s="224" t="str">
        <f t="shared" si="117"/>
        <v>2028-01-07</v>
      </c>
      <c r="B2479" s="224" t="str">
        <f t="shared" si="115"/>
        <v>2028/01</v>
      </c>
      <c r="C2479" s="225">
        <v>46759</v>
      </c>
      <c r="D2479" s="279" t="str">
        <f>IF(ISERROR(VLOOKUP($A2479&amp;" "&amp;D$6,D!$B:$H,7,FALSE))=TRUE,"",VLOOKUP($A2479&amp;" "&amp;D$6,D!$B:$H,7,FALSE))</f>
        <v/>
      </c>
      <c r="E2479" s="279" t="str">
        <f>IF(ISERROR(VLOOKUP($A2479&amp;" "&amp;E$6,D!$B:$H,7,FALSE))=TRUE,"",VLOOKUP($A2479&amp;" "&amp;E$6,D!$B:$H,7,FALSE))</f>
        <v/>
      </c>
      <c r="F2479" s="279" t="str">
        <f>IF(ISERROR(VLOOKUP($A2479&amp;" "&amp;F$6,D!$B:$H,7,FALSE))=TRUE,"",VLOOKUP($A2479&amp;" "&amp;F$6,D!$B:$H,7,FALSE))</f>
        <v/>
      </c>
      <c r="G2479" s="226">
        <f t="shared" si="116"/>
        <v>0</v>
      </c>
      <c r="H2479" s="279" t="str">
        <f>IF(ISERROR(VLOOKUP($A2479&amp;" "&amp;H$6,D!$B:$H,7,FALSE))=TRUE,"",VLOOKUP($A2479&amp;" "&amp;H$6,D!$B:$H,7,FALSE))</f>
        <v/>
      </c>
      <c r="I2479" s="223" t="str">
        <f>IF(D2479="","",VLOOKUP(A2479,D!A:H,7,FALSE))</f>
        <v/>
      </c>
      <c r="J2479" s="224" t="str">
        <f>IF(D2479="","",SUMIFS(リグ!H:H,リグ!F:F,"&lt;"&amp;C2479,リグ!G:G,"&gt;"&amp;C2479))</f>
        <v/>
      </c>
    </row>
    <row r="2480" spans="1:10">
      <c r="A2480" s="224" t="str">
        <f t="shared" si="117"/>
        <v>2028-01-08</v>
      </c>
      <c r="B2480" s="224" t="str">
        <f t="shared" si="115"/>
        <v>2028/01</v>
      </c>
      <c r="C2480" s="225">
        <v>46760</v>
      </c>
      <c r="D2480" s="279" t="str">
        <f>IF(ISERROR(VLOOKUP($A2480&amp;" "&amp;D$6,D!$B:$H,7,FALSE))=TRUE,"",VLOOKUP($A2480&amp;" "&amp;D$6,D!$B:$H,7,FALSE))</f>
        <v/>
      </c>
      <c r="E2480" s="279" t="str">
        <f>IF(ISERROR(VLOOKUP($A2480&amp;" "&amp;E$6,D!$B:$H,7,FALSE))=TRUE,"",VLOOKUP($A2480&amp;" "&amp;E$6,D!$B:$H,7,FALSE))</f>
        <v/>
      </c>
      <c r="F2480" s="279" t="str">
        <f>IF(ISERROR(VLOOKUP($A2480&amp;" "&amp;F$6,D!$B:$H,7,FALSE))=TRUE,"",VLOOKUP($A2480&amp;" "&amp;F$6,D!$B:$H,7,FALSE))</f>
        <v/>
      </c>
      <c r="G2480" s="226">
        <f t="shared" si="116"/>
        <v>0</v>
      </c>
      <c r="H2480" s="279" t="str">
        <f>IF(ISERROR(VLOOKUP($A2480&amp;" "&amp;H$6,D!$B:$H,7,FALSE))=TRUE,"",VLOOKUP($A2480&amp;" "&amp;H$6,D!$B:$H,7,FALSE))</f>
        <v/>
      </c>
      <c r="I2480" s="223" t="str">
        <f>IF(D2480="","",VLOOKUP(A2480,D!A:H,7,FALSE))</f>
        <v/>
      </c>
      <c r="J2480" s="224" t="str">
        <f>IF(D2480="","",SUMIFS(リグ!H:H,リグ!F:F,"&lt;"&amp;C2480,リグ!G:G,"&gt;"&amp;C2480))</f>
        <v/>
      </c>
    </row>
    <row r="2481" spans="1:10">
      <c r="A2481" s="224" t="str">
        <f t="shared" si="117"/>
        <v>2028-01-09</v>
      </c>
      <c r="B2481" s="224" t="str">
        <f t="shared" si="115"/>
        <v>2028/01</v>
      </c>
      <c r="C2481" s="225">
        <v>46761</v>
      </c>
      <c r="D2481" s="279" t="str">
        <f>IF(ISERROR(VLOOKUP($A2481&amp;" "&amp;D$6,D!$B:$H,7,FALSE))=TRUE,"",VLOOKUP($A2481&amp;" "&amp;D$6,D!$B:$H,7,FALSE))</f>
        <v/>
      </c>
      <c r="E2481" s="279" t="str">
        <f>IF(ISERROR(VLOOKUP($A2481&amp;" "&amp;E$6,D!$B:$H,7,FALSE))=TRUE,"",VLOOKUP($A2481&amp;" "&amp;E$6,D!$B:$H,7,FALSE))</f>
        <v/>
      </c>
      <c r="F2481" s="279" t="str">
        <f>IF(ISERROR(VLOOKUP($A2481&amp;" "&amp;F$6,D!$B:$H,7,FALSE))=TRUE,"",VLOOKUP($A2481&amp;" "&amp;F$6,D!$B:$H,7,FALSE))</f>
        <v/>
      </c>
      <c r="G2481" s="226">
        <f t="shared" si="116"/>
        <v>0</v>
      </c>
      <c r="H2481" s="279" t="str">
        <f>IF(ISERROR(VLOOKUP($A2481&amp;" "&amp;H$6,D!$B:$H,7,FALSE))=TRUE,"",VLOOKUP($A2481&amp;" "&amp;H$6,D!$B:$H,7,FALSE))</f>
        <v/>
      </c>
      <c r="I2481" s="223" t="str">
        <f>IF(D2481="","",VLOOKUP(A2481,D!A:H,7,FALSE))</f>
        <v/>
      </c>
      <c r="J2481" s="224" t="str">
        <f>IF(D2481="","",SUMIFS(リグ!H:H,リグ!F:F,"&lt;"&amp;C2481,リグ!G:G,"&gt;"&amp;C2481))</f>
        <v/>
      </c>
    </row>
    <row r="2482" spans="1:10">
      <c r="A2482" s="224" t="str">
        <f t="shared" si="117"/>
        <v>2028-01-10</v>
      </c>
      <c r="B2482" s="224" t="str">
        <f t="shared" si="115"/>
        <v>2028/01</v>
      </c>
      <c r="C2482" s="225">
        <v>46762</v>
      </c>
      <c r="D2482" s="279" t="str">
        <f>IF(ISERROR(VLOOKUP($A2482&amp;" "&amp;D$6,D!$B:$H,7,FALSE))=TRUE,"",VLOOKUP($A2482&amp;" "&amp;D$6,D!$B:$H,7,FALSE))</f>
        <v/>
      </c>
      <c r="E2482" s="279" t="str">
        <f>IF(ISERROR(VLOOKUP($A2482&amp;" "&amp;E$6,D!$B:$H,7,FALSE))=TRUE,"",VLOOKUP($A2482&amp;" "&amp;E$6,D!$B:$H,7,FALSE))</f>
        <v/>
      </c>
      <c r="F2482" s="279" t="str">
        <f>IF(ISERROR(VLOOKUP($A2482&amp;" "&amp;F$6,D!$B:$H,7,FALSE))=TRUE,"",VLOOKUP($A2482&amp;" "&amp;F$6,D!$B:$H,7,FALSE))</f>
        <v/>
      </c>
      <c r="G2482" s="226">
        <f t="shared" si="116"/>
        <v>0</v>
      </c>
      <c r="H2482" s="279" t="str">
        <f>IF(ISERROR(VLOOKUP($A2482&amp;" "&amp;H$6,D!$B:$H,7,FALSE))=TRUE,"",VLOOKUP($A2482&amp;" "&amp;H$6,D!$B:$H,7,FALSE))</f>
        <v/>
      </c>
      <c r="I2482" s="223" t="str">
        <f>IF(D2482="","",VLOOKUP(A2482,D!A:H,7,FALSE))</f>
        <v/>
      </c>
      <c r="J2482" s="224" t="str">
        <f>IF(D2482="","",SUMIFS(リグ!H:H,リグ!F:F,"&lt;"&amp;C2482,リグ!G:G,"&gt;"&amp;C2482))</f>
        <v/>
      </c>
    </row>
    <row r="2483" spans="1:10">
      <c r="A2483" s="224" t="str">
        <f t="shared" si="117"/>
        <v>2028-01-11</v>
      </c>
      <c r="B2483" s="224" t="str">
        <f t="shared" si="115"/>
        <v>2028/01</v>
      </c>
      <c r="C2483" s="225">
        <v>46763</v>
      </c>
      <c r="D2483" s="279" t="str">
        <f>IF(ISERROR(VLOOKUP($A2483&amp;" "&amp;D$6,D!$B:$H,7,FALSE))=TRUE,"",VLOOKUP($A2483&amp;" "&amp;D$6,D!$B:$H,7,FALSE))</f>
        <v/>
      </c>
      <c r="E2483" s="279" t="str">
        <f>IF(ISERROR(VLOOKUP($A2483&amp;" "&amp;E$6,D!$B:$H,7,FALSE))=TRUE,"",VLOOKUP($A2483&amp;" "&amp;E$6,D!$B:$H,7,FALSE))</f>
        <v/>
      </c>
      <c r="F2483" s="279" t="str">
        <f>IF(ISERROR(VLOOKUP($A2483&amp;" "&amp;F$6,D!$B:$H,7,FALSE))=TRUE,"",VLOOKUP($A2483&amp;" "&amp;F$6,D!$B:$H,7,FALSE))</f>
        <v/>
      </c>
      <c r="G2483" s="226">
        <f t="shared" si="116"/>
        <v>0</v>
      </c>
      <c r="H2483" s="279" t="str">
        <f>IF(ISERROR(VLOOKUP($A2483&amp;" "&amp;H$6,D!$B:$H,7,FALSE))=TRUE,"",VLOOKUP($A2483&amp;" "&amp;H$6,D!$B:$H,7,FALSE))</f>
        <v/>
      </c>
      <c r="I2483" s="223" t="str">
        <f>IF(D2483="","",VLOOKUP(A2483,D!A:H,7,FALSE))</f>
        <v/>
      </c>
      <c r="J2483" s="224" t="str">
        <f>IF(D2483="","",SUMIFS(リグ!H:H,リグ!F:F,"&lt;"&amp;C2483,リグ!G:G,"&gt;"&amp;C2483))</f>
        <v/>
      </c>
    </row>
    <row r="2484" spans="1:10">
      <c r="A2484" s="224" t="str">
        <f t="shared" si="117"/>
        <v>2028-01-12</v>
      </c>
      <c r="B2484" s="224" t="str">
        <f t="shared" si="115"/>
        <v>2028/01</v>
      </c>
      <c r="C2484" s="225">
        <v>46764</v>
      </c>
      <c r="D2484" s="279" t="str">
        <f>IF(ISERROR(VLOOKUP($A2484&amp;" "&amp;D$6,D!$B:$H,7,FALSE))=TRUE,"",VLOOKUP($A2484&amp;" "&amp;D$6,D!$B:$H,7,FALSE))</f>
        <v/>
      </c>
      <c r="E2484" s="279" t="str">
        <f>IF(ISERROR(VLOOKUP($A2484&amp;" "&amp;E$6,D!$B:$H,7,FALSE))=TRUE,"",VLOOKUP($A2484&amp;" "&amp;E$6,D!$B:$H,7,FALSE))</f>
        <v/>
      </c>
      <c r="F2484" s="279" t="str">
        <f>IF(ISERROR(VLOOKUP($A2484&amp;" "&amp;F$6,D!$B:$H,7,FALSE))=TRUE,"",VLOOKUP($A2484&amp;" "&amp;F$6,D!$B:$H,7,FALSE))</f>
        <v/>
      </c>
      <c r="G2484" s="226">
        <f t="shared" si="116"/>
        <v>0</v>
      </c>
      <c r="H2484" s="279" t="str">
        <f>IF(ISERROR(VLOOKUP($A2484&amp;" "&amp;H$6,D!$B:$H,7,FALSE))=TRUE,"",VLOOKUP($A2484&amp;" "&amp;H$6,D!$B:$H,7,FALSE))</f>
        <v/>
      </c>
      <c r="I2484" s="223" t="str">
        <f>IF(D2484="","",VLOOKUP(A2484,D!A:H,7,FALSE))</f>
        <v/>
      </c>
      <c r="J2484" s="224" t="str">
        <f>IF(D2484="","",SUMIFS(リグ!H:H,リグ!F:F,"&lt;"&amp;C2484,リグ!G:G,"&gt;"&amp;C2484))</f>
        <v/>
      </c>
    </row>
    <row r="2485" spans="1:10">
      <c r="A2485" s="224" t="str">
        <f t="shared" si="117"/>
        <v>2028-01-13</v>
      </c>
      <c r="B2485" s="224" t="str">
        <f t="shared" ref="B2485:B2548" si="118">TEXT(C2485,"yyyy/mm")</f>
        <v>2028/01</v>
      </c>
      <c r="C2485" s="225">
        <v>46765</v>
      </c>
      <c r="D2485" s="279" t="str">
        <f>IF(ISERROR(VLOOKUP($A2485&amp;" "&amp;D$6,D!$B:$H,7,FALSE))=TRUE,"",VLOOKUP($A2485&amp;" "&amp;D$6,D!$B:$H,7,FALSE))</f>
        <v/>
      </c>
      <c r="E2485" s="279" t="str">
        <f>IF(ISERROR(VLOOKUP($A2485&amp;" "&amp;E$6,D!$B:$H,7,FALSE))=TRUE,"",VLOOKUP($A2485&amp;" "&amp;E$6,D!$B:$H,7,FALSE))</f>
        <v/>
      </c>
      <c r="F2485" s="279" t="str">
        <f>IF(ISERROR(VLOOKUP($A2485&amp;" "&amp;F$6,D!$B:$H,7,FALSE))=TRUE,"",VLOOKUP($A2485&amp;" "&amp;F$6,D!$B:$H,7,FALSE))</f>
        <v/>
      </c>
      <c r="G2485" s="226">
        <f t="shared" si="116"/>
        <v>0</v>
      </c>
      <c r="H2485" s="279" t="str">
        <f>IF(ISERROR(VLOOKUP($A2485&amp;" "&amp;H$6,D!$B:$H,7,FALSE))=TRUE,"",VLOOKUP($A2485&amp;" "&amp;H$6,D!$B:$H,7,FALSE))</f>
        <v/>
      </c>
      <c r="I2485" s="223" t="str">
        <f>IF(D2485="","",VLOOKUP(A2485,D!A:H,7,FALSE))</f>
        <v/>
      </c>
      <c r="J2485" s="224" t="str">
        <f>IF(D2485="","",SUMIFS(リグ!H:H,リグ!F:F,"&lt;"&amp;C2485,リグ!G:G,"&gt;"&amp;C2485))</f>
        <v/>
      </c>
    </row>
    <row r="2486" spans="1:10">
      <c r="A2486" s="224" t="str">
        <f t="shared" si="117"/>
        <v>2028-01-14</v>
      </c>
      <c r="B2486" s="224" t="str">
        <f t="shared" si="118"/>
        <v>2028/01</v>
      </c>
      <c r="C2486" s="225">
        <v>46766</v>
      </c>
      <c r="D2486" s="279" t="str">
        <f>IF(ISERROR(VLOOKUP($A2486&amp;" "&amp;D$6,D!$B:$H,7,FALSE))=TRUE,"",VLOOKUP($A2486&amp;" "&amp;D$6,D!$B:$H,7,FALSE))</f>
        <v/>
      </c>
      <c r="E2486" s="279" t="str">
        <f>IF(ISERROR(VLOOKUP($A2486&amp;" "&amp;E$6,D!$B:$H,7,FALSE))=TRUE,"",VLOOKUP($A2486&amp;" "&amp;E$6,D!$B:$H,7,FALSE))</f>
        <v/>
      </c>
      <c r="F2486" s="279" t="str">
        <f>IF(ISERROR(VLOOKUP($A2486&amp;" "&amp;F$6,D!$B:$H,7,FALSE))=TRUE,"",VLOOKUP($A2486&amp;" "&amp;F$6,D!$B:$H,7,FALSE))</f>
        <v/>
      </c>
      <c r="G2486" s="226">
        <f t="shared" si="116"/>
        <v>0</v>
      </c>
      <c r="H2486" s="279" t="str">
        <f>IF(ISERROR(VLOOKUP($A2486&amp;" "&amp;H$6,D!$B:$H,7,FALSE))=TRUE,"",VLOOKUP($A2486&amp;" "&amp;H$6,D!$B:$H,7,FALSE))</f>
        <v/>
      </c>
      <c r="I2486" s="223" t="str">
        <f>IF(D2486="","",VLOOKUP(A2486,D!A:H,7,FALSE))</f>
        <v/>
      </c>
      <c r="J2486" s="224" t="str">
        <f>IF(D2486="","",SUMIFS(リグ!H:H,リグ!F:F,"&lt;"&amp;C2486,リグ!G:G,"&gt;"&amp;C2486))</f>
        <v/>
      </c>
    </row>
    <row r="2487" spans="1:10">
      <c r="A2487" s="224" t="str">
        <f t="shared" si="117"/>
        <v>2028-01-15</v>
      </c>
      <c r="B2487" s="224" t="str">
        <f t="shared" si="118"/>
        <v>2028/01</v>
      </c>
      <c r="C2487" s="225">
        <v>46767</v>
      </c>
      <c r="D2487" s="279" t="str">
        <f>IF(ISERROR(VLOOKUP($A2487&amp;" "&amp;D$6,D!$B:$H,7,FALSE))=TRUE,"",VLOOKUP($A2487&amp;" "&amp;D$6,D!$B:$H,7,FALSE))</f>
        <v/>
      </c>
      <c r="E2487" s="279" t="str">
        <f>IF(ISERROR(VLOOKUP($A2487&amp;" "&amp;E$6,D!$B:$H,7,FALSE))=TRUE,"",VLOOKUP($A2487&amp;" "&amp;E$6,D!$B:$H,7,FALSE))</f>
        <v/>
      </c>
      <c r="F2487" s="279" t="str">
        <f>IF(ISERROR(VLOOKUP($A2487&amp;" "&amp;F$6,D!$B:$H,7,FALSE))=TRUE,"",VLOOKUP($A2487&amp;" "&amp;F$6,D!$B:$H,7,FALSE))</f>
        <v/>
      </c>
      <c r="G2487" s="226">
        <f t="shared" si="116"/>
        <v>0</v>
      </c>
      <c r="H2487" s="279" t="str">
        <f>IF(ISERROR(VLOOKUP($A2487&amp;" "&amp;H$6,D!$B:$H,7,FALSE))=TRUE,"",VLOOKUP($A2487&amp;" "&amp;H$6,D!$B:$H,7,FALSE))</f>
        <v/>
      </c>
      <c r="I2487" s="223" t="str">
        <f>IF(D2487="","",VLOOKUP(A2487,D!A:H,7,FALSE))</f>
        <v/>
      </c>
      <c r="J2487" s="224" t="str">
        <f>IF(D2487="","",SUMIFS(リグ!H:H,リグ!F:F,"&lt;"&amp;C2487,リグ!G:G,"&gt;"&amp;C2487))</f>
        <v/>
      </c>
    </row>
    <row r="2488" spans="1:10">
      <c r="A2488" s="224" t="str">
        <f t="shared" si="117"/>
        <v>2028-01-16</v>
      </c>
      <c r="B2488" s="224" t="str">
        <f t="shared" si="118"/>
        <v>2028/01</v>
      </c>
      <c r="C2488" s="225">
        <v>46768</v>
      </c>
      <c r="D2488" s="279" t="str">
        <f>IF(ISERROR(VLOOKUP($A2488&amp;" "&amp;D$6,D!$B:$H,7,FALSE))=TRUE,"",VLOOKUP($A2488&amp;" "&amp;D$6,D!$B:$H,7,FALSE))</f>
        <v/>
      </c>
      <c r="E2488" s="279" t="str">
        <f>IF(ISERROR(VLOOKUP($A2488&amp;" "&amp;E$6,D!$B:$H,7,FALSE))=TRUE,"",VLOOKUP($A2488&amp;" "&amp;E$6,D!$B:$H,7,FALSE))</f>
        <v/>
      </c>
      <c r="F2488" s="279" t="str">
        <f>IF(ISERROR(VLOOKUP($A2488&amp;" "&amp;F$6,D!$B:$H,7,FALSE))=TRUE,"",VLOOKUP($A2488&amp;" "&amp;F$6,D!$B:$H,7,FALSE))</f>
        <v/>
      </c>
      <c r="G2488" s="226">
        <f t="shared" si="116"/>
        <v>0</v>
      </c>
      <c r="H2488" s="279" t="str">
        <f>IF(ISERROR(VLOOKUP($A2488&amp;" "&amp;H$6,D!$B:$H,7,FALSE))=TRUE,"",VLOOKUP($A2488&amp;" "&amp;H$6,D!$B:$H,7,FALSE))</f>
        <v/>
      </c>
      <c r="I2488" s="223" t="str">
        <f>IF(D2488="","",VLOOKUP(A2488,D!A:H,7,FALSE))</f>
        <v/>
      </c>
      <c r="J2488" s="224" t="str">
        <f>IF(D2488="","",SUMIFS(リグ!H:H,リグ!F:F,"&lt;"&amp;C2488,リグ!G:G,"&gt;"&amp;C2488))</f>
        <v/>
      </c>
    </row>
    <row r="2489" spans="1:10">
      <c r="A2489" s="224" t="str">
        <f t="shared" si="117"/>
        <v>2028-01-17</v>
      </c>
      <c r="B2489" s="224" t="str">
        <f t="shared" si="118"/>
        <v>2028/01</v>
      </c>
      <c r="C2489" s="225">
        <v>46769</v>
      </c>
      <c r="D2489" s="279" t="str">
        <f>IF(ISERROR(VLOOKUP($A2489&amp;" "&amp;D$6,D!$B:$H,7,FALSE))=TRUE,"",VLOOKUP($A2489&amp;" "&amp;D$6,D!$B:$H,7,FALSE))</f>
        <v/>
      </c>
      <c r="E2489" s="279" t="str">
        <f>IF(ISERROR(VLOOKUP($A2489&amp;" "&amp;E$6,D!$B:$H,7,FALSE))=TRUE,"",VLOOKUP($A2489&amp;" "&amp;E$6,D!$B:$H,7,FALSE))</f>
        <v/>
      </c>
      <c r="F2489" s="279" t="str">
        <f>IF(ISERROR(VLOOKUP($A2489&amp;" "&amp;F$6,D!$B:$H,7,FALSE))=TRUE,"",VLOOKUP($A2489&amp;" "&amp;F$6,D!$B:$H,7,FALSE))</f>
        <v/>
      </c>
      <c r="G2489" s="226">
        <f t="shared" si="116"/>
        <v>0</v>
      </c>
      <c r="H2489" s="279" t="str">
        <f>IF(ISERROR(VLOOKUP($A2489&amp;" "&amp;H$6,D!$B:$H,7,FALSE))=TRUE,"",VLOOKUP($A2489&amp;" "&amp;H$6,D!$B:$H,7,FALSE))</f>
        <v/>
      </c>
      <c r="I2489" s="223" t="str">
        <f>IF(D2489="","",VLOOKUP(A2489,D!A:H,7,FALSE))</f>
        <v/>
      </c>
      <c r="J2489" s="224" t="str">
        <f>IF(D2489="","",SUMIFS(リグ!H:H,リグ!F:F,"&lt;"&amp;C2489,リグ!G:G,"&gt;"&amp;C2489))</f>
        <v/>
      </c>
    </row>
    <row r="2490" spans="1:10">
      <c r="A2490" s="224" t="str">
        <f t="shared" si="117"/>
        <v>2028-01-18</v>
      </c>
      <c r="B2490" s="224" t="str">
        <f t="shared" si="118"/>
        <v>2028/01</v>
      </c>
      <c r="C2490" s="225">
        <v>46770</v>
      </c>
      <c r="D2490" s="279" t="str">
        <f>IF(ISERROR(VLOOKUP($A2490&amp;" "&amp;D$6,D!$B:$H,7,FALSE))=TRUE,"",VLOOKUP($A2490&amp;" "&amp;D$6,D!$B:$H,7,FALSE))</f>
        <v/>
      </c>
      <c r="E2490" s="279" t="str">
        <f>IF(ISERROR(VLOOKUP($A2490&amp;" "&amp;E$6,D!$B:$H,7,FALSE))=TRUE,"",VLOOKUP($A2490&amp;" "&amp;E$6,D!$B:$H,7,FALSE))</f>
        <v/>
      </c>
      <c r="F2490" s="279" t="str">
        <f>IF(ISERROR(VLOOKUP($A2490&amp;" "&amp;F$6,D!$B:$H,7,FALSE))=TRUE,"",VLOOKUP($A2490&amp;" "&amp;F$6,D!$B:$H,7,FALSE))</f>
        <v/>
      </c>
      <c r="G2490" s="226">
        <f t="shared" si="116"/>
        <v>0</v>
      </c>
      <c r="H2490" s="279" t="str">
        <f>IF(ISERROR(VLOOKUP($A2490&amp;" "&amp;H$6,D!$B:$H,7,FALSE))=TRUE,"",VLOOKUP($A2490&amp;" "&amp;H$6,D!$B:$H,7,FALSE))</f>
        <v/>
      </c>
      <c r="I2490" s="223" t="str">
        <f>IF(D2490="","",VLOOKUP(A2490,D!A:H,7,FALSE))</f>
        <v/>
      </c>
      <c r="J2490" s="224" t="str">
        <f>IF(D2490="","",SUMIFS(リグ!H:H,リグ!F:F,"&lt;"&amp;C2490,リグ!G:G,"&gt;"&amp;C2490))</f>
        <v/>
      </c>
    </row>
    <row r="2491" spans="1:10">
      <c r="A2491" s="224" t="str">
        <f t="shared" si="117"/>
        <v>2028-01-19</v>
      </c>
      <c r="B2491" s="224" t="str">
        <f t="shared" si="118"/>
        <v>2028/01</v>
      </c>
      <c r="C2491" s="225">
        <v>46771</v>
      </c>
      <c r="D2491" s="279" t="str">
        <f>IF(ISERROR(VLOOKUP($A2491&amp;" "&amp;D$6,D!$B:$H,7,FALSE))=TRUE,"",VLOOKUP($A2491&amp;" "&amp;D$6,D!$B:$H,7,FALSE))</f>
        <v/>
      </c>
      <c r="E2491" s="279" t="str">
        <f>IF(ISERROR(VLOOKUP($A2491&amp;" "&amp;E$6,D!$B:$H,7,FALSE))=TRUE,"",VLOOKUP($A2491&amp;" "&amp;E$6,D!$B:$H,7,FALSE))</f>
        <v/>
      </c>
      <c r="F2491" s="279" t="str">
        <f>IF(ISERROR(VLOOKUP($A2491&amp;" "&amp;F$6,D!$B:$H,7,FALSE))=TRUE,"",VLOOKUP($A2491&amp;" "&amp;F$6,D!$B:$H,7,FALSE))</f>
        <v/>
      </c>
      <c r="G2491" s="226">
        <f t="shared" si="116"/>
        <v>0</v>
      </c>
      <c r="H2491" s="279" t="str">
        <f>IF(ISERROR(VLOOKUP($A2491&amp;" "&amp;H$6,D!$B:$H,7,FALSE))=TRUE,"",VLOOKUP($A2491&amp;" "&amp;H$6,D!$B:$H,7,FALSE))</f>
        <v/>
      </c>
      <c r="I2491" s="223" t="str">
        <f>IF(D2491="","",VLOOKUP(A2491,D!A:H,7,FALSE))</f>
        <v/>
      </c>
      <c r="J2491" s="224" t="str">
        <f>IF(D2491="","",SUMIFS(リグ!H:H,リグ!F:F,"&lt;"&amp;C2491,リグ!G:G,"&gt;"&amp;C2491))</f>
        <v/>
      </c>
    </row>
    <row r="2492" spans="1:10">
      <c r="A2492" s="224" t="str">
        <f t="shared" si="117"/>
        <v>2028-01-20</v>
      </c>
      <c r="B2492" s="224" t="str">
        <f t="shared" si="118"/>
        <v>2028/01</v>
      </c>
      <c r="C2492" s="225">
        <v>46772</v>
      </c>
      <c r="D2492" s="279" t="str">
        <f>IF(ISERROR(VLOOKUP($A2492&amp;" "&amp;D$6,D!$B:$H,7,FALSE))=TRUE,"",VLOOKUP($A2492&amp;" "&amp;D$6,D!$B:$H,7,FALSE))</f>
        <v/>
      </c>
      <c r="E2492" s="279" t="str">
        <f>IF(ISERROR(VLOOKUP($A2492&amp;" "&amp;E$6,D!$B:$H,7,FALSE))=TRUE,"",VLOOKUP($A2492&amp;" "&amp;E$6,D!$B:$H,7,FALSE))</f>
        <v/>
      </c>
      <c r="F2492" s="279" t="str">
        <f>IF(ISERROR(VLOOKUP($A2492&amp;" "&amp;F$6,D!$B:$H,7,FALSE))=TRUE,"",VLOOKUP($A2492&amp;" "&amp;F$6,D!$B:$H,7,FALSE))</f>
        <v/>
      </c>
      <c r="G2492" s="226">
        <f t="shared" si="116"/>
        <v>0</v>
      </c>
      <c r="H2492" s="279" t="str">
        <f>IF(ISERROR(VLOOKUP($A2492&amp;" "&amp;H$6,D!$B:$H,7,FALSE))=TRUE,"",VLOOKUP($A2492&amp;" "&amp;H$6,D!$B:$H,7,FALSE))</f>
        <v/>
      </c>
      <c r="I2492" s="223" t="str">
        <f>IF(D2492="","",VLOOKUP(A2492,D!A:H,7,FALSE))</f>
        <v/>
      </c>
      <c r="J2492" s="224" t="str">
        <f>IF(D2492="","",SUMIFS(リグ!H:H,リグ!F:F,"&lt;"&amp;C2492,リグ!G:G,"&gt;"&amp;C2492))</f>
        <v/>
      </c>
    </row>
    <row r="2493" spans="1:10">
      <c r="A2493" s="224" t="str">
        <f t="shared" si="117"/>
        <v>2028-01-21</v>
      </c>
      <c r="B2493" s="224" t="str">
        <f t="shared" si="118"/>
        <v>2028/01</v>
      </c>
      <c r="C2493" s="225">
        <v>46773</v>
      </c>
      <c r="D2493" s="279" t="str">
        <f>IF(ISERROR(VLOOKUP($A2493&amp;" "&amp;D$6,D!$B:$H,7,FALSE))=TRUE,"",VLOOKUP($A2493&amp;" "&amp;D$6,D!$B:$H,7,FALSE))</f>
        <v/>
      </c>
      <c r="E2493" s="279" t="str">
        <f>IF(ISERROR(VLOOKUP($A2493&amp;" "&amp;E$6,D!$B:$H,7,FALSE))=TRUE,"",VLOOKUP($A2493&amp;" "&amp;E$6,D!$B:$H,7,FALSE))</f>
        <v/>
      </c>
      <c r="F2493" s="279" t="str">
        <f>IF(ISERROR(VLOOKUP($A2493&amp;" "&amp;F$6,D!$B:$H,7,FALSE))=TRUE,"",VLOOKUP($A2493&amp;" "&amp;F$6,D!$B:$H,7,FALSE))</f>
        <v/>
      </c>
      <c r="G2493" s="226">
        <f t="shared" si="116"/>
        <v>0</v>
      </c>
      <c r="H2493" s="279" t="str">
        <f>IF(ISERROR(VLOOKUP($A2493&amp;" "&amp;H$6,D!$B:$H,7,FALSE))=TRUE,"",VLOOKUP($A2493&amp;" "&amp;H$6,D!$B:$H,7,FALSE))</f>
        <v/>
      </c>
      <c r="I2493" s="223" t="str">
        <f>IF(D2493="","",VLOOKUP(A2493,D!A:H,7,FALSE))</f>
        <v/>
      </c>
      <c r="J2493" s="224" t="str">
        <f>IF(D2493="","",SUMIFS(リグ!H:H,リグ!F:F,"&lt;"&amp;C2493,リグ!G:G,"&gt;"&amp;C2493))</f>
        <v/>
      </c>
    </row>
    <row r="2494" spans="1:10">
      <c r="A2494" s="224" t="str">
        <f t="shared" si="117"/>
        <v>2028-01-22</v>
      </c>
      <c r="B2494" s="224" t="str">
        <f t="shared" si="118"/>
        <v>2028/01</v>
      </c>
      <c r="C2494" s="225">
        <v>46774</v>
      </c>
      <c r="D2494" s="279" t="str">
        <f>IF(ISERROR(VLOOKUP($A2494&amp;" "&amp;D$6,D!$B:$H,7,FALSE))=TRUE,"",VLOOKUP($A2494&amp;" "&amp;D$6,D!$B:$H,7,FALSE))</f>
        <v/>
      </c>
      <c r="E2494" s="279" t="str">
        <f>IF(ISERROR(VLOOKUP($A2494&amp;" "&amp;E$6,D!$B:$H,7,FALSE))=TRUE,"",VLOOKUP($A2494&amp;" "&amp;E$6,D!$B:$H,7,FALSE))</f>
        <v/>
      </c>
      <c r="F2494" s="279" t="str">
        <f>IF(ISERROR(VLOOKUP($A2494&amp;" "&amp;F$6,D!$B:$H,7,FALSE))=TRUE,"",VLOOKUP($A2494&amp;" "&amp;F$6,D!$B:$H,7,FALSE))</f>
        <v/>
      </c>
      <c r="G2494" s="226">
        <f t="shared" si="116"/>
        <v>0</v>
      </c>
      <c r="H2494" s="279" t="str">
        <f>IF(ISERROR(VLOOKUP($A2494&amp;" "&amp;H$6,D!$B:$H,7,FALSE))=TRUE,"",VLOOKUP($A2494&amp;" "&amp;H$6,D!$B:$H,7,FALSE))</f>
        <v/>
      </c>
      <c r="I2494" s="223" t="str">
        <f>IF(D2494="","",VLOOKUP(A2494,D!A:H,7,FALSE))</f>
        <v/>
      </c>
      <c r="J2494" s="224" t="str">
        <f>IF(D2494="","",SUMIFS(リグ!H:H,リグ!F:F,"&lt;"&amp;C2494,リグ!G:G,"&gt;"&amp;C2494))</f>
        <v/>
      </c>
    </row>
    <row r="2495" spans="1:10">
      <c r="A2495" s="224" t="str">
        <f t="shared" si="117"/>
        <v>2028-01-23</v>
      </c>
      <c r="B2495" s="224" t="str">
        <f t="shared" si="118"/>
        <v>2028/01</v>
      </c>
      <c r="C2495" s="225">
        <v>46775</v>
      </c>
      <c r="D2495" s="279" t="str">
        <f>IF(ISERROR(VLOOKUP($A2495&amp;" "&amp;D$6,D!$B:$H,7,FALSE))=TRUE,"",VLOOKUP($A2495&amp;" "&amp;D$6,D!$B:$H,7,FALSE))</f>
        <v/>
      </c>
      <c r="E2495" s="279" t="str">
        <f>IF(ISERROR(VLOOKUP($A2495&amp;" "&amp;E$6,D!$B:$H,7,FALSE))=TRUE,"",VLOOKUP($A2495&amp;" "&amp;E$6,D!$B:$H,7,FALSE))</f>
        <v/>
      </c>
      <c r="F2495" s="279" t="str">
        <f>IF(ISERROR(VLOOKUP($A2495&amp;" "&amp;F$6,D!$B:$H,7,FALSE))=TRUE,"",VLOOKUP($A2495&amp;" "&amp;F$6,D!$B:$H,7,FALSE))</f>
        <v/>
      </c>
      <c r="G2495" s="226">
        <f t="shared" si="116"/>
        <v>0</v>
      </c>
      <c r="H2495" s="279" t="str">
        <f>IF(ISERROR(VLOOKUP($A2495&amp;" "&amp;H$6,D!$B:$H,7,FALSE))=TRUE,"",VLOOKUP($A2495&amp;" "&amp;H$6,D!$B:$H,7,FALSE))</f>
        <v/>
      </c>
      <c r="I2495" s="223" t="str">
        <f>IF(D2495="","",VLOOKUP(A2495,D!A:H,7,FALSE))</f>
        <v/>
      </c>
      <c r="J2495" s="224" t="str">
        <f>IF(D2495="","",SUMIFS(リグ!H:H,リグ!F:F,"&lt;"&amp;C2495,リグ!G:G,"&gt;"&amp;C2495))</f>
        <v/>
      </c>
    </row>
    <row r="2496" spans="1:10">
      <c r="A2496" s="224" t="str">
        <f t="shared" si="117"/>
        <v>2028-01-24</v>
      </c>
      <c r="B2496" s="224" t="str">
        <f t="shared" si="118"/>
        <v>2028/01</v>
      </c>
      <c r="C2496" s="225">
        <v>46776</v>
      </c>
      <c r="D2496" s="279" t="str">
        <f>IF(ISERROR(VLOOKUP($A2496&amp;" "&amp;D$6,D!$B:$H,7,FALSE))=TRUE,"",VLOOKUP($A2496&amp;" "&amp;D$6,D!$B:$H,7,FALSE))</f>
        <v/>
      </c>
      <c r="E2496" s="279" t="str">
        <f>IF(ISERROR(VLOOKUP($A2496&amp;" "&amp;E$6,D!$B:$H,7,FALSE))=TRUE,"",VLOOKUP($A2496&amp;" "&amp;E$6,D!$B:$H,7,FALSE))</f>
        <v/>
      </c>
      <c r="F2496" s="279" t="str">
        <f>IF(ISERROR(VLOOKUP($A2496&amp;" "&amp;F$6,D!$B:$H,7,FALSE))=TRUE,"",VLOOKUP($A2496&amp;" "&amp;F$6,D!$B:$H,7,FALSE))</f>
        <v/>
      </c>
      <c r="G2496" s="226">
        <f t="shared" si="116"/>
        <v>0</v>
      </c>
      <c r="H2496" s="279" t="str">
        <f>IF(ISERROR(VLOOKUP($A2496&amp;" "&amp;H$6,D!$B:$H,7,FALSE))=TRUE,"",VLOOKUP($A2496&amp;" "&amp;H$6,D!$B:$H,7,FALSE))</f>
        <v/>
      </c>
      <c r="I2496" s="223" t="str">
        <f>IF(D2496="","",VLOOKUP(A2496,D!A:H,7,FALSE))</f>
        <v/>
      </c>
      <c r="J2496" s="224" t="str">
        <f>IF(D2496="","",SUMIFS(リグ!H:H,リグ!F:F,"&lt;"&amp;C2496,リグ!G:G,"&gt;"&amp;C2496))</f>
        <v/>
      </c>
    </row>
    <row r="2497" spans="1:10">
      <c r="A2497" s="224" t="str">
        <f t="shared" si="117"/>
        <v>2028-01-25</v>
      </c>
      <c r="B2497" s="224" t="str">
        <f t="shared" si="118"/>
        <v>2028/01</v>
      </c>
      <c r="C2497" s="225">
        <v>46777</v>
      </c>
      <c r="D2497" s="279" t="str">
        <f>IF(ISERROR(VLOOKUP($A2497&amp;" "&amp;D$6,D!$B:$H,7,FALSE))=TRUE,"",VLOOKUP($A2497&amp;" "&amp;D$6,D!$B:$H,7,FALSE))</f>
        <v/>
      </c>
      <c r="E2497" s="279" t="str">
        <f>IF(ISERROR(VLOOKUP($A2497&amp;" "&amp;E$6,D!$B:$H,7,FALSE))=TRUE,"",VLOOKUP($A2497&amp;" "&amp;E$6,D!$B:$H,7,FALSE))</f>
        <v/>
      </c>
      <c r="F2497" s="279" t="str">
        <f>IF(ISERROR(VLOOKUP($A2497&amp;" "&amp;F$6,D!$B:$H,7,FALSE))=TRUE,"",VLOOKUP($A2497&amp;" "&amp;F$6,D!$B:$H,7,FALSE))</f>
        <v/>
      </c>
      <c r="G2497" s="226">
        <f t="shared" si="116"/>
        <v>0</v>
      </c>
      <c r="H2497" s="279" t="str">
        <f>IF(ISERROR(VLOOKUP($A2497&amp;" "&amp;H$6,D!$B:$H,7,FALSE))=TRUE,"",VLOOKUP($A2497&amp;" "&amp;H$6,D!$B:$H,7,FALSE))</f>
        <v/>
      </c>
      <c r="I2497" s="223" t="str">
        <f>IF(D2497="","",VLOOKUP(A2497,D!A:H,7,FALSE))</f>
        <v/>
      </c>
      <c r="J2497" s="224" t="str">
        <f>IF(D2497="","",SUMIFS(リグ!H:H,リグ!F:F,"&lt;"&amp;C2497,リグ!G:G,"&gt;"&amp;C2497))</f>
        <v/>
      </c>
    </row>
    <row r="2498" spans="1:10">
      <c r="A2498" s="224" t="str">
        <f t="shared" si="117"/>
        <v>2028-01-26</v>
      </c>
      <c r="B2498" s="224" t="str">
        <f t="shared" si="118"/>
        <v>2028/01</v>
      </c>
      <c r="C2498" s="225">
        <v>46778</v>
      </c>
      <c r="D2498" s="279" t="str">
        <f>IF(ISERROR(VLOOKUP($A2498&amp;" "&amp;D$6,D!$B:$H,7,FALSE))=TRUE,"",VLOOKUP($A2498&amp;" "&amp;D$6,D!$B:$H,7,FALSE))</f>
        <v/>
      </c>
      <c r="E2498" s="279" t="str">
        <f>IF(ISERROR(VLOOKUP($A2498&amp;" "&amp;E$6,D!$B:$H,7,FALSE))=TRUE,"",VLOOKUP($A2498&amp;" "&amp;E$6,D!$B:$H,7,FALSE))</f>
        <v/>
      </c>
      <c r="F2498" s="279" t="str">
        <f>IF(ISERROR(VLOOKUP($A2498&amp;" "&amp;F$6,D!$B:$H,7,FALSE))=TRUE,"",VLOOKUP($A2498&amp;" "&amp;F$6,D!$B:$H,7,FALSE))</f>
        <v/>
      </c>
      <c r="G2498" s="226">
        <f t="shared" si="116"/>
        <v>0</v>
      </c>
      <c r="H2498" s="279" t="str">
        <f>IF(ISERROR(VLOOKUP($A2498&amp;" "&amp;H$6,D!$B:$H,7,FALSE))=TRUE,"",VLOOKUP($A2498&amp;" "&amp;H$6,D!$B:$H,7,FALSE))</f>
        <v/>
      </c>
      <c r="I2498" s="223" t="str">
        <f>IF(D2498="","",VLOOKUP(A2498,D!A:H,7,FALSE))</f>
        <v/>
      </c>
      <c r="J2498" s="224" t="str">
        <f>IF(D2498="","",SUMIFS(リグ!H:H,リグ!F:F,"&lt;"&amp;C2498,リグ!G:G,"&gt;"&amp;C2498))</f>
        <v/>
      </c>
    </row>
    <row r="2499" spans="1:10">
      <c r="A2499" s="224" t="str">
        <f t="shared" si="117"/>
        <v>2028-01-27</v>
      </c>
      <c r="B2499" s="224" t="str">
        <f t="shared" si="118"/>
        <v>2028/01</v>
      </c>
      <c r="C2499" s="225">
        <v>46779</v>
      </c>
      <c r="D2499" s="279" t="str">
        <f>IF(ISERROR(VLOOKUP($A2499&amp;" "&amp;D$6,D!$B:$H,7,FALSE))=TRUE,"",VLOOKUP($A2499&amp;" "&amp;D$6,D!$B:$H,7,FALSE))</f>
        <v/>
      </c>
      <c r="E2499" s="279" t="str">
        <f>IF(ISERROR(VLOOKUP($A2499&amp;" "&amp;E$6,D!$B:$H,7,FALSE))=TRUE,"",VLOOKUP($A2499&amp;" "&amp;E$6,D!$B:$H,7,FALSE))</f>
        <v/>
      </c>
      <c r="F2499" s="279" t="str">
        <f>IF(ISERROR(VLOOKUP($A2499&amp;" "&amp;F$6,D!$B:$H,7,FALSE))=TRUE,"",VLOOKUP($A2499&amp;" "&amp;F$6,D!$B:$H,7,FALSE))</f>
        <v/>
      </c>
      <c r="G2499" s="226">
        <f t="shared" si="116"/>
        <v>0</v>
      </c>
      <c r="H2499" s="279" t="str">
        <f>IF(ISERROR(VLOOKUP($A2499&amp;" "&amp;H$6,D!$B:$H,7,FALSE))=TRUE,"",VLOOKUP($A2499&amp;" "&amp;H$6,D!$B:$H,7,FALSE))</f>
        <v/>
      </c>
      <c r="I2499" s="223" t="str">
        <f>IF(D2499="","",VLOOKUP(A2499,D!A:H,7,FALSE))</f>
        <v/>
      </c>
      <c r="J2499" s="224" t="str">
        <f>IF(D2499="","",SUMIFS(リグ!H:H,リグ!F:F,"&lt;"&amp;C2499,リグ!G:G,"&gt;"&amp;C2499))</f>
        <v/>
      </c>
    </row>
    <row r="2500" spans="1:10">
      <c r="A2500" s="224" t="str">
        <f t="shared" si="117"/>
        <v>2028-01-28</v>
      </c>
      <c r="B2500" s="224" t="str">
        <f t="shared" si="118"/>
        <v>2028/01</v>
      </c>
      <c r="C2500" s="225">
        <v>46780</v>
      </c>
      <c r="D2500" s="279" t="str">
        <f>IF(ISERROR(VLOOKUP($A2500&amp;" "&amp;D$6,D!$B:$H,7,FALSE))=TRUE,"",VLOOKUP($A2500&amp;" "&amp;D$6,D!$B:$H,7,FALSE))</f>
        <v/>
      </c>
      <c r="E2500" s="279" t="str">
        <f>IF(ISERROR(VLOOKUP($A2500&amp;" "&amp;E$6,D!$B:$H,7,FALSE))=TRUE,"",VLOOKUP($A2500&amp;" "&amp;E$6,D!$B:$H,7,FALSE))</f>
        <v/>
      </c>
      <c r="F2500" s="279" t="str">
        <f>IF(ISERROR(VLOOKUP($A2500&amp;" "&amp;F$6,D!$B:$H,7,FALSE))=TRUE,"",VLOOKUP($A2500&amp;" "&amp;F$6,D!$B:$H,7,FALSE))</f>
        <v/>
      </c>
      <c r="G2500" s="226">
        <f t="shared" ref="G2500:G2563" si="119">SUM(D2500:F2500)</f>
        <v>0</v>
      </c>
      <c r="H2500" s="279" t="str">
        <f>IF(ISERROR(VLOOKUP($A2500&amp;" "&amp;H$6,D!$B:$H,7,FALSE))=TRUE,"",VLOOKUP($A2500&amp;" "&amp;H$6,D!$B:$H,7,FALSE))</f>
        <v/>
      </c>
      <c r="I2500" s="223" t="str">
        <f>IF(D2500="","",VLOOKUP(A2500,D!A:H,7,FALSE))</f>
        <v/>
      </c>
      <c r="J2500" s="224" t="str">
        <f>IF(D2500="","",SUMIFS(リグ!H:H,リグ!F:F,"&lt;"&amp;C2500,リグ!G:G,"&gt;"&amp;C2500))</f>
        <v/>
      </c>
    </row>
    <row r="2501" spans="1:10">
      <c r="A2501" s="224" t="str">
        <f t="shared" si="117"/>
        <v>2028-01-29</v>
      </c>
      <c r="B2501" s="224" t="str">
        <f t="shared" si="118"/>
        <v>2028/01</v>
      </c>
      <c r="C2501" s="225">
        <v>46781</v>
      </c>
      <c r="D2501" s="279" t="str">
        <f>IF(ISERROR(VLOOKUP($A2501&amp;" "&amp;D$6,D!$B:$H,7,FALSE))=TRUE,"",VLOOKUP($A2501&amp;" "&amp;D$6,D!$B:$H,7,FALSE))</f>
        <v/>
      </c>
      <c r="E2501" s="279" t="str">
        <f>IF(ISERROR(VLOOKUP($A2501&amp;" "&amp;E$6,D!$B:$H,7,FALSE))=TRUE,"",VLOOKUP($A2501&amp;" "&amp;E$6,D!$B:$H,7,FALSE))</f>
        <v/>
      </c>
      <c r="F2501" s="279" t="str">
        <f>IF(ISERROR(VLOOKUP($A2501&amp;" "&amp;F$6,D!$B:$H,7,FALSE))=TRUE,"",VLOOKUP($A2501&amp;" "&amp;F$6,D!$B:$H,7,FALSE))</f>
        <v/>
      </c>
      <c r="G2501" s="226">
        <f t="shared" si="119"/>
        <v>0</v>
      </c>
      <c r="H2501" s="279" t="str">
        <f>IF(ISERROR(VLOOKUP($A2501&amp;" "&amp;H$6,D!$B:$H,7,FALSE))=TRUE,"",VLOOKUP($A2501&amp;" "&amp;H$6,D!$B:$H,7,FALSE))</f>
        <v/>
      </c>
      <c r="I2501" s="223" t="str">
        <f>IF(D2501="","",VLOOKUP(A2501,D!A:H,7,FALSE))</f>
        <v/>
      </c>
      <c r="J2501" s="224" t="str">
        <f>IF(D2501="","",SUMIFS(リグ!H:H,リグ!F:F,"&lt;"&amp;C2501,リグ!G:G,"&gt;"&amp;C2501))</f>
        <v/>
      </c>
    </row>
    <row r="2502" spans="1:10">
      <c r="A2502" s="224" t="str">
        <f t="shared" si="117"/>
        <v>2028-01-30</v>
      </c>
      <c r="B2502" s="224" t="str">
        <f t="shared" si="118"/>
        <v>2028/01</v>
      </c>
      <c r="C2502" s="225">
        <v>46782</v>
      </c>
      <c r="D2502" s="279" t="str">
        <f>IF(ISERROR(VLOOKUP($A2502&amp;" "&amp;D$6,D!$B:$H,7,FALSE))=TRUE,"",VLOOKUP($A2502&amp;" "&amp;D$6,D!$B:$H,7,FALSE))</f>
        <v/>
      </c>
      <c r="E2502" s="279" t="str">
        <f>IF(ISERROR(VLOOKUP($A2502&amp;" "&amp;E$6,D!$B:$H,7,FALSE))=TRUE,"",VLOOKUP($A2502&amp;" "&amp;E$6,D!$B:$H,7,FALSE))</f>
        <v/>
      </c>
      <c r="F2502" s="279" t="str">
        <f>IF(ISERROR(VLOOKUP($A2502&amp;" "&amp;F$6,D!$B:$H,7,FALSE))=TRUE,"",VLOOKUP($A2502&amp;" "&amp;F$6,D!$B:$H,7,FALSE))</f>
        <v/>
      </c>
      <c r="G2502" s="226">
        <f t="shared" si="119"/>
        <v>0</v>
      </c>
      <c r="H2502" s="279" t="str">
        <f>IF(ISERROR(VLOOKUP($A2502&amp;" "&amp;H$6,D!$B:$H,7,FALSE))=TRUE,"",VLOOKUP($A2502&amp;" "&amp;H$6,D!$B:$H,7,FALSE))</f>
        <v/>
      </c>
      <c r="I2502" s="223" t="str">
        <f>IF(D2502="","",VLOOKUP(A2502,D!A:H,7,FALSE))</f>
        <v/>
      </c>
      <c r="J2502" s="224" t="str">
        <f>IF(D2502="","",SUMIFS(リグ!H:H,リグ!F:F,"&lt;"&amp;C2502,リグ!G:G,"&gt;"&amp;C2502))</f>
        <v/>
      </c>
    </row>
    <row r="2503" spans="1:10">
      <c r="A2503" s="224" t="str">
        <f t="shared" si="117"/>
        <v>2028-01-31</v>
      </c>
      <c r="B2503" s="224" t="str">
        <f t="shared" si="118"/>
        <v>2028/01</v>
      </c>
      <c r="C2503" s="225">
        <v>46783</v>
      </c>
      <c r="D2503" s="279" t="str">
        <f>IF(ISERROR(VLOOKUP($A2503&amp;" "&amp;D$6,D!$B:$H,7,FALSE))=TRUE,"",VLOOKUP($A2503&amp;" "&amp;D$6,D!$B:$H,7,FALSE))</f>
        <v/>
      </c>
      <c r="E2503" s="279" t="str">
        <f>IF(ISERROR(VLOOKUP($A2503&amp;" "&amp;E$6,D!$B:$H,7,FALSE))=TRUE,"",VLOOKUP($A2503&amp;" "&amp;E$6,D!$B:$H,7,FALSE))</f>
        <v/>
      </c>
      <c r="F2503" s="279" t="str">
        <f>IF(ISERROR(VLOOKUP($A2503&amp;" "&amp;F$6,D!$B:$H,7,FALSE))=TRUE,"",VLOOKUP($A2503&amp;" "&amp;F$6,D!$B:$H,7,FALSE))</f>
        <v/>
      </c>
      <c r="G2503" s="226">
        <f t="shared" si="119"/>
        <v>0</v>
      </c>
      <c r="H2503" s="279" t="str">
        <f>IF(ISERROR(VLOOKUP($A2503&amp;" "&amp;H$6,D!$B:$H,7,FALSE))=TRUE,"",VLOOKUP($A2503&amp;" "&amp;H$6,D!$B:$H,7,FALSE))</f>
        <v/>
      </c>
      <c r="I2503" s="223" t="str">
        <f>IF(D2503="","",VLOOKUP(A2503,D!A:H,7,FALSE))</f>
        <v/>
      </c>
      <c r="J2503" s="224" t="str">
        <f>IF(D2503="","",SUMIFS(リグ!H:H,リグ!F:F,"&lt;"&amp;C2503,リグ!G:G,"&gt;"&amp;C2503))</f>
        <v/>
      </c>
    </row>
    <row r="2504" spans="1:10">
      <c r="A2504" s="224" t="str">
        <f t="shared" si="117"/>
        <v>2028-02-01</v>
      </c>
      <c r="B2504" s="224" t="str">
        <f t="shared" si="118"/>
        <v>2028/02</v>
      </c>
      <c r="C2504" s="225">
        <v>46784</v>
      </c>
      <c r="D2504" s="279" t="str">
        <f>IF(ISERROR(VLOOKUP($A2504&amp;" "&amp;D$6,D!$B:$H,7,FALSE))=TRUE,"",VLOOKUP($A2504&amp;" "&amp;D$6,D!$B:$H,7,FALSE))</f>
        <v/>
      </c>
      <c r="E2504" s="279" t="str">
        <f>IF(ISERROR(VLOOKUP($A2504&amp;" "&amp;E$6,D!$B:$H,7,FALSE))=TRUE,"",VLOOKUP($A2504&amp;" "&amp;E$6,D!$B:$H,7,FALSE))</f>
        <v/>
      </c>
      <c r="F2504" s="279" t="str">
        <f>IF(ISERROR(VLOOKUP($A2504&amp;" "&amp;F$6,D!$B:$H,7,FALSE))=TRUE,"",VLOOKUP($A2504&amp;" "&amp;F$6,D!$B:$H,7,FALSE))</f>
        <v/>
      </c>
      <c r="G2504" s="226">
        <f t="shared" si="119"/>
        <v>0</v>
      </c>
      <c r="H2504" s="279" t="str">
        <f>IF(ISERROR(VLOOKUP($A2504&amp;" "&amp;H$6,D!$B:$H,7,FALSE))=TRUE,"",VLOOKUP($A2504&amp;" "&amp;H$6,D!$B:$H,7,FALSE))</f>
        <v/>
      </c>
      <c r="I2504" s="223" t="str">
        <f>IF(D2504="","",VLOOKUP(A2504,D!A:H,7,FALSE))</f>
        <v/>
      </c>
      <c r="J2504" s="224" t="str">
        <f>IF(D2504="","",SUMIFS(リグ!H:H,リグ!F:F,"&lt;"&amp;C2504,リグ!G:G,"&gt;"&amp;C2504))</f>
        <v/>
      </c>
    </row>
    <row r="2505" spans="1:10">
      <c r="A2505" s="224" t="str">
        <f t="shared" ref="A2505:A2568" si="120">TEXT(C2505,"yyyy-mm-dd")</f>
        <v>2028-02-02</v>
      </c>
      <c r="B2505" s="224" t="str">
        <f t="shared" si="118"/>
        <v>2028/02</v>
      </c>
      <c r="C2505" s="225">
        <v>46785</v>
      </c>
      <c r="D2505" s="279" t="str">
        <f>IF(ISERROR(VLOOKUP($A2505&amp;" "&amp;D$6,D!$B:$H,7,FALSE))=TRUE,"",VLOOKUP($A2505&amp;" "&amp;D$6,D!$B:$H,7,FALSE))</f>
        <v/>
      </c>
      <c r="E2505" s="279" t="str">
        <f>IF(ISERROR(VLOOKUP($A2505&amp;" "&amp;E$6,D!$B:$H,7,FALSE))=TRUE,"",VLOOKUP($A2505&amp;" "&amp;E$6,D!$B:$H,7,FALSE))</f>
        <v/>
      </c>
      <c r="F2505" s="279" t="str">
        <f>IF(ISERROR(VLOOKUP($A2505&amp;" "&amp;F$6,D!$B:$H,7,FALSE))=TRUE,"",VLOOKUP($A2505&amp;" "&amp;F$6,D!$B:$H,7,FALSE))</f>
        <v/>
      </c>
      <c r="G2505" s="226">
        <f t="shared" si="119"/>
        <v>0</v>
      </c>
      <c r="H2505" s="279" t="str">
        <f>IF(ISERROR(VLOOKUP($A2505&amp;" "&amp;H$6,D!$B:$H,7,FALSE))=TRUE,"",VLOOKUP($A2505&amp;" "&amp;H$6,D!$B:$H,7,FALSE))</f>
        <v/>
      </c>
      <c r="I2505" s="223" t="str">
        <f>IF(D2505="","",VLOOKUP(A2505,D!A:H,7,FALSE))</f>
        <v/>
      </c>
      <c r="J2505" s="224" t="str">
        <f>IF(D2505="","",SUMIFS(リグ!H:H,リグ!F:F,"&lt;"&amp;C2505,リグ!G:G,"&gt;"&amp;C2505))</f>
        <v/>
      </c>
    </row>
    <row r="2506" spans="1:10">
      <c r="A2506" s="224" t="str">
        <f t="shared" si="120"/>
        <v>2028-02-03</v>
      </c>
      <c r="B2506" s="224" t="str">
        <f t="shared" si="118"/>
        <v>2028/02</v>
      </c>
      <c r="C2506" s="225">
        <v>46786</v>
      </c>
      <c r="D2506" s="279" t="str">
        <f>IF(ISERROR(VLOOKUP($A2506&amp;" "&amp;D$6,D!$B:$H,7,FALSE))=TRUE,"",VLOOKUP($A2506&amp;" "&amp;D$6,D!$B:$H,7,FALSE))</f>
        <v/>
      </c>
      <c r="E2506" s="279" t="str">
        <f>IF(ISERROR(VLOOKUP($A2506&amp;" "&amp;E$6,D!$B:$H,7,FALSE))=TRUE,"",VLOOKUP($A2506&amp;" "&amp;E$6,D!$B:$H,7,FALSE))</f>
        <v/>
      </c>
      <c r="F2506" s="279" t="str">
        <f>IF(ISERROR(VLOOKUP($A2506&amp;" "&amp;F$6,D!$B:$H,7,FALSE))=TRUE,"",VLOOKUP($A2506&amp;" "&amp;F$6,D!$B:$H,7,FALSE))</f>
        <v/>
      </c>
      <c r="G2506" s="226">
        <f t="shared" si="119"/>
        <v>0</v>
      </c>
      <c r="H2506" s="279" t="str">
        <f>IF(ISERROR(VLOOKUP($A2506&amp;" "&amp;H$6,D!$B:$H,7,FALSE))=TRUE,"",VLOOKUP($A2506&amp;" "&amp;H$6,D!$B:$H,7,FALSE))</f>
        <v/>
      </c>
      <c r="I2506" s="223" t="str">
        <f>IF(D2506="","",VLOOKUP(A2506,D!A:H,7,FALSE))</f>
        <v/>
      </c>
      <c r="J2506" s="224" t="str">
        <f>IF(D2506="","",SUMIFS(リグ!H:H,リグ!F:F,"&lt;"&amp;C2506,リグ!G:G,"&gt;"&amp;C2506))</f>
        <v/>
      </c>
    </row>
    <row r="2507" spans="1:10">
      <c r="A2507" s="224" t="str">
        <f t="shared" si="120"/>
        <v>2028-02-04</v>
      </c>
      <c r="B2507" s="224" t="str">
        <f t="shared" si="118"/>
        <v>2028/02</v>
      </c>
      <c r="C2507" s="225">
        <v>46787</v>
      </c>
      <c r="D2507" s="279" t="str">
        <f>IF(ISERROR(VLOOKUP($A2507&amp;" "&amp;D$6,D!$B:$H,7,FALSE))=TRUE,"",VLOOKUP($A2507&amp;" "&amp;D$6,D!$B:$H,7,FALSE))</f>
        <v/>
      </c>
      <c r="E2507" s="279" t="str">
        <f>IF(ISERROR(VLOOKUP($A2507&amp;" "&amp;E$6,D!$B:$H,7,FALSE))=TRUE,"",VLOOKUP($A2507&amp;" "&amp;E$6,D!$B:$H,7,FALSE))</f>
        <v/>
      </c>
      <c r="F2507" s="279" t="str">
        <f>IF(ISERROR(VLOOKUP($A2507&amp;" "&amp;F$6,D!$B:$H,7,FALSE))=TRUE,"",VLOOKUP($A2507&amp;" "&amp;F$6,D!$B:$H,7,FALSE))</f>
        <v/>
      </c>
      <c r="G2507" s="226">
        <f t="shared" si="119"/>
        <v>0</v>
      </c>
      <c r="H2507" s="279" t="str">
        <f>IF(ISERROR(VLOOKUP($A2507&amp;" "&amp;H$6,D!$B:$H,7,FALSE))=TRUE,"",VLOOKUP($A2507&amp;" "&amp;H$6,D!$B:$H,7,FALSE))</f>
        <v/>
      </c>
      <c r="I2507" s="223" t="str">
        <f>IF(D2507="","",VLOOKUP(A2507,D!A:H,7,FALSE))</f>
        <v/>
      </c>
      <c r="J2507" s="224" t="str">
        <f>IF(D2507="","",SUMIFS(リグ!H:H,リグ!F:F,"&lt;"&amp;C2507,リグ!G:G,"&gt;"&amp;C2507))</f>
        <v/>
      </c>
    </row>
    <row r="2508" spans="1:10">
      <c r="A2508" s="224" t="str">
        <f t="shared" si="120"/>
        <v>2028-02-05</v>
      </c>
      <c r="B2508" s="224" t="str">
        <f t="shared" si="118"/>
        <v>2028/02</v>
      </c>
      <c r="C2508" s="225">
        <v>46788</v>
      </c>
      <c r="D2508" s="279" t="str">
        <f>IF(ISERROR(VLOOKUP($A2508&amp;" "&amp;D$6,D!$B:$H,7,FALSE))=TRUE,"",VLOOKUP($A2508&amp;" "&amp;D$6,D!$B:$H,7,FALSE))</f>
        <v/>
      </c>
      <c r="E2508" s="279" t="str">
        <f>IF(ISERROR(VLOOKUP($A2508&amp;" "&amp;E$6,D!$B:$H,7,FALSE))=TRUE,"",VLOOKUP($A2508&amp;" "&amp;E$6,D!$B:$H,7,FALSE))</f>
        <v/>
      </c>
      <c r="F2508" s="279" t="str">
        <f>IF(ISERROR(VLOOKUP($A2508&amp;" "&amp;F$6,D!$B:$H,7,FALSE))=TRUE,"",VLOOKUP($A2508&amp;" "&amp;F$6,D!$B:$H,7,FALSE))</f>
        <v/>
      </c>
      <c r="G2508" s="226">
        <f t="shared" si="119"/>
        <v>0</v>
      </c>
      <c r="H2508" s="279" t="str">
        <f>IF(ISERROR(VLOOKUP($A2508&amp;" "&amp;H$6,D!$B:$H,7,FALSE))=TRUE,"",VLOOKUP($A2508&amp;" "&amp;H$6,D!$B:$H,7,FALSE))</f>
        <v/>
      </c>
      <c r="I2508" s="223" t="str">
        <f>IF(D2508="","",VLOOKUP(A2508,D!A:H,7,FALSE))</f>
        <v/>
      </c>
      <c r="J2508" s="224" t="str">
        <f>IF(D2508="","",SUMIFS(リグ!H:H,リグ!F:F,"&lt;"&amp;C2508,リグ!G:G,"&gt;"&amp;C2508))</f>
        <v/>
      </c>
    </row>
    <row r="2509" spans="1:10">
      <c r="A2509" s="224" t="str">
        <f t="shared" si="120"/>
        <v>2028-02-06</v>
      </c>
      <c r="B2509" s="224" t="str">
        <f t="shared" si="118"/>
        <v>2028/02</v>
      </c>
      <c r="C2509" s="225">
        <v>46789</v>
      </c>
      <c r="D2509" s="279" t="str">
        <f>IF(ISERROR(VLOOKUP($A2509&amp;" "&amp;D$6,D!$B:$H,7,FALSE))=TRUE,"",VLOOKUP($A2509&amp;" "&amp;D$6,D!$B:$H,7,FALSE))</f>
        <v/>
      </c>
      <c r="E2509" s="279" t="str">
        <f>IF(ISERROR(VLOOKUP($A2509&amp;" "&amp;E$6,D!$B:$H,7,FALSE))=TRUE,"",VLOOKUP($A2509&amp;" "&amp;E$6,D!$B:$H,7,FALSE))</f>
        <v/>
      </c>
      <c r="F2509" s="279" t="str">
        <f>IF(ISERROR(VLOOKUP($A2509&amp;" "&amp;F$6,D!$B:$H,7,FALSE))=TRUE,"",VLOOKUP($A2509&amp;" "&amp;F$6,D!$B:$H,7,FALSE))</f>
        <v/>
      </c>
      <c r="G2509" s="226">
        <f t="shared" si="119"/>
        <v>0</v>
      </c>
      <c r="H2509" s="279" t="str">
        <f>IF(ISERROR(VLOOKUP($A2509&amp;" "&amp;H$6,D!$B:$H,7,FALSE))=TRUE,"",VLOOKUP($A2509&amp;" "&amp;H$6,D!$B:$H,7,FALSE))</f>
        <v/>
      </c>
      <c r="I2509" s="223" t="str">
        <f>IF(D2509="","",VLOOKUP(A2509,D!A:H,7,FALSE))</f>
        <v/>
      </c>
      <c r="J2509" s="224" t="str">
        <f>IF(D2509="","",SUMIFS(リグ!H:H,リグ!F:F,"&lt;"&amp;C2509,リグ!G:G,"&gt;"&amp;C2509))</f>
        <v/>
      </c>
    </row>
    <row r="2510" spans="1:10">
      <c r="A2510" s="224" t="str">
        <f t="shared" si="120"/>
        <v>2028-02-07</v>
      </c>
      <c r="B2510" s="224" t="str">
        <f t="shared" si="118"/>
        <v>2028/02</v>
      </c>
      <c r="C2510" s="225">
        <v>46790</v>
      </c>
      <c r="D2510" s="279" t="str">
        <f>IF(ISERROR(VLOOKUP($A2510&amp;" "&amp;D$6,D!$B:$H,7,FALSE))=TRUE,"",VLOOKUP($A2510&amp;" "&amp;D$6,D!$B:$H,7,FALSE))</f>
        <v/>
      </c>
      <c r="E2510" s="279" t="str">
        <f>IF(ISERROR(VLOOKUP($A2510&amp;" "&amp;E$6,D!$B:$H,7,FALSE))=TRUE,"",VLOOKUP($A2510&amp;" "&amp;E$6,D!$B:$H,7,FALSE))</f>
        <v/>
      </c>
      <c r="F2510" s="279" t="str">
        <f>IF(ISERROR(VLOOKUP($A2510&amp;" "&amp;F$6,D!$B:$H,7,FALSE))=TRUE,"",VLOOKUP($A2510&amp;" "&amp;F$6,D!$B:$H,7,FALSE))</f>
        <v/>
      </c>
      <c r="G2510" s="226">
        <f t="shared" si="119"/>
        <v>0</v>
      </c>
      <c r="H2510" s="279" t="str">
        <f>IF(ISERROR(VLOOKUP($A2510&amp;" "&amp;H$6,D!$B:$H,7,FALSE))=TRUE,"",VLOOKUP($A2510&amp;" "&amp;H$6,D!$B:$H,7,FALSE))</f>
        <v/>
      </c>
      <c r="I2510" s="223" t="str">
        <f>IF(D2510="","",VLOOKUP(A2510,D!A:H,7,FALSE))</f>
        <v/>
      </c>
      <c r="J2510" s="224" t="str">
        <f>IF(D2510="","",SUMIFS(リグ!H:H,リグ!F:F,"&lt;"&amp;C2510,リグ!G:G,"&gt;"&amp;C2510))</f>
        <v/>
      </c>
    </row>
    <row r="2511" spans="1:10">
      <c r="A2511" s="224" t="str">
        <f t="shared" si="120"/>
        <v>2028-02-08</v>
      </c>
      <c r="B2511" s="224" t="str">
        <f t="shared" si="118"/>
        <v>2028/02</v>
      </c>
      <c r="C2511" s="225">
        <v>46791</v>
      </c>
      <c r="D2511" s="279" t="str">
        <f>IF(ISERROR(VLOOKUP($A2511&amp;" "&amp;D$6,D!$B:$H,7,FALSE))=TRUE,"",VLOOKUP($A2511&amp;" "&amp;D$6,D!$B:$H,7,FALSE))</f>
        <v/>
      </c>
      <c r="E2511" s="279" t="str">
        <f>IF(ISERROR(VLOOKUP($A2511&amp;" "&amp;E$6,D!$B:$H,7,FALSE))=TRUE,"",VLOOKUP($A2511&amp;" "&amp;E$6,D!$B:$H,7,FALSE))</f>
        <v/>
      </c>
      <c r="F2511" s="279" t="str">
        <f>IF(ISERROR(VLOOKUP($A2511&amp;" "&amp;F$6,D!$B:$H,7,FALSE))=TRUE,"",VLOOKUP($A2511&amp;" "&amp;F$6,D!$B:$H,7,FALSE))</f>
        <v/>
      </c>
      <c r="G2511" s="226">
        <f t="shared" si="119"/>
        <v>0</v>
      </c>
      <c r="H2511" s="279" t="str">
        <f>IF(ISERROR(VLOOKUP($A2511&amp;" "&amp;H$6,D!$B:$H,7,FALSE))=TRUE,"",VLOOKUP($A2511&amp;" "&amp;H$6,D!$B:$H,7,FALSE))</f>
        <v/>
      </c>
      <c r="I2511" s="223" t="str">
        <f>IF(D2511="","",VLOOKUP(A2511,D!A:H,7,FALSE))</f>
        <v/>
      </c>
      <c r="J2511" s="224" t="str">
        <f>IF(D2511="","",SUMIFS(リグ!H:H,リグ!F:F,"&lt;"&amp;C2511,リグ!G:G,"&gt;"&amp;C2511))</f>
        <v/>
      </c>
    </row>
    <row r="2512" spans="1:10">
      <c r="A2512" s="224" t="str">
        <f t="shared" si="120"/>
        <v>2028-02-09</v>
      </c>
      <c r="B2512" s="224" t="str">
        <f t="shared" si="118"/>
        <v>2028/02</v>
      </c>
      <c r="C2512" s="225">
        <v>46792</v>
      </c>
      <c r="D2512" s="279" t="str">
        <f>IF(ISERROR(VLOOKUP($A2512&amp;" "&amp;D$6,D!$B:$H,7,FALSE))=TRUE,"",VLOOKUP($A2512&amp;" "&amp;D$6,D!$B:$H,7,FALSE))</f>
        <v/>
      </c>
      <c r="E2512" s="279" t="str">
        <f>IF(ISERROR(VLOOKUP($A2512&amp;" "&amp;E$6,D!$B:$H,7,FALSE))=TRUE,"",VLOOKUP($A2512&amp;" "&amp;E$6,D!$B:$H,7,FALSE))</f>
        <v/>
      </c>
      <c r="F2512" s="279" t="str">
        <f>IF(ISERROR(VLOOKUP($A2512&amp;" "&amp;F$6,D!$B:$H,7,FALSE))=TRUE,"",VLOOKUP($A2512&amp;" "&amp;F$6,D!$B:$H,7,FALSE))</f>
        <v/>
      </c>
      <c r="G2512" s="226">
        <f t="shared" si="119"/>
        <v>0</v>
      </c>
      <c r="H2512" s="279" t="str">
        <f>IF(ISERROR(VLOOKUP($A2512&amp;" "&amp;H$6,D!$B:$H,7,FALSE))=TRUE,"",VLOOKUP($A2512&amp;" "&amp;H$6,D!$B:$H,7,FALSE))</f>
        <v/>
      </c>
      <c r="I2512" s="223" t="str">
        <f>IF(D2512="","",VLOOKUP(A2512,D!A:H,7,FALSE))</f>
        <v/>
      </c>
      <c r="J2512" s="224" t="str">
        <f>IF(D2512="","",SUMIFS(リグ!H:H,リグ!F:F,"&lt;"&amp;C2512,リグ!G:G,"&gt;"&amp;C2512))</f>
        <v/>
      </c>
    </row>
    <row r="2513" spans="1:10">
      <c r="A2513" s="224" t="str">
        <f t="shared" si="120"/>
        <v>2028-02-10</v>
      </c>
      <c r="B2513" s="224" t="str">
        <f t="shared" si="118"/>
        <v>2028/02</v>
      </c>
      <c r="C2513" s="225">
        <v>46793</v>
      </c>
      <c r="D2513" s="279" t="str">
        <f>IF(ISERROR(VLOOKUP($A2513&amp;" "&amp;D$6,D!$B:$H,7,FALSE))=TRUE,"",VLOOKUP($A2513&amp;" "&amp;D$6,D!$B:$H,7,FALSE))</f>
        <v/>
      </c>
      <c r="E2513" s="279" t="str">
        <f>IF(ISERROR(VLOOKUP($A2513&amp;" "&amp;E$6,D!$B:$H,7,FALSE))=TRUE,"",VLOOKUP($A2513&amp;" "&amp;E$6,D!$B:$H,7,FALSE))</f>
        <v/>
      </c>
      <c r="F2513" s="279" t="str">
        <f>IF(ISERROR(VLOOKUP($A2513&amp;" "&amp;F$6,D!$B:$H,7,FALSE))=TRUE,"",VLOOKUP($A2513&amp;" "&amp;F$6,D!$B:$H,7,FALSE))</f>
        <v/>
      </c>
      <c r="G2513" s="226">
        <f t="shared" si="119"/>
        <v>0</v>
      </c>
      <c r="H2513" s="279" t="str">
        <f>IF(ISERROR(VLOOKUP($A2513&amp;" "&amp;H$6,D!$B:$H,7,FALSE))=TRUE,"",VLOOKUP($A2513&amp;" "&amp;H$6,D!$B:$H,7,FALSE))</f>
        <v/>
      </c>
      <c r="I2513" s="223" t="str">
        <f>IF(D2513="","",VLOOKUP(A2513,D!A:H,7,FALSE))</f>
        <v/>
      </c>
      <c r="J2513" s="224" t="str">
        <f>IF(D2513="","",SUMIFS(リグ!H:H,リグ!F:F,"&lt;"&amp;C2513,リグ!G:G,"&gt;"&amp;C2513))</f>
        <v/>
      </c>
    </row>
    <row r="2514" spans="1:10">
      <c r="A2514" s="224" t="str">
        <f t="shared" si="120"/>
        <v>2028-02-11</v>
      </c>
      <c r="B2514" s="224" t="str">
        <f t="shared" si="118"/>
        <v>2028/02</v>
      </c>
      <c r="C2514" s="225">
        <v>46794</v>
      </c>
      <c r="D2514" s="279" t="str">
        <f>IF(ISERROR(VLOOKUP($A2514&amp;" "&amp;D$6,D!$B:$H,7,FALSE))=TRUE,"",VLOOKUP($A2514&amp;" "&amp;D$6,D!$B:$H,7,FALSE))</f>
        <v/>
      </c>
      <c r="E2514" s="279" t="str">
        <f>IF(ISERROR(VLOOKUP($A2514&amp;" "&amp;E$6,D!$B:$H,7,FALSE))=TRUE,"",VLOOKUP($A2514&amp;" "&amp;E$6,D!$B:$H,7,FALSE))</f>
        <v/>
      </c>
      <c r="F2514" s="279" t="str">
        <f>IF(ISERROR(VLOOKUP($A2514&amp;" "&amp;F$6,D!$B:$H,7,FALSE))=TRUE,"",VLOOKUP($A2514&amp;" "&amp;F$6,D!$B:$H,7,FALSE))</f>
        <v/>
      </c>
      <c r="G2514" s="226">
        <f t="shared" si="119"/>
        <v>0</v>
      </c>
      <c r="H2514" s="279" t="str">
        <f>IF(ISERROR(VLOOKUP($A2514&amp;" "&amp;H$6,D!$B:$H,7,FALSE))=TRUE,"",VLOOKUP($A2514&amp;" "&amp;H$6,D!$B:$H,7,FALSE))</f>
        <v/>
      </c>
      <c r="I2514" s="223" t="str">
        <f>IF(D2514="","",VLOOKUP(A2514,D!A:H,7,FALSE))</f>
        <v/>
      </c>
      <c r="J2514" s="224" t="str">
        <f>IF(D2514="","",SUMIFS(リグ!H:H,リグ!F:F,"&lt;"&amp;C2514,リグ!G:G,"&gt;"&amp;C2514))</f>
        <v/>
      </c>
    </row>
    <row r="2515" spans="1:10">
      <c r="A2515" s="224" t="str">
        <f t="shared" si="120"/>
        <v>2028-02-12</v>
      </c>
      <c r="B2515" s="224" t="str">
        <f t="shared" si="118"/>
        <v>2028/02</v>
      </c>
      <c r="C2515" s="225">
        <v>46795</v>
      </c>
      <c r="D2515" s="279" t="str">
        <f>IF(ISERROR(VLOOKUP($A2515&amp;" "&amp;D$6,D!$B:$H,7,FALSE))=TRUE,"",VLOOKUP($A2515&amp;" "&amp;D$6,D!$B:$H,7,FALSE))</f>
        <v/>
      </c>
      <c r="E2515" s="279" t="str">
        <f>IF(ISERROR(VLOOKUP($A2515&amp;" "&amp;E$6,D!$B:$H,7,FALSE))=TRUE,"",VLOOKUP($A2515&amp;" "&amp;E$6,D!$B:$H,7,FALSE))</f>
        <v/>
      </c>
      <c r="F2515" s="279" t="str">
        <f>IF(ISERROR(VLOOKUP($A2515&amp;" "&amp;F$6,D!$B:$H,7,FALSE))=TRUE,"",VLOOKUP($A2515&amp;" "&amp;F$6,D!$B:$H,7,FALSE))</f>
        <v/>
      </c>
      <c r="G2515" s="226">
        <f t="shared" si="119"/>
        <v>0</v>
      </c>
      <c r="H2515" s="279" t="str">
        <f>IF(ISERROR(VLOOKUP($A2515&amp;" "&amp;H$6,D!$B:$H,7,FALSE))=TRUE,"",VLOOKUP($A2515&amp;" "&amp;H$6,D!$B:$H,7,FALSE))</f>
        <v/>
      </c>
      <c r="I2515" s="223" t="str">
        <f>IF(D2515="","",VLOOKUP(A2515,D!A:H,7,FALSE))</f>
        <v/>
      </c>
      <c r="J2515" s="224" t="str">
        <f>IF(D2515="","",SUMIFS(リグ!H:H,リグ!F:F,"&lt;"&amp;C2515,リグ!G:G,"&gt;"&amp;C2515))</f>
        <v/>
      </c>
    </row>
    <row r="2516" spans="1:10">
      <c r="A2516" s="224" t="str">
        <f t="shared" si="120"/>
        <v>2028-02-13</v>
      </c>
      <c r="B2516" s="224" t="str">
        <f t="shared" si="118"/>
        <v>2028/02</v>
      </c>
      <c r="C2516" s="225">
        <v>46796</v>
      </c>
      <c r="D2516" s="279" t="str">
        <f>IF(ISERROR(VLOOKUP($A2516&amp;" "&amp;D$6,D!$B:$H,7,FALSE))=TRUE,"",VLOOKUP($A2516&amp;" "&amp;D$6,D!$B:$H,7,FALSE))</f>
        <v/>
      </c>
      <c r="E2516" s="279" t="str">
        <f>IF(ISERROR(VLOOKUP($A2516&amp;" "&amp;E$6,D!$B:$H,7,FALSE))=TRUE,"",VLOOKUP($A2516&amp;" "&amp;E$6,D!$B:$H,7,FALSE))</f>
        <v/>
      </c>
      <c r="F2516" s="279" t="str">
        <f>IF(ISERROR(VLOOKUP($A2516&amp;" "&amp;F$6,D!$B:$H,7,FALSE))=TRUE,"",VLOOKUP($A2516&amp;" "&amp;F$6,D!$B:$H,7,FALSE))</f>
        <v/>
      </c>
      <c r="G2516" s="226">
        <f t="shared" si="119"/>
        <v>0</v>
      </c>
      <c r="H2516" s="279" t="str">
        <f>IF(ISERROR(VLOOKUP($A2516&amp;" "&amp;H$6,D!$B:$H,7,FALSE))=TRUE,"",VLOOKUP($A2516&amp;" "&amp;H$6,D!$B:$H,7,FALSE))</f>
        <v/>
      </c>
      <c r="I2516" s="223" t="str">
        <f>IF(D2516="","",VLOOKUP(A2516,D!A:H,7,FALSE))</f>
        <v/>
      </c>
      <c r="J2516" s="224" t="str">
        <f>IF(D2516="","",SUMIFS(リグ!H:H,リグ!F:F,"&lt;"&amp;C2516,リグ!G:G,"&gt;"&amp;C2516))</f>
        <v/>
      </c>
    </row>
    <row r="2517" spans="1:10">
      <c r="A2517" s="224" t="str">
        <f t="shared" si="120"/>
        <v>2028-02-14</v>
      </c>
      <c r="B2517" s="224" t="str">
        <f t="shared" si="118"/>
        <v>2028/02</v>
      </c>
      <c r="C2517" s="225">
        <v>46797</v>
      </c>
      <c r="D2517" s="279" t="str">
        <f>IF(ISERROR(VLOOKUP($A2517&amp;" "&amp;D$6,D!$B:$H,7,FALSE))=TRUE,"",VLOOKUP($A2517&amp;" "&amp;D$6,D!$B:$H,7,FALSE))</f>
        <v/>
      </c>
      <c r="E2517" s="279" t="str">
        <f>IF(ISERROR(VLOOKUP($A2517&amp;" "&amp;E$6,D!$B:$H,7,FALSE))=TRUE,"",VLOOKUP($A2517&amp;" "&amp;E$6,D!$B:$H,7,FALSE))</f>
        <v/>
      </c>
      <c r="F2517" s="279" t="str">
        <f>IF(ISERROR(VLOOKUP($A2517&amp;" "&amp;F$6,D!$B:$H,7,FALSE))=TRUE,"",VLOOKUP($A2517&amp;" "&amp;F$6,D!$B:$H,7,FALSE))</f>
        <v/>
      </c>
      <c r="G2517" s="226">
        <f t="shared" si="119"/>
        <v>0</v>
      </c>
      <c r="H2517" s="279" t="str">
        <f>IF(ISERROR(VLOOKUP($A2517&amp;" "&amp;H$6,D!$B:$H,7,FALSE))=TRUE,"",VLOOKUP($A2517&amp;" "&amp;H$6,D!$B:$H,7,FALSE))</f>
        <v/>
      </c>
      <c r="I2517" s="223" t="str">
        <f>IF(D2517="","",VLOOKUP(A2517,D!A:H,7,FALSE))</f>
        <v/>
      </c>
      <c r="J2517" s="224" t="str">
        <f>IF(D2517="","",SUMIFS(リグ!H:H,リグ!F:F,"&lt;"&amp;C2517,リグ!G:G,"&gt;"&amp;C2517))</f>
        <v/>
      </c>
    </row>
    <row r="2518" spans="1:10">
      <c r="A2518" s="224" t="str">
        <f t="shared" si="120"/>
        <v>2028-02-15</v>
      </c>
      <c r="B2518" s="224" t="str">
        <f t="shared" si="118"/>
        <v>2028/02</v>
      </c>
      <c r="C2518" s="225">
        <v>46798</v>
      </c>
      <c r="D2518" s="279" t="str">
        <f>IF(ISERROR(VLOOKUP($A2518&amp;" "&amp;D$6,D!$B:$H,7,FALSE))=TRUE,"",VLOOKUP($A2518&amp;" "&amp;D$6,D!$B:$H,7,FALSE))</f>
        <v/>
      </c>
      <c r="E2518" s="279" t="str">
        <f>IF(ISERROR(VLOOKUP($A2518&amp;" "&amp;E$6,D!$B:$H,7,FALSE))=TRUE,"",VLOOKUP($A2518&amp;" "&amp;E$6,D!$B:$H,7,FALSE))</f>
        <v/>
      </c>
      <c r="F2518" s="279" t="str">
        <f>IF(ISERROR(VLOOKUP($A2518&amp;" "&amp;F$6,D!$B:$H,7,FALSE))=TRUE,"",VLOOKUP($A2518&amp;" "&amp;F$6,D!$B:$H,7,FALSE))</f>
        <v/>
      </c>
      <c r="G2518" s="226">
        <f t="shared" si="119"/>
        <v>0</v>
      </c>
      <c r="H2518" s="279" t="str">
        <f>IF(ISERROR(VLOOKUP($A2518&amp;" "&amp;H$6,D!$B:$H,7,FALSE))=TRUE,"",VLOOKUP($A2518&amp;" "&amp;H$6,D!$B:$H,7,FALSE))</f>
        <v/>
      </c>
      <c r="I2518" s="223" t="str">
        <f>IF(D2518="","",VLOOKUP(A2518,D!A:H,7,FALSE))</f>
        <v/>
      </c>
      <c r="J2518" s="224" t="str">
        <f>IF(D2518="","",SUMIFS(リグ!H:H,リグ!F:F,"&lt;"&amp;C2518,リグ!G:G,"&gt;"&amp;C2518))</f>
        <v/>
      </c>
    </row>
    <row r="2519" spans="1:10">
      <c r="A2519" s="224" t="str">
        <f t="shared" si="120"/>
        <v>2028-02-16</v>
      </c>
      <c r="B2519" s="224" t="str">
        <f t="shared" si="118"/>
        <v>2028/02</v>
      </c>
      <c r="C2519" s="225">
        <v>46799</v>
      </c>
      <c r="D2519" s="279" t="str">
        <f>IF(ISERROR(VLOOKUP($A2519&amp;" "&amp;D$6,D!$B:$H,7,FALSE))=TRUE,"",VLOOKUP($A2519&amp;" "&amp;D$6,D!$B:$H,7,FALSE))</f>
        <v/>
      </c>
      <c r="E2519" s="279" t="str">
        <f>IF(ISERROR(VLOOKUP($A2519&amp;" "&amp;E$6,D!$B:$H,7,FALSE))=TRUE,"",VLOOKUP($A2519&amp;" "&amp;E$6,D!$B:$H,7,FALSE))</f>
        <v/>
      </c>
      <c r="F2519" s="279" t="str">
        <f>IF(ISERROR(VLOOKUP($A2519&amp;" "&amp;F$6,D!$B:$H,7,FALSE))=TRUE,"",VLOOKUP($A2519&amp;" "&amp;F$6,D!$B:$H,7,FALSE))</f>
        <v/>
      </c>
      <c r="G2519" s="226">
        <f t="shared" si="119"/>
        <v>0</v>
      </c>
      <c r="H2519" s="279" t="str">
        <f>IF(ISERROR(VLOOKUP($A2519&amp;" "&amp;H$6,D!$B:$H,7,FALSE))=TRUE,"",VLOOKUP($A2519&amp;" "&amp;H$6,D!$B:$H,7,FALSE))</f>
        <v/>
      </c>
      <c r="I2519" s="223" t="str">
        <f>IF(D2519="","",VLOOKUP(A2519,D!A:H,7,FALSE))</f>
        <v/>
      </c>
      <c r="J2519" s="224" t="str">
        <f>IF(D2519="","",SUMIFS(リグ!H:H,リグ!F:F,"&lt;"&amp;C2519,リグ!G:G,"&gt;"&amp;C2519))</f>
        <v/>
      </c>
    </row>
    <row r="2520" spans="1:10">
      <c r="A2520" s="224" t="str">
        <f t="shared" si="120"/>
        <v>2028-02-17</v>
      </c>
      <c r="B2520" s="224" t="str">
        <f t="shared" si="118"/>
        <v>2028/02</v>
      </c>
      <c r="C2520" s="225">
        <v>46800</v>
      </c>
      <c r="D2520" s="279" t="str">
        <f>IF(ISERROR(VLOOKUP($A2520&amp;" "&amp;D$6,D!$B:$H,7,FALSE))=TRUE,"",VLOOKUP($A2520&amp;" "&amp;D$6,D!$B:$H,7,FALSE))</f>
        <v/>
      </c>
      <c r="E2520" s="279" t="str">
        <f>IF(ISERROR(VLOOKUP($A2520&amp;" "&amp;E$6,D!$B:$H,7,FALSE))=TRUE,"",VLOOKUP($A2520&amp;" "&amp;E$6,D!$B:$H,7,FALSE))</f>
        <v/>
      </c>
      <c r="F2520" s="279" t="str">
        <f>IF(ISERROR(VLOOKUP($A2520&amp;" "&amp;F$6,D!$B:$H,7,FALSE))=TRUE,"",VLOOKUP($A2520&amp;" "&amp;F$6,D!$B:$H,7,FALSE))</f>
        <v/>
      </c>
      <c r="G2520" s="226">
        <f t="shared" si="119"/>
        <v>0</v>
      </c>
      <c r="H2520" s="279" t="str">
        <f>IF(ISERROR(VLOOKUP($A2520&amp;" "&amp;H$6,D!$B:$H,7,FALSE))=TRUE,"",VLOOKUP($A2520&amp;" "&amp;H$6,D!$B:$H,7,FALSE))</f>
        <v/>
      </c>
      <c r="I2520" s="223" t="str">
        <f>IF(D2520="","",VLOOKUP(A2520,D!A:H,7,FALSE))</f>
        <v/>
      </c>
      <c r="J2520" s="224" t="str">
        <f>IF(D2520="","",SUMIFS(リグ!H:H,リグ!F:F,"&lt;"&amp;C2520,リグ!G:G,"&gt;"&amp;C2520))</f>
        <v/>
      </c>
    </row>
    <row r="2521" spans="1:10">
      <c r="A2521" s="224" t="str">
        <f t="shared" si="120"/>
        <v>2028-02-18</v>
      </c>
      <c r="B2521" s="224" t="str">
        <f t="shared" si="118"/>
        <v>2028/02</v>
      </c>
      <c r="C2521" s="225">
        <v>46801</v>
      </c>
      <c r="D2521" s="279" t="str">
        <f>IF(ISERROR(VLOOKUP($A2521&amp;" "&amp;D$6,D!$B:$H,7,FALSE))=TRUE,"",VLOOKUP($A2521&amp;" "&amp;D$6,D!$B:$H,7,FALSE))</f>
        <v/>
      </c>
      <c r="E2521" s="279" t="str">
        <f>IF(ISERROR(VLOOKUP($A2521&amp;" "&amp;E$6,D!$B:$H,7,FALSE))=TRUE,"",VLOOKUP($A2521&amp;" "&amp;E$6,D!$B:$H,7,FALSE))</f>
        <v/>
      </c>
      <c r="F2521" s="279" t="str">
        <f>IF(ISERROR(VLOOKUP($A2521&amp;" "&amp;F$6,D!$B:$H,7,FALSE))=TRUE,"",VLOOKUP($A2521&amp;" "&amp;F$6,D!$B:$H,7,FALSE))</f>
        <v/>
      </c>
      <c r="G2521" s="226">
        <f t="shared" si="119"/>
        <v>0</v>
      </c>
      <c r="H2521" s="279" t="str">
        <f>IF(ISERROR(VLOOKUP($A2521&amp;" "&amp;H$6,D!$B:$H,7,FALSE))=TRUE,"",VLOOKUP($A2521&amp;" "&amp;H$6,D!$B:$H,7,FALSE))</f>
        <v/>
      </c>
      <c r="I2521" s="223" t="str">
        <f>IF(D2521="","",VLOOKUP(A2521,D!A:H,7,FALSE))</f>
        <v/>
      </c>
      <c r="J2521" s="224" t="str">
        <f>IF(D2521="","",SUMIFS(リグ!H:H,リグ!F:F,"&lt;"&amp;C2521,リグ!G:G,"&gt;"&amp;C2521))</f>
        <v/>
      </c>
    </row>
    <row r="2522" spans="1:10">
      <c r="A2522" s="224" t="str">
        <f t="shared" si="120"/>
        <v>2028-02-19</v>
      </c>
      <c r="B2522" s="224" t="str">
        <f t="shared" si="118"/>
        <v>2028/02</v>
      </c>
      <c r="C2522" s="225">
        <v>46802</v>
      </c>
      <c r="D2522" s="279" t="str">
        <f>IF(ISERROR(VLOOKUP($A2522&amp;" "&amp;D$6,D!$B:$H,7,FALSE))=TRUE,"",VLOOKUP($A2522&amp;" "&amp;D$6,D!$B:$H,7,FALSE))</f>
        <v/>
      </c>
      <c r="E2522" s="279" t="str">
        <f>IF(ISERROR(VLOOKUP($A2522&amp;" "&amp;E$6,D!$B:$H,7,FALSE))=TRUE,"",VLOOKUP($A2522&amp;" "&amp;E$6,D!$B:$H,7,FALSE))</f>
        <v/>
      </c>
      <c r="F2522" s="279" t="str">
        <f>IF(ISERROR(VLOOKUP($A2522&amp;" "&amp;F$6,D!$B:$H,7,FALSE))=TRUE,"",VLOOKUP($A2522&amp;" "&amp;F$6,D!$B:$H,7,FALSE))</f>
        <v/>
      </c>
      <c r="G2522" s="226">
        <f t="shared" si="119"/>
        <v>0</v>
      </c>
      <c r="H2522" s="279" t="str">
        <f>IF(ISERROR(VLOOKUP($A2522&amp;" "&amp;H$6,D!$B:$H,7,FALSE))=TRUE,"",VLOOKUP($A2522&amp;" "&amp;H$6,D!$B:$H,7,FALSE))</f>
        <v/>
      </c>
      <c r="I2522" s="223" t="str">
        <f>IF(D2522="","",VLOOKUP(A2522,D!A:H,7,FALSE))</f>
        <v/>
      </c>
      <c r="J2522" s="224" t="str">
        <f>IF(D2522="","",SUMIFS(リグ!H:H,リグ!F:F,"&lt;"&amp;C2522,リグ!G:G,"&gt;"&amp;C2522))</f>
        <v/>
      </c>
    </row>
    <row r="2523" spans="1:10">
      <c r="A2523" s="224" t="str">
        <f t="shared" si="120"/>
        <v>2028-02-20</v>
      </c>
      <c r="B2523" s="224" t="str">
        <f t="shared" si="118"/>
        <v>2028/02</v>
      </c>
      <c r="C2523" s="225">
        <v>46803</v>
      </c>
      <c r="D2523" s="279" t="str">
        <f>IF(ISERROR(VLOOKUP($A2523&amp;" "&amp;D$6,D!$B:$H,7,FALSE))=TRUE,"",VLOOKUP($A2523&amp;" "&amp;D$6,D!$B:$H,7,FALSE))</f>
        <v/>
      </c>
      <c r="E2523" s="279" t="str">
        <f>IF(ISERROR(VLOOKUP($A2523&amp;" "&amp;E$6,D!$B:$H,7,FALSE))=TRUE,"",VLOOKUP($A2523&amp;" "&amp;E$6,D!$B:$H,7,FALSE))</f>
        <v/>
      </c>
      <c r="F2523" s="279" t="str">
        <f>IF(ISERROR(VLOOKUP($A2523&amp;" "&amp;F$6,D!$B:$H,7,FALSE))=TRUE,"",VLOOKUP($A2523&amp;" "&amp;F$6,D!$B:$H,7,FALSE))</f>
        <v/>
      </c>
      <c r="G2523" s="226">
        <f t="shared" si="119"/>
        <v>0</v>
      </c>
      <c r="H2523" s="279" t="str">
        <f>IF(ISERROR(VLOOKUP($A2523&amp;" "&amp;H$6,D!$B:$H,7,FALSE))=TRUE,"",VLOOKUP($A2523&amp;" "&amp;H$6,D!$B:$H,7,FALSE))</f>
        <v/>
      </c>
      <c r="I2523" s="223" t="str">
        <f>IF(D2523="","",VLOOKUP(A2523,D!A:H,7,FALSE))</f>
        <v/>
      </c>
      <c r="J2523" s="224" t="str">
        <f>IF(D2523="","",SUMIFS(リグ!H:H,リグ!F:F,"&lt;"&amp;C2523,リグ!G:G,"&gt;"&amp;C2523))</f>
        <v/>
      </c>
    </row>
    <row r="2524" spans="1:10">
      <c r="A2524" s="224" t="str">
        <f t="shared" si="120"/>
        <v>2028-02-21</v>
      </c>
      <c r="B2524" s="224" t="str">
        <f t="shared" si="118"/>
        <v>2028/02</v>
      </c>
      <c r="C2524" s="225">
        <v>46804</v>
      </c>
      <c r="D2524" s="279" t="str">
        <f>IF(ISERROR(VLOOKUP($A2524&amp;" "&amp;D$6,D!$B:$H,7,FALSE))=TRUE,"",VLOOKUP($A2524&amp;" "&amp;D$6,D!$B:$H,7,FALSE))</f>
        <v/>
      </c>
      <c r="E2524" s="279" t="str">
        <f>IF(ISERROR(VLOOKUP($A2524&amp;" "&amp;E$6,D!$B:$H,7,FALSE))=TRUE,"",VLOOKUP($A2524&amp;" "&amp;E$6,D!$B:$H,7,FALSE))</f>
        <v/>
      </c>
      <c r="F2524" s="279" t="str">
        <f>IF(ISERROR(VLOOKUP($A2524&amp;" "&amp;F$6,D!$B:$H,7,FALSE))=TRUE,"",VLOOKUP($A2524&amp;" "&amp;F$6,D!$B:$H,7,FALSE))</f>
        <v/>
      </c>
      <c r="G2524" s="226">
        <f t="shared" si="119"/>
        <v>0</v>
      </c>
      <c r="H2524" s="279" t="str">
        <f>IF(ISERROR(VLOOKUP($A2524&amp;" "&amp;H$6,D!$B:$H,7,FALSE))=TRUE,"",VLOOKUP($A2524&amp;" "&amp;H$6,D!$B:$H,7,FALSE))</f>
        <v/>
      </c>
      <c r="I2524" s="223" t="str">
        <f>IF(D2524="","",VLOOKUP(A2524,D!A:H,7,FALSE))</f>
        <v/>
      </c>
      <c r="J2524" s="224" t="str">
        <f>IF(D2524="","",SUMIFS(リグ!H:H,リグ!F:F,"&lt;"&amp;C2524,リグ!G:G,"&gt;"&amp;C2524))</f>
        <v/>
      </c>
    </row>
    <row r="2525" spans="1:10">
      <c r="A2525" s="224" t="str">
        <f t="shared" si="120"/>
        <v>2028-02-22</v>
      </c>
      <c r="B2525" s="224" t="str">
        <f t="shared" si="118"/>
        <v>2028/02</v>
      </c>
      <c r="C2525" s="225">
        <v>46805</v>
      </c>
      <c r="D2525" s="279" t="str">
        <f>IF(ISERROR(VLOOKUP($A2525&amp;" "&amp;D$6,D!$B:$H,7,FALSE))=TRUE,"",VLOOKUP($A2525&amp;" "&amp;D$6,D!$B:$H,7,FALSE))</f>
        <v/>
      </c>
      <c r="E2525" s="279" t="str">
        <f>IF(ISERROR(VLOOKUP($A2525&amp;" "&amp;E$6,D!$B:$H,7,FALSE))=TRUE,"",VLOOKUP($A2525&amp;" "&amp;E$6,D!$B:$H,7,FALSE))</f>
        <v/>
      </c>
      <c r="F2525" s="279" t="str">
        <f>IF(ISERROR(VLOOKUP($A2525&amp;" "&amp;F$6,D!$B:$H,7,FALSE))=TRUE,"",VLOOKUP($A2525&amp;" "&amp;F$6,D!$B:$H,7,FALSE))</f>
        <v/>
      </c>
      <c r="G2525" s="226">
        <f t="shared" si="119"/>
        <v>0</v>
      </c>
      <c r="H2525" s="279" t="str">
        <f>IF(ISERROR(VLOOKUP($A2525&amp;" "&amp;H$6,D!$B:$H,7,FALSE))=TRUE,"",VLOOKUP($A2525&amp;" "&amp;H$6,D!$B:$H,7,FALSE))</f>
        <v/>
      </c>
      <c r="I2525" s="223" t="str">
        <f>IF(D2525="","",VLOOKUP(A2525,D!A:H,7,FALSE))</f>
        <v/>
      </c>
      <c r="J2525" s="224" t="str">
        <f>IF(D2525="","",SUMIFS(リグ!H:H,リグ!F:F,"&lt;"&amp;C2525,リグ!G:G,"&gt;"&amp;C2525))</f>
        <v/>
      </c>
    </row>
    <row r="2526" spans="1:10">
      <c r="A2526" s="224" t="str">
        <f t="shared" si="120"/>
        <v>2028-02-23</v>
      </c>
      <c r="B2526" s="224" t="str">
        <f t="shared" si="118"/>
        <v>2028/02</v>
      </c>
      <c r="C2526" s="225">
        <v>46806</v>
      </c>
      <c r="D2526" s="279" t="str">
        <f>IF(ISERROR(VLOOKUP($A2526&amp;" "&amp;D$6,D!$B:$H,7,FALSE))=TRUE,"",VLOOKUP($A2526&amp;" "&amp;D$6,D!$B:$H,7,FALSE))</f>
        <v/>
      </c>
      <c r="E2526" s="279" t="str">
        <f>IF(ISERROR(VLOOKUP($A2526&amp;" "&amp;E$6,D!$B:$H,7,FALSE))=TRUE,"",VLOOKUP($A2526&amp;" "&amp;E$6,D!$B:$H,7,FALSE))</f>
        <v/>
      </c>
      <c r="F2526" s="279" t="str">
        <f>IF(ISERROR(VLOOKUP($A2526&amp;" "&amp;F$6,D!$B:$H,7,FALSE))=TRUE,"",VLOOKUP($A2526&amp;" "&amp;F$6,D!$B:$H,7,FALSE))</f>
        <v/>
      </c>
      <c r="G2526" s="226">
        <f t="shared" si="119"/>
        <v>0</v>
      </c>
      <c r="H2526" s="279" t="str">
        <f>IF(ISERROR(VLOOKUP($A2526&amp;" "&amp;H$6,D!$B:$H,7,FALSE))=TRUE,"",VLOOKUP($A2526&amp;" "&amp;H$6,D!$B:$H,7,FALSE))</f>
        <v/>
      </c>
      <c r="I2526" s="223" t="str">
        <f>IF(D2526="","",VLOOKUP(A2526,D!A:H,7,FALSE))</f>
        <v/>
      </c>
      <c r="J2526" s="224" t="str">
        <f>IF(D2526="","",SUMIFS(リグ!H:H,リグ!F:F,"&lt;"&amp;C2526,リグ!G:G,"&gt;"&amp;C2526))</f>
        <v/>
      </c>
    </row>
    <row r="2527" spans="1:10">
      <c r="A2527" s="224" t="str">
        <f t="shared" si="120"/>
        <v>2028-02-24</v>
      </c>
      <c r="B2527" s="224" t="str">
        <f t="shared" si="118"/>
        <v>2028/02</v>
      </c>
      <c r="C2527" s="225">
        <v>46807</v>
      </c>
      <c r="D2527" s="279" t="str">
        <f>IF(ISERROR(VLOOKUP($A2527&amp;" "&amp;D$6,D!$B:$H,7,FALSE))=TRUE,"",VLOOKUP($A2527&amp;" "&amp;D$6,D!$B:$H,7,FALSE))</f>
        <v/>
      </c>
      <c r="E2527" s="279" t="str">
        <f>IF(ISERROR(VLOOKUP($A2527&amp;" "&amp;E$6,D!$B:$H,7,FALSE))=TRUE,"",VLOOKUP($A2527&amp;" "&amp;E$6,D!$B:$H,7,FALSE))</f>
        <v/>
      </c>
      <c r="F2527" s="279" t="str">
        <f>IF(ISERROR(VLOOKUP($A2527&amp;" "&amp;F$6,D!$B:$H,7,FALSE))=TRUE,"",VLOOKUP($A2527&amp;" "&amp;F$6,D!$B:$H,7,FALSE))</f>
        <v/>
      </c>
      <c r="G2527" s="226">
        <f t="shared" si="119"/>
        <v>0</v>
      </c>
      <c r="H2527" s="279" t="str">
        <f>IF(ISERROR(VLOOKUP($A2527&amp;" "&amp;H$6,D!$B:$H,7,FALSE))=TRUE,"",VLOOKUP($A2527&amp;" "&amp;H$6,D!$B:$H,7,FALSE))</f>
        <v/>
      </c>
      <c r="I2527" s="223" t="str">
        <f>IF(D2527="","",VLOOKUP(A2527,D!A:H,7,FALSE))</f>
        <v/>
      </c>
      <c r="J2527" s="224" t="str">
        <f>IF(D2527="","",SUMIFS(リグ!H:H,リグ!F:F,"&lt;"&amp;C2527,リグ!G:G,"&gt;"&amp;C2527))</f>
        <v/>
      </c>
    </row>
    <row r="2528" spans="1:10">
      <c r="A2528" s="224" t="str">
        <f t="shared" si="120"/>
        <v>2028-02-25</v>
      </c>
      <c r="B2528" s="224" t="str">
        <f t="shared" si="118"/>
        <v>2028/02</v>
      </c>
      <c r="C2528" s="225">
        <v>46808</v>
      </c>
      <c r="D2528" s="279" t="str">
        <f>IF(ISERROR(VLOOKUP($A2528&amp;" "&amp;D$6,D!$B:$H,7,FALSE))=TRUE,"",VLOOKUP($A2528&amp;" "&amp;D$6,D!$B:$H,7,FALSE))</f>
        <v/>
      </c>
      <c r="E2528" s="279" t="str">
        <f>IF(ISERROR(VLOOKUP($A2528&amp;" "&amp;E$6,D!$B:$H,7,FALSE))=TRUE,"",VLOOKUP($A2528&amp;" "&amp;E$6,D!$B:$H,7,FALSE))</f>
        <v/>
      </c>
      <c r="F2528" s="279" t="str">
        <f>IF(ISERROR(VLOOKUP($A2528&amp;" "&amp;F$6,D!$B:$H,7,FALSE))=TRUE,"",VLOOKUP($A2528&amp;" "&amp;F$6,D!$B:$H,7,FALSE))</f>
        <v/>
      </c>
      <c r="G2528" s="226">
        <f t="shared" si="119"/>
        <v>0</v>
      </c>
      <c r="H2528" s="279" t="str">
        <f>IF(ISERROR(VLOOKUP($A2528&amp;" "&amp;H$6,D!$B:$H,7,FALSE))=TRUE,"",VLOOKUP($A2528&amp;" "&amp;H$6,D!$B:$H,7,FALSE))</f>
        <v/>
      </c>
      <c r="I2528" s="223" t="str">
        <f>IF(D2528="","",VLOOKUP(A2528,D!A:H,7,FALSE))</f>
        <v/>
      </c>
      <c r="J2528" s="224" t="str">
        <f>IF(D2528="","",SUMIFS(リグ!H:H,リグ!F:F,"&lt;"&amp;C2528,リグ!G:G,"&gt;"&amp;C2528))</f>
        <v/>
      </c>
    </row>
    <row r="2529" spans="1:10">
      <c r="A2529" s="224" t="str">
        <f t="shared" si="120"/>
        <v>2028-02-26</v>
      </c>
      <c r="B2529" s="224" t="str">
        <f t="shared" si="118"/>
        <v>2028/02</v>
      </c>
      <c r="C2529" s="225">
        <v>46809</v>
      </c>
      <c r="D2529" s="279" t="str">
        <f>IF(ISERROR(VLOOKUP($A2529&amp;" "&amp;D$6,D!$B:$H,7,FALSE))=TRUE,"",VLOOKUP($A2529&amp;" "&amp;D$6,D!$B:$H,7,FALSE))</f>
        <v/>
      </c>
      <c r="E2529" s="279" t="str">
        <f>IF(ISERROR(VLOOKUP($A2529&amp;" "&amp;E$6,D!$B:$H,7,FALSE))=TRUE,"",VLOOKUP($A2529&amp;" "&amp;E$6,D!$B:$H,7,FALSE))</f>
        <v/>
      </c>
      <c r="F2529" s="279" t="str">
        <f>IF(ISERROR(VLOOKUP($A2529&amp;" "&amp;F$6,D!$B:$H,7,FALSE))=TRUE,"",VLOOKUP($A2529&amp;" "&amp;F$6,D!$B:$H,7,FALSE))</f>
        <v/>
      </c>
      <c r="G2529" s="226">
        <f t="shared" si="119"/>
        <v>0</v>
      </c>
      <c r="H2529" s="279" t="str">
        <f>IF(ISERROR(VLOOKUP($A2529&amp;" "&amp;H$6,D!$B:$H,7,FALSE))=TRUE,"",VLOOKUP($A2529&amp;" "&amp;H$6,D!$B:$H,7,FALSE))</f>
        <v/>
      </c>
      <c r="I2529" s="223" t="str">
        <f>IF(D2529="","",VLOOKUP(A2529,D!A:H,7,FALSE))</f>
        <v/>
      </c>
      <c r="J2529" s="224" t="str">
        <f>IF(D2529="","",SUMIFS(リグ!H:H,リグ!F:F,"&lt;"&amp;C2529,リグ!G:G,"&gt;"&amp;C2529))</f>
        <v/>
      </c>
    </row>
    <row r="2530" spans="1:10">
      <c r="A2530" s="224" t="str">
        <f t="shared" si="120"/>
        <v>2028-02-27</v>
      </c>
      <c r="B2530" s="224" t="str">
        <f t="shared" si="118"/>
        <v>2028/02</v>
      </c>
      <c r="C2530" s="225">
        <v>46810</v>
      </c>
      <c r="D2530" s="279" t="str">
        <f>IF(ISERROR(VLOOKUP($A2530&amp;" "&amp;D$6,D!$B:$H,7,FALSE))=TRUE,"",VLOOKUP($A2530&amp;" "&amp;D$6,D!$B:$H,7,FALSE))</f>
        <v/>
      </c>
      <c r="E2530" s="279" t="str">
        <f>IF(ISERROR(VLOOKUP($A2530&amp;" "&amp;E$6,D!$B:$H,7,FALSE))=TRUE,"",VLOOKUP($A2530&amp;" "&amp;E$6,D!$B:$H,7,FALSE))</f>
        <v/>
      </c>
      <c r="F2530" s="279" t="str">
        <f>IF(ISERROR(VLOOKUP($A2530&amp;" "&amp;F$6,D!$B:$H,7,FALSE))=TRUE,"",VLOOKUP($A2530&amp;" "&amp;F$6,D!$B:$H,7,FALSE))</f>
        <v/>
      </c>
      <c r="G2530" s="226">
        <f t="shared" si="119"/>
        <v>0</v>
      </c>
      <c r="H2530" s="279" t="str">
        <f>IF(ISERROR(VLOOKUP($A2530&amp;" "&amp;H$6,D!$B:$H,7,FALSE))=TRUE,"",VLOOKUP($A2530&amp;" "&amp;H$6,D!$B:$H,7,FALSE))</f>
        <v/>
      </c>
      <c r="I2530" s="223" t="str">
        <f>IF(D2530="","",VLOOKUP(A2530,D!A:H,7,FALSE))</f>
        <v/>
      </c>
      <c r="J2530" s="224" t="str">
        <f>IF(D2530="","",SUMIFS(リグ!H:H,リグ!F:F,"&lt;"&amp;C2530,リグ!G:G,"&gt;"&amp;C2530))</f>
        <v/>
      </c>
    </row>
    <row r="2531" spans="1:10">
      <c r="A2531" s="224" t="str">
        <f t="shared" si="120"/>
        <v>2028-02-28</v>
      </c>
      <c r="B2531" s="224" t="str">
        <f t="shared" si="118"/>
        <v>2028/02</v>
      </c>
      <c r="C2531" s="225">
        <v>46811</v>
      </c>
      <c r="D2531" s="279" t="str">
        <f>IF(ISERROR(VLOOKUP($A2531&amp;" "&amp;D$6,D!$B:$H,7,FALSE))=TRUE,"",VLOOKUP($A2531&amp;" "&amp;D$6,D!$B:$H,7,FALSE))</f>
        <v/>
      </c>
      <c r="E2531" s="279" t="str">
        <f>IF(ISERROR(VLOOKUP($A2531&amp;" "&amp;E$6,D!$B:$H,7,FALSE))=TRUE,"",VLOOKUP($A2531&amp;" "&amp;E$6,D!$B:$H,7,FALSE))</f>
        <v/>
      </c>
      <c r="F2531" s="279" t="str">
        <f>IF(ISERROR(VLOOKUP($A2531&amp;" "&amp;F$6,D!$B:$H,7,FALSE))=TRUE,"",VLOOKUP($A2531&amp;" "&amp;F$6,D!$B:$H,7,FALSE))</f>
        <v/>
      </c>
      <c r="G2531" s="226">
        <f t="shared" si="119"/>
        <v>0</v>
      </c>
      <c r="H2531" s="279" t="str">
        <f>IF(ISERROR(VLOOKUP($A2531&amp;" "&amp;H$6,D!$B:$H,7,FALSE))=TRUE,"",VLOOKUP($A2531&amp;" "&amp;H$6,D!$B:$H,7,FALSE))</f>
        <v/>
      </c>
      <c r="I2531" s="223" t="str">
        <f>IF(D2531="","",VLOOKUP(A2531,D!A:H,7,FALSE))</f>
        <v/>
      </c>
      <c r="J2531" s="224" t="str">
        <f>IF(D2531="","",SUMIFS(リグ!H:H,リグ!F:F,"&lt;"&amp;C2531,リグ!G:G,"&gt;"&amp;C2531))</f>
        <v/>
      </c>
    </row>
    <row r="2532" spans="1:10">
      <c r="A2532" s="224" t="str">
        <f t="shared" si="120"/>
        <v>2028-02-29</v>
      </c>
      <c r="B2532" s="224" t="str">
        <f t="shared" si="118"/>
        <v>2028/02</v>
      </c>
      <c r="C2532" s="225">
        <v>46812</v>
      </c>
      <c r="D2532" s="279" t="str">
        <f>IF(ISERROR(VLOOKUP($A2532&amp;" "&amp;D$6,D!$B:$H,7,FALSE))=TRUE,"",VLOOKUP($A2532&amp;" "&amp;D$6,D!$B:$H,7,FALSE))</f>
        <v/>
      </c>
      <c r="E2532" s="279" t="str">
        <f>IF(ISERROR(VLOOKUP($A2532&amp;" "&amp;E$6,D!$B:$H,7,FALSE))=TRUE,"",VLOOKUP($A2532&amp;" "&amp;E$6,D!$B:$H,7,FALSE))</f>
        <v/>
      </c>
      <c r="F2532" s="279" t="str">
        <f>IF(ISERROR(VLOOKUP($A2532&amp;" "&amp;F$6,D!$B:$H,7,FALSE))=TRUE,"",VLOOKUP($A2532&amp;" "&amp;F$6,D!$B:$H,7,FALSE))</f>
        <v/>
      </c>
      <c r="G2532" s="226">
        <f t="shared" si="119"/>
        <v>0</v>
      </c>
      <c r="H2532" s="279" t="str">
        <f>IF(ISERROR(VLOOKUP($A2532&amp;" "&amp;H$6,D!$B:$H,7,FALSE))=TRUE,"",VLOOKUP($A2532&amp;" "&amp;H$6,D!$B:$H,7,FALSE))</f>
        <v/>
      </c>
      <c r="I2532" s="223" t="str">
        <f>IF(D2532="","",VLOOKUP(A2532,D!A:H,7,FALSE))</f>
        <v/>
      </c>
      <c r="J2532" s="224" t="str">
        <f>IF(D2532="","",SUMIFS(リグ!H:H,リグ!F:F,"&lt;"&amp;C2532,リグ!G:G,"&gt;"&amp;C2532))</f>
        <v/>
      </c>
    </row>
    <row r="2533" spans="1:10">
      <c r="A2533" s="224" t="str">
        <f t="shared" si="120"/>
        <v>2028-03-01</v>
      </c>
      <c r="B2533" s="224" t="str">
        <f t="shared" si="118"/>
        <v>2028/03</v>
      </c>
      <c r="C2533" s="225">
        <v>46813</v>
      </c>
      <c r="D2533" s="279" t="str">
        <f>IF(ISERROR(VLOOKUP($A2533&amp;" "&amp;D$6,D!$B:$H,7,FALSE))=TRUE,"",VLOOKUP($A2533&amp;" "&amp;D$6,D!$B:$H,7,FALSE))</f>
        <v/>
      </c>
      <c r="E2533" s="279" t="str">
        <f>IF(ISERROR(VLOOKUP($A2533&amp;" "&amp;E$6,D!$B:$H,7,FALSE))=TRUE,"",VLOOKUP($A2533&amp;" "&amp;E$6,D!$B:$H,7,FALSE))</f>
        <v/>
      </c>
      <c r="F2533" s="279" t="str">
        <f>IF(ISERROR(VLOOKUP($A2533&amp;" "&amp;F$6,D!$B:$H,7,FALSE))=TRUE,"",VLOOKUP($A2533&amp;" "&amp;F$6,D!$B:$H,7,FALSE))</f>
        <v/>
      </c>
      <c r="G2533" s="226">
        <f t="shared" si="119"/>
        <v>0</v>
      </c>
      <c r="H2533" s="279" t="str">
        <f>IF(ISERROR(VLOOKUP($A2533&amp;" "&amp;H$6,D!$B:$H,7,FALSE))=TRUE,"",VLOOKUP($A2533&amp;" "&amp;H$6,D!$B:$H,7,FALSE))</f>
        <v/>
      </c>
      <c r="I2533" s="223" t="str">
        <f>IF(D2533="","",VLOOKUP(A2533,D!A:H,7,FALSE))</f>
        <v/>
      </c>
      <c r="J2533" s="224" t="str">
        <f>IF(D2533="","",SUMIFS(リグ!H:H,リグ!F:F,"&lt;"&amp;C2533,リグ!G:G,"&gt;"&amp;C2533))</f>
        <v/>
      </c>
    </row>
    <row r="2534" spans="1:10">
      <c r="A2534" s="224" t="str">
        <f t="shared" si="120"/>
        <v>2028-03-02</v>
      </c>
      <c r="B2534" s="224" t="str">
        <f t="shared" si="118"/>
        <v>2028/03</v>
      </c>
      <c r="C2534" s="225">
        <v>46814</v>
      </c>
      <c r="D2534" s="279" t="str">
        <f>IF(ISERROR(VLOOKUP($A2534&amp;" "&amp;D$6,D!$B:$H,7,FALSE))=TRUE,"",VLOOKUP($A2534&amp;" "&amp;D$6,D!$B:$H,7,FALSE))</f>
        <v/>
      </c>
      <c r="E2534" s="279" t="str">
        <f>IF(ISERROR(VLOOKUP($A2534&amp;" "&amp;E$6,D!$B:$H,7,FALSE))=TRUE,"",VLOOKUP($A2534&amp;" "&amp;E$6,D!$B:$H,7,FALSE))</f>
        <v/>
      </c>
      <c r="F2534" s="279" t="str">
        <f>IF(ISERROR(VLOOKUP($A2534&amp;" "&amp;F$6,D!$B:$H,7,FALSE))=TRUE,"",VLOOKUP($A2534&amp;" "&amp;F$6,D!$B:$H,7,FALSE))</f>
        <v/>
      </c>
      <c r="G2534" s="226">
        <f t="shared" si="119"/>
        <v>0</v>
      </c>
      <c r="H2534" s="279" t="str">
        <f>IF(ISERROR(VLOOKUP($A2534&amp;" "&amp;H$6,D!$B:$H,7,FALSE))=TRUE,"",VLOOKUP($A2534&amp;" "&amp;H$6,D!$B:$H,7,FALSE))</f>
        <v/>
      </c>
      <c r="I2534" s="223" t="str">
        <f>IF(D2534="","",VLOOKUP(A2534,D!A:H,7,FALSE))</f>
        <v/>
      </c>
      <c r="J2534" s="224" t="str">
        <f>IF(D2534="","",SUMIFS(リグ!H:H,リグ!F:F,"&lt;"&amp;C2534,リグ!G:G,"&gt;"&amp;C2534))</f>
        <v/>
      </c>
    </row>
    <row r="2535" spans="1:10">
      <c r="A2535" s="224" t="str">
        <f t="shared" si="120"/>
        <v>2028-03-03</v>
      </c>
      <c r="B2535" s="224" t="str">
        <f t="shared" si="118"/>
        <v>2028/03</v>
      </c>
      <c r="C2535" s="225">
        <v>46815</v>
      </c>
      <c r="D2535" s="279" t="str">
        <f>IF(ISERROR(VLOOKUP($A2535&amp;" "&amp;D$6,D!$B:$H,7,FALSE))=TRUE,"",VLOOKUP($A2535&amp;" "&amp;D$6,D!$B:$H,7,FALSE))</f>
        <v/>
      </c>
      <c r="E2535" s="279" t="str">
        <f>IF(ISERROR(VLOOKUP($A2535&amp;" "&amp;E$6,D!$B:$H,7,FALSE))=TRUE,"",VLOOKUP($A2535&amp;" "&amp;E$6,D!$B:$H,7,FALSE))</f>
        <v/>
      </c>
      <c r="F2535" s="279" t="str">
        <f>IF(ISERROR(VLOOKUP($A2535&amp;" "&amp;F$6,D!$B:$H,7,FALSE))=TRUE,"",VLOOKUP($A2535&amp;" "&amp;F$6,D!$B:$H,7,FALSE))</f>
        <v/>
      </c>
      <c r="G2535" s="226">
        <f t="shared" si="119"/>
        <v>0</v>
      </c>
      <c r="H2535" s="279" t="str">
        <f>IF(ISERROR(VLOOKUP($A2535&amp;" "&amp;H$6,D!$B:$H,7,FALSE))=TRUE,"",VLOOKUP($A2535&amp;" "&amp;H$6,D!$B:$H,7,FALSE))</f>
        <v/>
      </c>
      <c r="I2535" s="223" t="str">
        <f>IF(D2535="","",VLOOKUP(A2535,D!A:H,7,FALSE))</f>
        <v/>
      </c>
      <c r="J2535" s="224" t="str">
        <f>IF(D2535="","",SUMIFS(リグ!H:H,リグ!F:F,"&lt;"&amp;C2535,リグ!G:G,"&gt;"&amp;C2535))</f>
        <v/>
      </c>
    </row>
    <row r="2536" spans="1:10">
      <c r="A2536" s="224" t="str">
        <f t="shared" si="120"/>
        <v>2028-03-04</v>
      </c>
      <c r="B2536" s="224" t="str">
        <f t="shared" si="118"/>
        <v>2028/03</v>
      </c>
      <c r="C2536" s="225">
        <v>46816</v>
      </c>
      <c r="D2536" s="279" t="str">
        <f>IF(ISERROR(VLOOKUP($A2536&amp;" "&amp;D$6,D!$B:$H,7,FALSE))=TRUE,"",VLOOKUP($A2536&amp;" "&amp;D$6,D!$B:$H,7,FALSE))</f>
        <v/>
      </c>
      <c r="E2536" s="279" t="str">
        <f>IF(ISERROR(VLOOKUP($A2536&amp;" "&amp;E$6,D!$B:$H,7,FALSE))=TRUE,"",VLOOKUP($A2536&amp;" "&amp;E$6,D!$B:$H,7,FALSE))</f>
        <v/>
      </c>
      <c r="F2536" s="279" t="str">
        <f>IF(ISERROR(VLOOKUP($A2536&amp;" "&amp;F$6,D!$B:$H,7,FALSE))=TRUE,"",VLOOKUP($A2536&amp;" "&amp;F$6,D!$B:$H,7,FALSE))</f>
        <v/>
      </c>
      <c r="G2536" s="226">
        <f t="shared" si="119"/>
        <v>0</v>
      </c>
      <c r="H2536" s="279" t="str">
        <f>IF(ISERROR(VLOOKUP($A2536&amp;" "&amp;H$6,D!$B:$H,7,FALSE))=TRUE,"",VLOOKUP($A2536&amp;" "&amp;H$6,D!$B:$H,7,FALSE))</f>
        <v/>
      </c>
      <c r="I2536" s="223" t="str">
        <f>IF(D2536="","",VLOOKUP(A2536,D!A:H,7,FALSE))</f>
        <v/>
      </c>
      <c r="J2536" s="224" t="str">
        <f>IF(D2536="","",SUMIFS(リグ!H:H,リグ!F:F,"&lt;"&amp;C2536,リグ!G:G,"&gt;"&amp;C2536))</f>
        <v/>
      </c>
    </row>
    <row r="2537" spans="1:10">
      <c r="A2537" s="224" t="str">
        <f t="shared" si="120"/>
        <v>2028-03-05</v>
      </c>
      <c r="B2537" s="224" t="str">
        <f t="shared" si="118"/>
        <v>2028/03</v>
      </c>
      <c r="C2537" s="225">
        <v>46817</v>
      </c>
      <c r="D2537" s="279" t="str">
        <f>IF(ISERROR(VLOOKUP($A2537&amp;" "&amp;D$6,D!$B:$H,7,FALSE))=TRUE,"",VLOOKUP($A2537&amp;" "&amp;D$6,D!$B:$H,7,FALSE))</f>
        <v/>
      </c>
      <c r="E2537" s="279" t="str">
        <f>IF(ISERROR(VLOOKUP($A2537&amp;" "&amp;E$6,D!$B:$H,7,FALSE))=TRUE,"",VLOOKUP($A2537&amp;" "&amp;E$6,D!$B:$H,7,FALSE))</f>
        <v/>
      </c>
      <c r="F2537" s="279" t="str">
        <f>IF(ISERROR(VLOOKUP($A2537&amp;" "&amp;F$6,D!$B:$H,7,FALSE))=TRUE,"",VLOOKUP($A2537&amp;" "&amp;F$6,D!$B:$H,7,FALSE))</f>
        <v/>
      </c>
      <c r="G2537" s="226">
        <f t="shared" si="119"/>
        <v>0</v>
      </c>
      <c r="H2537" s="279" t="str">
        <f>IF(ISERROR(VLOOKUP($A2537&amp;" "&amp;H$6,D!$B:$H,7,FALSE))=TRUE,"",VLOOKUP($A2537&amp;" "&amp;H$6,D!$B:$H,7,FALSE))</f>
        <v/>
      </c>
      <c r="I2537" s="223" t="str">
        <f>IF(D2537="","",VLOOKUP(A2537,D!A:H,7,FALSE))</f>
        <v/>
      </c>
      <c r="J2537" s="224" t="str">
        <f>IF(D2537="","",SUMIFS(リグ!H:H,リグ!F:F,"&lt;"&amp;C2537,リグ!G:G,"&gt;"&amp;C2537))</f>
        <v/>
      </c>
    </row>
    <row r="2538" spans="1:10">
      <c r="A2538" s="224" t="str">
        <f t="shared" si="120"/>
        <v>2028-03-06</v>
      </c>
      <c r="B2538" s="224" t="str">
        <f t="shared" si="118"/>
        <v>2028/03</v>
      </c>
      <c r="C2538" s="225">
        <v>46818</v>
      </c>
      <c r="D2538" s="279" t="str">
        <f>IF(ISERROR(VLOOKUP($A2538&amp;" "&amp;D$6,D!$B:$H,7,FALSE))=TRUE,"",VLOOKUP($A2538&amp;" "&amp;D$6,D!$B:$H,7,FALSE))</f>
        <v/>
      </c>
      <c r="E2538" s="279" t="str">
        <f>IF(ISERROR(VLOOKUP($A2538&amp;" "&amp;E$6,D!$B:$H,7,FALSE))=TRUE,"",VLOOKUP($A2538&amp;" "&amp;E$6,D!$B:$H,7,FALSE))</f>
        <v/>
      </c>
      <c r="F2538" s="279" t="str">
        <f>IF(ISERROR(VLOOKUP($A2538&amp;" "&amp;F$6,D!$B:$H,7,FALSE))=TRUE,"",VLOOKUP($A2538&amp;" "&amp;F$6,D!$B:$H,7,FALSE))</f>
        <v/>
      </c>
      <c r="G2538" s="226">
        <f t="shared" si="119"/>
        <v>0</v>
      </c>
      <c r="H2538" s="279" t="str">
        <f>IF(ISERROR(VLOOKUP($A2538&amp;" "&amp;H$6,D!$B:$H,7,FALSE))=TRUE,"",VLOOKUP($A2538&amp;" "&amp;H$6,D!$B:$H,7,FALSE))</f>
        <v/>
      </c>
      <c r="I2538" s="223" t="str">
        <f>IF(D2538="","",VLOOKUP(A2538,D!A:H,7,FALSE))</f>
        <v/>
      </c>
      <c r="J2538" s="224" t="str">
        <f>IF(D2538="","",SUMIFS(リグ!H:H,リグ!F:F,"&lt;"&amp;C2538,リグ!G:G,"&gt;"&amp;C2538))</f>
        <v/>
      </c>
    </row>
    <row r="2539" spans="1:10">
      <c r="A2539" s="224" t="str">
        <f t="shared" si="120"/>
        <v>2028-03-07</v>
      </c>
      <c r="B2539" s="224" t="str">
        <f t="shared" si="118"/>
        <v>2028/03</v>
      </c>
      <c r="C2539" s="225">
        <v>46819</v>
      </c>
      <c r="D2539" s="279" t="str">
        <f>IF(ISERROR(VLOOKUP($A2539&amp;" "&amp;D$6,D!$B:$H,7,FALSE))=TRUE,"",VLOOKUP($A2539&amp;" "&amp;D$6,D!$B:$H,7,FALSE))</f>
        <v/>
      </c>
      <c r="E2539" s="279" t="str">
        <f>IF(ISERROR(VLOOKUP($A2539&amp;" "&amp;E$6,D!$B:$H,7,FALSE))=TRUE,"",VLOOKUP($A2539&amp;" "&amp;E$6,D!$B:$H,7,FALSE))</f>
        <v/>
      </c>
      <c r="F2539" s="279" t="str">
        <f>IF(ISERROR(VLOOKUP($A2539&amp;" "&amp;F$6,D!$B:$H,7,FALSE))=TRUE,"",VLOOKUP($A2539&amp;" "&amp;F$6,D!$B:$H,7,FALSE))</f>
        <v/>
      </c>
      <c r="G2539" s="226">
        <f t="shared" si="119"/>
        <v>0</v>
      </c>
      <c r="H2539" s="279" t="str">
        <f>IF(ISERROR(VLOOKUP($A2539&amp;" "&amp;H$6,D!$B:$H,7,FALSE))=TRUE,"",VLOOKUP($A2539&amp;" "&amp;H$6,D!$B:$H,7,FALSE))</f>
        <v/>
      </c>
      <c r="I2539" s="223" t="str">
        <f>IF(D2539="","",VLOOKUP(A2539,D!A:H,7,FALSE))</f>
        <v/>
      </c>
      <c r="J2539" s="224" t="str">
        <f>IF(D2539="","",SUMIFS(リグ!H:H,リグ!F:F,"&lt;"&amp;C2539,リグ!G:G,"&gt;"&amp;C2539))</f>
        <v/>
      </c>
    </row>
    <row r="2540" spans="1:10">
      <c r="A2540" s="224" t="str">
        <f t="shared" si="120"/>
        <v>2028-03-08</v>
      </c>
      <c r="B2540" s="224" t="str">
        <f t="shared" si="118"/>
        <v>2028/03</v>
      </c>
      <c r="C2540" s="225">
        <v>46820</v>
      </c>
      <c r="D2540" s="279" t="str">
        <f>IF(ISERROR(VLOOKUP($A2540&amp;" "&amp;D$6,D!$B:$H,7,FALSE))=TRUE,"",VLOOKUP($A2540&amp;" "&amp;D$6,D!$B:$H,7,FALSE))</f>
        <v/>
      </c>
      <c r="E2540" s="279" t="str">
        <f>IF(ISERROR(VLOOKUP($A2540&amp;" "&amp;E$6,D!$B:$H,7,FALSE))=TRUE,"",VLOOKUP($A2540&amp;" "&amp;E$6,D!$B:$H,7,FALSE))</f>
        <v/>
      </c>
      <c r="F2540" s="279" t="str">
        <f>IF(ISERROR(VLOOKUP($A2540&amp;" "&amp;F$6,D!$B:$H,7,FALSE))=TRUE,"",VLOOKUP($A2540&amp;" "&amp;F$6,D!$B:$H,7,FALSE))</f>
        <v/>
      </c>
      <c r="G2540" s="226">
        <f t="shared" si="119"/>
        <v>0</v>
      </c>
      <c r="H2540" s="279" t="str">
        <f>IF(ISERROR(VLOOKUP($A2540&amp;" "&amp;H$6,D!$B:$H,7,FALSE))=TRUE,"",VLOOKUP($A2540&amp;" "&amp;H$6,D!$B:$H,7,FALSE))</f>
        <v/>
      </c>
      <c r="I2540" s="223" t="str">
        <f>IF(D2540="","",VLOOKUP(A2540,D!A:H,7,FALSE))</f>
        <v/>
      </c>
      <c r="J2540" s="224" t="str">
        <f>IF(D2540="","",SUMIFS(リグ!H:H,リグ!F:F,"&lt;"&amp;C2540,リグ!G:G,"&gt;"&amp;C2540))</f>
        <v/>
      </c>
    </row>
    <row r="2541" spans="1:10">
      <c r="A2541" s="224" t="str">
        <f t="shared" si="120"/>
        <v>2028-03-09</v>
      </c>
      <c r="B2541" s="224" t="str">
        <f t="shared" si="118"/>
        <v>2028/03</v>
      </c>
      <c r="C2541" s="225">
        <v>46821</v>
      </c>
      <c r="D2541" s="279" t="str">
        <f>IF(ISERROR(VLOOKUP($A2541&amp;" "&amp;D$6,D!$B:$H,7,FALSE))=TRUE,"",VLOOKUP($A2541&amp;" "&amp;D$6,D!$B:$H,7,FALSE))</f>
        <v/>
      </c>
      <c r="E2541" s="279" t="str">
        <f>IF(ISERROR(VLOOKUP($A2541&amp;" "&amp;E$6,D!$B:$H,7,FALSE))=TRUE,"",VLOOKUP($A2541&amp;" "&amp;E$6,D!$B:$H,7,FALSE))</f>
        <v/>
      </c>
      <c r="F2541" s="279" t="str">
        <f>IF(ISERROR(VLOOKUP($A2541&amp;" "&amp;F$6,D!$B:$H,7,FALSE))=TRUE,"",VLOOKUP($A2541&amp;" "&amp;F$6,D!$B:$H,7,FALSE))</f>
        <v/>
      </c>
      <c r="G2541" s="226">
        <f t="shared" si="119"/>
        <v>0</v>
      </c>
      <c r="H2541" s="279" t="str">
        <f>IF(ISERROR(VLOOKUP($A2541&amp;" "&amp;H$6,D!$B:$H,7,FALSE))=TRUE,"",VLOOKUP($A2541&amp;" "&amp;H$6,D!$B:$H,7,FALSE))</f>
        <v/>
      </c>
      <c r="I2541" s="223" t="str">
        <f>IF(D2541="","",VLOOKUP(A2541,D!A:H,7,FALSE))</f>
        <v/>
      </c>
      <c r="J2541" s="224" t="str">
        <f>IF(D2541="","",SUMIFS(リグ!H:H,リグ!F:F,"&lt;"&amp;C2541,リグ!G:G,"&gt;"&amp;C2541))</f>
        <v/>
      </c>
    </row>
    <row r="2542" spans="1:10">
      <c r="A2542" s="224" t="str">
        <f t="shared" si="120"/>
        <v>2028-03-10</v>
      </c>
      <c r="B2542" s="224" t="str">
        <f t="shared" si="118"/>
        <v>2028/03</v>
      </c>
      <c r="C2542" s="225">
        <v>46822</v>
      </c>
      <c r="D2542" s="279" t="str">
        <f>IF(ISERROR(VLOOKUP($A2542&amp;" "&amp;D$6,D!$B:$H,7,FALSE))=TRUE,"",VLOOKUP($A2542&amp;" "&amp;D$6,D!$B:$H,7,FALSE))</f>
        <v/>
      </c>
      <c r="E2542" s="279" t="str">
        <f>IF(ISERROR(VLOOKUP($A2542&amp;" "&amp;E$6,D!$B:$H,7,FALSE))=TRUE,"",VLOOKUP($A2542&amp;" "&amp;E$6,D!$B:$H,7,FALSE))</f>
        <v/>
      </c>
      <c r="F2542" s="279" t="str">
        <f>IF(ISERROR(VLOOKUP($A2542&amp;" "&amp;F$6,D!$B:$H,7,FALSE))=TRUE,"",VLOOKUP($A2542&amp;" "&amp;F$6,D!$B:$H,7,FALSE))</f>
        <v/>
      </c>
      <c r="G2542" s="226">
        <f t="shared" si="119"/>
        <v>0</v>
      </c>
      <c r="H2542" s="279" t="str">
        <f>IF(ISERROR(VLOOKUP($A2542&amp;" "&amp;H$6,D!$B:$H,7,FALSE))=TRUE,"",VLOOKUP($A2542&amp;" "&amp;H$6,D!$B:$H,7,FALSE))</f>
        <v/>
      </c>
      <c r="I2542" s="223" t="str">
        <f>IF(D2542="","",VLOOKUP(A2542,D!A:H,7,FALSE))</f>
        <v/>
      </c>
      <c r="J2542" s="224" t="str">
        <f>IF(D2542="","",SUMIFS(リグ!H:H,リグ!F:F,"&lt;"&amp;C2542,リグ!G:G,"&gt;"&amp;C2542))</f>
        <v/>
      </c>
    </row>
    <row r="2543" spans="1:10">
      <c r="A2543" s="224" t="str">
        <f t="shared" si="120"/>
        <v>2028-03-11</v>
      </c>
      <c r="B2543" s="224" t="str">
        <f t="shared" si="118"/>
        <v>2028/03</v>
      </c>
      <c r="C2543" s="225">
        <v>46823</v>
      </c>
      <c r="D2543" s="279" t="str">
        <f>IF(ISERROR(VLOOKUP($A2543&amp;" "&amp;D$6,D!$B:$H,7,FALSE))=TRUE,"",VLOOKUP($A2543&amp;" "&amp;D$6,D!$B:$H,7,FALSE))</f>
        <v/>
      </c>
      <c r="E2543" s="279" t="str">
        <f>IF(ISERROR(VLOOKUP($A2543&amp;" "&amp;E$6,D!$B:$H,7,FALSE))=TRUE,"",VLOOKUP($A2543&amp;" "&amp;E$6,D!$B:$H,7,FALSE))</f>
        <v/>
      </c>
      <c r="F2543" s="279" t="str">
        <f>IF(ISERROR(VLOOKUP($A2543&amp;" "&amp;F$6,D!$B:$H,7,FALSE))=TRUE,"",VLOOKUP($A2543&amp;" "&amp;F$6,D!$B:$H,7,FALSE))</f>
        <v/>
      </c>
      <c r="G2543" s="226">
        <f t="shared" si="119"/>
        <v>0</v>
      </c>
      <c r="H2543" s="279" t="str">
        <f>IF(ISERROR(VLOOKUP($A2543&amp;" "&amp;H$6,D!$B:$H,7,FALSE))=TRUE,"",VLOOKUP($A2543&amp;" "&amp;H$6,D!$B:$H,7,FALSE))</f>
        <v/>
      </c>
      <c r="I2543" s="223" t="str">
        <f>IF(D2543="","",VLOOKUP(A2543,D!A:H,7,FALSE))</f>
        <v/>
      </c>
      <c r="J2543" s="224" t="str">
        <f>IF(D2543="","",SUMIFS(リグ!H:H,リグ!F:F,"&lt;"&amp;C2543,リグ!G:G,"&gt;"&amp;C2543))</f>
        <v/>
      </c>
    </row>
    <row r="2544" spans="1:10">
      <c r="A2544" s="224" t="str">
        <f t="shared" si="120"/>
        <v>2028-03-12</v>
      </c>
      <c r="B2544" s="224" t="str">
        <f t="shared" si="118"/>
        <v>2028/03</v>
      </c>
      <c r="C2544" s="225">
        <v>46824</v>
      </c>
      <c r="D2544" s="279" t="str">
        <f>IF(ISERROR(VLOOKUP($A2544&amp;" "&amp;D$6,D!$B:$H,7,FALSE))=TRUE,"",VLOOKUP($A2544&amp;" "&amp;D$6,D!$B:$H,7,FALSE))</f>
        <v/>
      </c>
      <c r="E2544" s="279" t="str">
        <f>IF(ISERROR(VLOOKUP($A2544&amp;" "&amp;E$6,D!$B:$H,7,FALSE))=TRUE,"",VLOOKUP($A2544&amp;" "&amp;E$6,D!$B:$H,7,FALSE))</f>
        <v/>
      </c>
      <c r="F2544" s="279" t="str">
        <f>IF(ISERROR(VLOOKUP($A2544&amp;" "&amp;F$6,D!$B:$H,7,FALSE))=TRUE,"",VLOOKUP($A2544&amp;" "&amp;F$6,D!$B:$H,7,FALSE))</f>
        <v/>
      </c>
      <c r="G2544" s="226">
        <f t="shared" si="119"/>
        <v>0</v>
      </c>
      <c r="H2544" s="279" t="str">
        <f>IF(ISERROR(VLOOKUP($A2544&amp;" "&amp;H$6,D!$B:$H,7,FALSE))=TRUE,"",VLOOKUP($A2544&amp;" "&amp;H$6,D!$B:$H,7,FALSE))</f>
        <v/>
      </c>
      <c r="I2544" s="223" t="str">
        <f>IF(D2544="","",VLOOKUP(A2544,D!A:H,7,FALSE))</f>
        <v/>
      </c>
      <c r="J2544" s="224" t="str">
        <f>IF(D2544="","",SUMIFS(リグ!H:H,リグ!F:F,"&lt;"&amp;C2544,リグ!G:G,"&gt;"&amp;C2544))</f>
        <v/>
      </c>
    </row>
    <row r="2545" spans="1:10">
      <c r="A2545" s="224" t="str">
        <f t="shared" si="120"/>
        <v>2028-03-13</v>
      </c>
      <c r="B2545" s="224" t="str">
        <f t="shared" si="118"/>
        <v>2028/03</v>
      </c>
      <c r="C2545" s="225">
        <v>46825</v>
      </c>
      <c r="D2545" s="279" t="str">
        <f>IF(ISERROR(VLOOKUP($A2545&amp;" "&amp;D$6,D!$B:$H,7,FALSE))=TRUE,"",VLOOKUP($A2545&amp;" "&amp;D$6,D!$B:$H,7,FALSE))</f>
        <v/>
      </c>
      <c r="E2545" s="279" t="str">
        <f>IF(ISERROR(VLOOKUP($A2545&amp;" "&amp;E$6,D!$B:$H,7,FALSE))=TRUE,"",VLOOKUP($A2545&amp;" "&amp;E$6,D!$B:$H,7,FALSE))</f>
        <v/>
      </c>
      <c r="F2545" s="279" t="str">
        <f>IF(ISERROR(VLOOKUP($A2545&amp;" "&amp;F$6,D!$B:$H,7,FALSE))=TRUE,"",VLOOKUP($A2545&amp;" "&amp;F$6,D!$B:$H,7,FALSE))</f>
        <v/>
      </c>
      <c r="G2545" s="226">
        <f t="shared" si="119"/>
        <v>0</v>
      </c>
      <c r="H2545" s="279" t="str">
        <f>IF(ISERROR(VLOOKUP($A2545&amp;" "&amp;H$6,D!$B:$H,7,FALSE))=TRUE,"",VLOOKUP($A2545&amp;" "&amp;H$6,D!$B:$H,7,FALSE))</f>
        <v/>
      </c>
      <c r="I2545" s="223" t="str">
        <f>IF(D2545="","",VLOOKUP(A2545,D!A:H,7,FALSE))</f>
        <v/>
      </c>
      <c r="J2545" s="224" t="str">
        <f>IF(D2545="","",SUMIFS(リグ!H:H,リグ!F:F,"&lt;"&amp;C2545,リグ!G:G,"&gt;"&amp;C2545))</f>
        <v/>
      </c>
    </row>
    <row r="2546" spans="1:10">
      <c r="A2546" s="224" t="str">
        <f t="shared" si="120"/>
        <v>2028-03-14</v>
      </c>
      <c r="B2546" s="224" t="str">
        <f t="shared" si="118"/>
        <v>2028/03</v>
      </c>
      <c r="C2546" s="225">
        <v>46826</v>
      </c>
      <c r="D2546" s="279" t="str">
        <f>IF(ISERROR(VLOOKUP($A2546&amp;" "&amp;D$6,D!$B:$H,7,FALSE))=TRUE,"",VLOOKUP($A2546&amp;" "&amp;D$6,D!$B:$H,7,FALSE))</f>
        <v/>
      </c>
      <c r="E2546" s="279" t="str">
        <f>IF(ISERROR(VLOOKUP($A2546&amp;" "&amp;E$6,D!$B:$H,7,FALSE))=TRUE,"",VLOOKUP($A2546&amp;" "&amp;E$6,D!$B:$H,7,FALSE))</f>
        <v/>
      </c>
      <c r="F2546" s="279" t="str">
        <f>IF(ISERROR(VLOOKUP($A2546&amp;" "&amp;F$6,D!$B:$H,7,FALSE))=TRUE,"",VLOOKUP($A2546&amp;" "&amp;F$6,D!$B:$H,7,FALSE))</f>
        <v/>
      </c>
      <c r="G2546" s="226">
        <f t="shared" si="119"/>
        <v>0</v>
      </c>
      <c r="H2546" s="279" t="str">
        <f>IF(ISERROR(VLOOKUP($A2546&amp;" "&amp;H$6,D!$B:$H,7,FALSE))=TRUE,"",VLOOKUP($A2546&amp;" "&amp;H$6,D!$B:$H,7,FALSE))</f>
        <v/>
      </c>
      <c r="I2546" s="223" t="str">
        <f>IF(D2546="","",VLOOKUP(A2546,D!A:H,7,FALSE))</f>
        <v/>
      </c>
      <c r="J2546" s="224" t="str">
        <f>IF(D2546="","",SUMIFS(リグ!H:H,リグ!F:F,"&lt;"&amp;C2546,リグ!G:G,"&gt;"&amp;C2546))</f>
        <v/>
      </c>
    </row>
    <row r="2547" spans="1:10">
      <c r="A2547" s="224" t="str">
        <f t="shared" si="120"/>
        <v>2028-03-15</v>
      </c>
      <c r="B2547" s="224" t="str">
        <f t="shared" si="118"/>
        <v>2028/03</v>
      </c>
      <c r="C2547" s="225">
        <v>46827</v>
      </c>
      <c r="D2547" s="279" t="str">
        <f>IF(ISERROR(VLOOKUP($A2547&amp;" "&amp;D$6,D!$B:$H,7,FALSE))=TRUE,"",VLOOKUP($A2547&amp;" "&amp;D$6,D!$B:$H,7,FALSE))</f>
        <v/>
      </c>
      <c r="E2547" s="279" t="str">
        <f>IF(ISERROR(VLOOKUP($A2547&amp;" "&amp;E$6,D!$B:$H,7,FALSE))=TRUE,"",VLOOKUP($A2547&amp;" "&amp;E$6,D!$B:$H,7,FALSE))</f>
        <v/>
      </c>
      <c r="F2547" s="279" t="str">
        <f>IF(ISERROR(VLOOKUP($A2547&amp;" "&amp;F$6,D!$B:$H,7,FALSE))=TRUE,"",VLOOKUP($A2547&amp;" "&amp;F$6,D!$B:$H,7,FALSE))</f>
        <v/>
      </c>
      <c r="G2547" s="226">
        <f t="shared" si="119"/>
        <v>0</v>
      </c>
      <c r="H2547" s="279" t="str">
        <f>IF(ISERROR(VLOOKUP($A2547&amp;" "&amp;H$6,D!$B:$H,7,FALSE))=TRUE,"",VLOOKUP($A2547&amp;" "&amp;H$6,D!$B:$H,7,FALSE))</f>
        <v/>
      </c>
      <c r="I2547" s="223" t="str">
        <f>IF(D2547="","",VLOOKUP(A2547,D!A:H,7,FALSE))</f>
        <v/>
      </c>
      <c r="J2547" s="224" t="str">
        <f>IF(D2547="","",SUMIFS(リグ!H:H,リグ!F:F,"&lt;"&amp;C2547,リグ!G:G,"&gt;"&amp;C2547))</f>
        <v/>
      </c>
    </row>
    <row r="2548" spans="1:10">
      <c r="A2548" s="224" t="str">
        <f t="shared" si="120"/>
        <v>2028-03-16</v>
      </c>
      <c r="B2548" s="224" t="str">
        <f t="shared" si="118"/>
        <v>2028/03</v>
      </c>
      <c r="C2548" s="225">
        <v>46828</v>
      </c>
      <c r="D2548" s="279" t="str">
        <f>IF(ISERROR(VLOOKUP($A2548&amp;" "&amp;D$6,D!$B:$H,7,FALSE))=TRUE,"",VLOOKUP($A2548&amp;" "&amp;D$6,D!$B:$H,7,FALSE))</f>
        <v/>
      </c>
      <c r="E2548" s="279" t="str">
        <f>IF(ISERROR(VLOOKUP($A2548&amp;" "&amp;E$6,D!$B:$H,7,FALSE))=TRUE,"",VLOOKUP($A2548&amp;" "&amp;E$6,D!$B:$H,7,FALSE))</f>
        <v/>
      </c>
      <c r="F2548" s="279" t="str">
        <f>IF(ISERROR(VLOOKUP($A2548&amp;" "&amp;F$6,D!$B:$H,7,FALSE))=TRUE,"",VLOOKUP($A2548&amp;" "&amp;F$6,D!$B:$H,7,FALSE))</f>
        <v/>
      </c>
      <c r="G2548" s="226">
        <f t="shared" si="119"/>
        <v>0</v>
      </c>
      <c r="H2548" s="279" t="str">
        <f>IF(ISERROR(VLOOKUP($A2548&amp;" "&amp;H$6,D!$B:$H,7,FALSE))=TRUE,"",VLOOKUP($A2548&amp;" "&amp;H$6,D!$B:$H,7,FALSE))</f>
        <v/>
      </c>
      <c r="I2548" s="223" t="str">
        <f>IF(D2548="","",VLOOKUP(A2548,D!A:H,7,FALSE))</f>
        <v/>
      </c>
      <c r="J2548" s="224" t="str">
        <f>IF(D2548="","",SUMIFS(リグ!H:H,リグ!F:F,"&lt;"&amp;C2548,リグ!G:G,"&gt;"&amp;C2548))</f>
        <v/>
      </c>
    </row>
    <row r="2549" spans="1:10">
      <c r="A2549" s="224" t="str">
        <f t="shared" si="120"/>
        <v>2028-03-17</v>
      </c>
      <c r="B2549" s="224" t="str">
        <f t="shared" ref="B2549:B2612" si="121">TEXT(C2549,"yyyy/mm")</f>
        <v>2028/03</v>
      </c>
      <c r="C2549" s="225">
        <v>46829</v>
      </c>
      <c r="D2549" s="279" t="str">
        <f>IF(ISERROR(VLOOKUP($A2549&amp;" "&amp;D$6,D!$B:$H,7,FALSE))=TRUE,"",VLOOKUP($A2549&amp;" "&amp;D$6,D!$B:$H,7,FALSE))</f>
        <v/>
      </c>
      <c r="E2549" s="279" t="str">
        <f>IF(ISERROR(VLOOKUP($A2549&amp;" "&amp;E$6,D!$B:$H,7,FALSE))=TRUE,"",VLOOKUP($A2549&amp;" "&amp;E$6,D!$B:$H,7,FALSE))</f>
        <v/>
      </c>
      <c r="F2549" s="279" t="str">
        <f>IF(ISERROR(VLOOKUP($A2549&amp;" "&amp;F$6,D!$B:$H,7,FALSE))=TRUE,"",VLOOKUP($A2549&amp;" "&amp;F$6,D!$B:$H,7,FALSE))</f>
        <v/>
      </c>
      <c r="G2549" s="226">
        <f t="shared" si="119"/>
        <v>0</v>
      </c>
      <c r="H2549" s="279" t="str">
        <f>IF(ISERROR(VLOOKUP($A2549&amp;" "&amp;H$6,D!$B:$H,7,FALSE))=TRUE,"",VLOOKUP($A2549&amp;" "&amp;H$6,D!$B:$H,7,FALSE))</f>
        <v/>
      </c>
      <c r="I2549" s="223" t="str">
        <f>IF(D2549="","",VLOOKUP(A2549,D!A:H,7,FALSE))</f>
        <v/>
      </c>
      <c r="J2549" s="224" t="str">
        <f>IF(D2549="","",SUMIFS(リグ!H:H,リグ!F:F,"&lt;"&amp;C2549,リグ!G:G,"&gt;"&amp;C2549))</f>
        <v/>
      </c>
    </row>
    <row r="2550" spans="1:10">
      <c r="A2550" s="224" t="str">
        <f t="shared" si="120"/>
        <v>2028-03-18</v>
      </c>
      <c r="B2550" s="224" t="str">
        <f t="shared" si="121"/>
        <v>2028/03</v>
      </c>
      <c r="C2550" s="225">
        <v>46830</v>
      </c>
      <c r="D2550" s="279" t="str">
        <f>IF(ISERROR(VLOOKUP($A2550&amp;" "&amp;D$6,D!$B:$H,7,FALSE))=TRUE,"",VLOOKUP($A2550&amp;" "&amp;D$6,D!$B:$H,7,FALSE))</f>
        <v/>
      </c>
      <c r="E2550" s="279" t="str">
        <f>IF(ISERROR(VLOOKUP($A2550&amp;" "&amp;E$6,D!$B:$H,7,FALSE))=TRUE,"",VLOOKUP($A2550&amp;" "&amp;E$6,D!$B:$H,7,FALSE))</f>
        <v/>
      </c>
      <c r="F2550" s="279" t="str">
        <f>IF(ISERROR(VLOOKUP($A2550&amp;" "&amp;F$6,D!$B:$H,7,FALSE))=TRUE,"",VLOOKUP($A2550&amp;" "&amp;F$6,D!$B:$H,7,FALSE))</f>
        <v/>
      </c>
      <c r="G2550" s="226">
        <f t="shared" si="119"/>
        <v>0</v>
      </c>
      <c r="H2550" s="279" t="str">
        <f>IF(ISERROR(VLOOKUP($A2550&amp;" "&amp;H$6,D!$B:$H,7,FALSE))=TRUE,"",VLOOKUP($A2550&amp;" "&amp;H$6,D!$B:$H,7,FALSE))</f>
        <v/>
      </c>
      <c r="I2550" s="223" t="str">
        <f>IF(D2550="","",VLOOKUP(A2550,D!A:H,7,FALSE))</f>
        <v/>
      </c>
      <c r="J2550" s="224" t="str">
        <f>IF(D2550="","",SUMIFS(リグ!H:H,リグ!F:F,"&lt;"&amp;C2550,リグ!G:G,"&gt;"&amp;C2550))</f>
        <v/>
      </c>
    </row>
    <row r="2551" spans="1:10">
      <c r="A2551" s="224" t="str">
        <f t="shared" si="120"/>
        <v>2028-03-19</v>
      </c>
      <c r="B2551" s="224" t="str">
        <f t="shared" si="121"/>
        <v>2028/03</v>
      </c>
      <c r="C2551" s="225">
        <v>46831</v>
      </c>
      <c r="D2551" s="279" t="str">
        <f>IF(ISERROR(VLOOKUP($A2551&amp;" "&amp;D$6,D!$B:$H,7,FALSE))=TRUE,"",VLOOKUP($A2551&amp;" "&amp;D$6,D!$B:$H,7,FALSE))</f>
        <v/>
      </c>
      <c r="E2551" s="279" t="str">
        <f>IF(ISERROR(VLOOKUP($A2551&amp;" "&amp;E$6,D!$B:$H,7,FALSE))=TRUE,"",VLOOKUP($A2551&amp;" "&amp;E$6,D!$B:$H,7,FALSE))</f>
        <v/>
      </c>
      <c r="F2551" s="279" t="str">
        <f>IF(ISERROR(VLOOKUP($A2551&amp;" "&amp;F$6,D!$B:$H,7,FALSE))=TRUE,"",VLOOKUP($A2551&amp;" "&amp;F$6,D!$B:$H,7,FALSE))</f>
        <v/>
      </c>
      <c r="G2551" s="226">
        <f t="shared" si="119"/>
        <v>0</v>
      </c>
      <c r="H2551" s="279" t="str">
        <f>IF(ISERROR(VLOOKUP($A2551&amp;" "&amp;H$6,D!$B:$H,7,FALSE))=TRUE,"",VLOOKUP($A2551&amp;" "&amp;H$6,D!$B:$H,7,FALSE))</f>
        <v/>
      </c>
      <c r="I2551" s="223" t="str">
        <f>IF(D2551="","",VLOOKUP(A2551,D!A:H,7,FALSE))</f>
        <v/>
      </c>
      <c r="J2551" s="224" t="str">
        <f>IF(D2551="","",SUMIFS(リグ!H:H,リグ!F:F,"&lt;"&amp;C2551,リグ!G:G,"&gt;"&amp;C2551))</f>
        <v/>
      </c>
    </row>
    <row r="2552" spans="1:10">
      <c r="A2552" s="224" t="str">
        <f t="shared" si="120"/>
        <v>2028-03-20</v>
      </c>
      <c r="B2552" s="224" t="str">
        <f t="shared" si="121"/>
        <v>2028/03</v>
      </c>
      <c r="C2552" s="225">
        <v>46832</v>
      </c>
      <c r="D2552" s="279" t="str">
        <f>IF(ISERROR(VLOOKUP($A2552&amp;" "&amp;D$6,D!$B:$H,7,FALSE))=TRUE,"",VLOOKUP($A2552&amp;" "&amp;D$6,D!$B:$H,7,FALSE))</f>
        <v/>
      </c>
      <c r="E2552" s="279" t="str">
        <f>IF(ISERROR(VLOOKUP($A2552&amp;" "&amp;E$6,D!$B:$H,7,FALSE))=TRUE,"",VLOOKUP($A2552&amp;" "&amp;E$6,D!$B:$H,7,FALSE))</f>
        <v/>
      </c>
      <c r="F2552" s="279" t="str">
        <f>IF(ISERROR(VLOOKUP($A2552&amp;" "&amp;F$6,D!$B:$H,7,FALSE))=TRUE,"",VLOOKUP($A2552&amp;" "&amp;F$6,D!$B:$H,7,FALSE))</f>
        <v/>
      </c>
      <c r="G2552" s="226">
        <f t="shared" si="119"/>
        <v>0</v>
      </c>
      <c r="H2552" s="279" t="str">
        <f>IF(ISERROR(VLOOKUP($A2552&amp;" "&amp;H$6,D!$B:$H,7,FALSE))=TRUE,"",VLOOKUP($A2552&amp;" "&amp;H$6,D!$B:$H,7,FALSE))</f>
        <v/>
      </c>
      <c r="I2552" s="223" t="str">
        <f>IF(D2552="","",VLOOKUP(A2552,D!A:H,7,FALSE))</f>
        <v/>
      </c>
      <c r="J2552" s="224" t="str">
        <f>IF(D2552="","",SUMIFS(リグ!H:H,リグ!F:F,"&lt;"&amp;C2552,リグ!G:G,"&gt;"&amp;C2552))</f>
        <v/>
      </c>
    </row>
    <row r="2553" spans="1:10">
      <c r="A2553" s="224" t="str">
        <f t="shared" si="120"/>
        <v>2028-03-21</v>
      </c>
      <c r="B2553" s="224" t="str">
        <f t="shared" si="121"/>
        <v>2028/03</v>
      </c>
      <c r="C2553" s="225">
        <v>46833</v>
      </c>
      <c r="D2553" s="279" t="str">
        <f>IF(ISERROR(VLOOKUP($A2553&amp;" "&amp;D$6,D!$B:$H,7,FALSE))=TRUE,"",VLOOKUP($A2553&amp;" "&amp;D$6,D!$B:$H,7,FALSE))</f>
        <v/>
      </c>
      <c r="E2553" s="279" t="str">
        <f>IF(ISERROR(VLOOKUP($A2553&amp;" "&amp;E$6,D!$B:$H,7,FALSE))=TRUE,"",VLOOKUP($A2553&amp;" "&amp;E$6,D!$B:$H,7,FALSE))</f>
        <v/>
      </c>
      <c r="F2553" s="279" t="str">
        <f>IF(ISERROR(VLOOKUP($A2553&amp;" "&amp;F$6,D!$B:$H,7,FALSE))=TRUE,"",VLOOKUP($A2553&amp;" "&amp;F$6,D!$B:$H,7,FALSE))</f>
        <v/>
      </c>
      <c r="G2553" s="226">
        <f t="shared" si="119"/>
        <v>0</v>
      </c>
      <c r="H2553" s="279" t="str">
        <f>IF(ISERROR(VLOOKUP($A2553&amp;" "&amp;H$6,D!$B:$H,7,FALSE))=TRUE,"",VLOOKUP($A2553&amp;" "&amp;H$6,D!$B:$H,7,FALSE))</f>
        <v/>
      </c>
      <c r="I2553" s="223" t="str">
        <f>IF(D2553="","",VLOOKUP(A2553,D!A:H,7,FALSE))</f>
        <v/>
      </c>
      <c r="J2553" s="224" t="str">
        <f>IF(D2553="","",SUMIFS(リグ!H:H,リグ!F:F,"&lt;"&amp;C2553,リグ!G:G,"&gt;"&amp;C2553))</f>
        <v/>
      </c>
    </row>
    <row r="2554" spans="1:10">
      <c r="A2554" s="224" t="str">
        <f t="shared" si="120"/>
        <v>2028-03-22</v>
      </c>
      <c r="B2554" s="224" t="str">
        <f t="shared" si="121"/>
        <v>2028/03</v>
      </c>
      <c r="C2554" s="225">
        <v>46834</v>
      </c>
      <c r="D2554" s="279" t="str">
        <f>IF(ISERROR(VLOOKUP($A2554&amp;" "&amp;D$6,D!$B:$H,7,FALSE))=TRUE,"",VLOOKUP($A2554&amp;" "&amp;D$6,D!$B:$H,7,FALSE))</f>
        <v/>
      </c>
      <c r="E2554" s="279" t="str">
        <f>IF(ISERROR(VLOOKUP($A2554&amp;" "&amp;E$6,D!$B:$H,7,FALSE))=TRUE,"",VLOOKUP($A2554&amp;" "&amp;E$6,D!$B:$H,7,FALSE))</f>
        <v/>
      </c>
      <c r="F2554" s="279" t="str">
        <f>IF(ISERROR(VLOOKUP($A2554&amp;" "&amp;F$6,D!$B:$H,7,FALSE))=TRUE,"",VLOOKUP($A2554&amp;" "&amp;F$6,D!$B:$H,7,FALSE))</f>
        <v/>
      </c>
      <c r="G2554" s="226">
        <f t="shared" si="119"/>
        <v>0</v>
      </c>
      <c r="H2554" s="279" t="str">
        <f>IF(ISERROR(VLOOKUP($A2554&amp;" "&amp;H$6,D!$B:$H,7,FALSE))=TRUE,"",VLOOKUP($A2554&amp;" "&amp;H$6,D!$B:$H,7,FALSE))</f>
        <v/>
      </c>
      <c r="I2554" s="223" t="str">
        <f>IF(D2554="","",VLOOKUP(A2554,D!A:H,7,FALSE))</f>
        <v/>
      </c>
      <c r="J2554" s="224" t="str">
        <f>IF(D2554="","",SUMIFS(リグ!H:H,リグ!F:F,"&lt;"&amp;C2554,リグ!G:G,"&gt;"&amp;C2554))</f>
        <v/>
      </c>
    </row>
    <row r="2555" spans="1:10">
      <c r="A2555" s="224" t="str">
        <f t="shared" si="120"/>
        <v>2028-03-23</v>
      </c>
      <c r="B2555" s="224" t="str">
        <f t="shared" si="121"/>
        <v>2028/03</v>
      </c>
      <c r="C2555" s="225">
        <v>46835</v>
      </c>
      <c r="D2555" s="279" t="str">
        <f>IF(ISERROR(VLOOKUP($A2555&amp;" "&amp;D$6,D!$B:$H,7,FALSE))=TRUE,"",VLOOKUP($A2555&amp;" "&amp;D$6,D!$B:$H,7,FALSE))</f>
        <v/>
      </c>
      <c r="E2555" s="279" t="str">
        <f>IF(ISERROR(VLOOKUP($A2555&amp;" "&amp;E$6,D!$B:$H,7,FALSE))=TRUE,"",VLOOKUP($A2555&amp;" "&amp;E$6,D!$B:$H,7,FALSE))</f>
        <v/>
      </c>
      <c r="F2555" s="279" t="str">
        <f>IF(ISERROR(VLOOKUP($A2555&amp;" "&amp;F$6,D!$B:$H,7,FALSE))=TRUE,"",VLOOKUP($A2555&amp;" "&amp;F$6,D!$B:$H,7,FALSE))</f>
        <v/>
      </c>
      <c r="G2555" s="226">
        <f t="shared" si="119"/>
        <v>0</v>
      </c>
      <c r="H2555" s="279" t="str">
        <f>IF(ISERROR(VLOOKUP($A2555&amp;" "&amp;H$6,D!$B:$H,7,FALSE))=TRUE,"",VLOOKUP($A2555&amp;" "&amp;H$6,D!$B:$H,7,FALSE))</f>
        <v/>
      </c>
      <c r="I2555" s="223" t="str">
        <f>IF(D2555="","",VLOOKUP(A2555,D!A:H,7,FALSE))</f>
        <v/>
      </c>
      <c r="J2555" s="224" t="str">
        <f>IF(D2555="","",SUMIFS(リグ!H:H,リグ!F:F,"&lt;"&amp;C2555,リグ!G:G,"&gt;"&amp;C2555))</f>
        <v/>
      </c>
    </row>
    <row r="2556" spans="1:10">
      <c r="A2556" s="224" t="str">
        <f t="shared" si="120"/>
        <v>2028-03-24</v>
      </c>
      <c r="B2556" s="224" t="str">
        <f t="shared" si="121"/>
        <v>2028/03</v>
      </c>
      <c r="C2556" s="225">
        <v>46836</v>
      </c>
      <c r="D2556" s="279" t="str">
        <f>IF(ISERROR(VLOOKUP($A2556&amp;" "&amp;D$6,D!$B:$H,7,FALSE))=TRUE,"",VLOOKUP($A2556&amp;" "&amp;D$6,D!$B:$H,7,FALSE))</f>
        <v/>
      </c>
      <c r="E2556" s="279" t="str">
        <f>IF(ISERROR(VLOOKUP($A2556&amp;" "&amp;E$6,D!$B:$H,7,FALSE))=TRUE,"",VLOOKUP($A2556&amp;" "&amp;E$6,D!$B:$H,7,FALSE))</f>
        <v/>
      </c>
      <c r="F2556" s="279" t="str">
        <f>IF(ISERROR(VLOOKUP($A2556&amp;" "&amp;F$6,D!$B:$H,7,FALSE))=TRUE,"",VLOOKUP($A2556&amp;" "&amp;F$6,D!$B:$H,7,FALSE))</f>
        <v/>
      </c>
      <c r="G2556" s="226">
        <f t="shared" si="119"/>
        <v>0</v>
      </c>
      <c r="H2556" s="279" t="str">
        <f>IF(ISERROR(VLOOKUP($A2556&amp;" "&amp;H$6,D!$B:$H,7,FALSE))=TRUE,"",VLOOKUP($A2556&amp;" "&amp;H$6,D!$B:$H,7,FALSE))</f>
        <v/>
      </c>
      <c r="I2556" s="223" t="str">
        <f>IF(D2556="","",VLOOKUP(A2556,D!A:H,7,FALSE))</f>
        <v/>
      </c>
      <c r="J2556" s="224" t="str">
        <f>IF(D2556="","",SUMIFS(リグ!H:H,リグ!F:F,"&lt;"&amp;C2556,リグ!G:G,"&gt;"&amp;C2556))</f>
        <v/>
      </c>
    </row>
    <row r="2557" spans="1:10">
      <c r="A2557" s="224" t="str">
        <f t="shared" si="120"/>
        <v>2028-03-25</v>
      </c>
      <c r="B2557" s="224" t="str">
        <f t="shared" si="121"/>
        <v>2028/03</v>
      </c>
      <c r="C2557" s="225">
        <v>46837</v>
      </c>
      <c r="D2557" s="279" t="str">
        <f>IF(ISERROR(VLOOKUP($A2557&amp;" "&amp;D$6,D!$B:$H,7,FALSE))=TRUE,"",VLOOKUP($A2557&amp;" "&amp;D$6,D!$B:$H,7,FALSE))</f>
        <v/>
      </c>
      <c r="E2557" s="279" t="str">
        <f>IF(ISERROR(VLOOKUP($A2557&amp;" "&amp;E$6,D!$B:$H,7,FALSE))=TRUE,"",VLOOKUP($A2557&amp;" "&amp;E$6,D!$B:$H,7,FALSE))</f>
        <v/>
      </c>
      <c r="F2557" s="279" t="str">
        <f>IF(ISERROR(VLOOKUP($A2557&amp;" "&amp;F$6,D!$B:$H,7,FALSE))=TRUE,"",VLOOKUP($A2557&amp;" "&amp;F$6,D!$B:$H,7,FALSE))</f>
        <v/>
      </c>
      <c r="G2557" s="226">
        <f t="shared" si="119"/>
        <v>0</v>
      </c>
      <c r="H2557" s="279" t="str">
        <f>IF(ISERROR(VLOOKUP($A2557&amp;" "&amp;H$6,D!$B:$H,7,FALSE))=TRUE,"",VLOOKUP($A2557&amp;" "&amp;H$6,D!$B:$H,7,FALSE))</f>
        <v/>
      </c>
      <c r="I2557" s="223" t="str">
        <f>IF(D2557="","",VLOOKUP(A2557,D!A:H,7,FALSE))</f>
        <v/>
      </c>
      <c r="J2557" s="224" t="str">
        <f>IF(D2557="","",SUMIFS(リグ!H:H,リグ!F:F,"&lt;"&amp;C2557,リグ!G:G,"&gt;"&amp;C2557))</f>
        <v/>
      </c>
    </row>
    <row r="2558" spans="1:10">
      <c r="A2558" s="224" t="str">
        <f t="shared" si="120"/>
        <v>2028-03-26</v>
      </c>
      <c r="B2558" s="224" t="str">
        <f t="shared" si="121"/>
        <v>2028/03</v>
      </c>
      <c r="C2558" s="225">
        <v>46838</v>
      </c>
      <c r="D2558" s="279" t="str">
        <f>IF(ISERROR(VLOOKUP($A2558&amp;" "&amp;D$6,D!$B:$H,7,FALSE))=TRUE,"",VLOOKUP($A2558&amp;" "&amp;D$6,D!$B:$H,7,FALSE))</f>
        <v/>
      </c>
      <c r="E2558" s="279" t="str">
        <f>IF(ISERROR(VLOOKUP($A2558&amp;" "&amp;E$6,D!$B:$H,7,FALSE))=TRUE,"",VLOOKUP($A2558&amp;" "&amp;E$6,D!$B:$H,7,FALSE))</f>
        <v/>
      </c>
      <c r="F2558" s="279" t="str">
        <f>IF(ISERROR(VLOOKUP($A2558&amp;" "&amp;F$6,D!$B:$H,7,FALSE))=TRUE,"",VLOOKUP($A2558&amp;" "&amp;F$6,D!$B:$H,7,FALSE))</f>
        <v/>
      </c>
      <c r="G2558" s="226">
        <f t="shared" si="119"/>
        <v>0</v>
      </c>
      <c r="H2558" s="279" t="str">
        <f>IF(ISERROR(VLOOKUP($A2558&amp;" "&amp;H$6,D!$B:$H,7,FALSE))=TRUE,"",VLOOKUP($A2558&amp;" "&amp;H$6,D!$B:$H,7,FALSE))</f>
        <v/>
      </c>
      <c r="I2558" s="223" t="str">
        <f>IF(D2558="","",VLOOKUP(A2558,D!A:H,7,FALSE))</f>
        <v/>
      </c>
      <c r="J2558" s="224" t="str">
        <f>IF(D2558="","",SUMIFS(リグ!H:H,リグ!F:F,"&lt;"&amp;C2558,リグ!G:G,"&gt;"&amp;C2558))</f>
        <v/>
      </c>
    </row>
    <row r="2559" spans="1:10">
      <c r="A2559" s="224" t="str">
        <f t="shared" si="120"/>
        <v>2028-03-27</v>
      </c>
      <c r="B2559" s="224" t="str">
        <f t="shared" si="121"/>
        <v>2028/03</v>
      </c>
      <c r="C2559" s="225">
        <v>46839</v>
      </c>
      <c r="D2559" s="279" t="str">
        <f>IF(ISERROR(VLOOKUP($A2559&amp;" "&amp;D$6,D!$B:$H,7,FALSE))=TRUE,"",VLOOKUP($A2559&amp;" "&amp;D$6,D!$B:$H,7,FALSE))</f>
        <v/>
      </c>
      <c r="E2559" s="279" t="str">
        <f>IF(ISERROR(VLOOKUP($A2559&amp;" "&amp;E$6,D!$B:$H,7,FALSE))=TRUE,"",VLOOKUP($A2559&amp;" "&amp;E$6,D!$B:$H,7,FALSE))</f>
        <v/>
      </c>
      <c r="F2559" s="279" t="str">
        <f>IF(ISERROR(VLOOKUP($A2559&amp;" "&amp;F$6,D!$B:$H,7,FALSE))=TRUE,"",VLOOKUP($A2559&amp;" "&amp;F$6,D!$B:$H,7,FALSE))</f>
        <v/>
      </c>
      <c r="G2559" s="226">
        <f t="shared" si="119"/>
        <v>0</v>
      </c>
      <c r="H2559" s="279" t="str">
        <f>IF(ISERROR(VLOOKUP($A2559&amp;" "&amp;H$6,D!$B:$H,7,FALSE))=TRUE,"",VLOOKUP($A2559&amp;" "&amp;H$6,D!$B:$H,7,FALSE))</f>
        <v/>
      </c>
      <c r="I2559" s="223" t="str">
        <f>IF(D2559="","",VLOOKUP(A2559,D!A:H,7,FALSE))</f>
        <v/>
      </c>
      <c r="J2559" s="224" t="str">
        <f>IF(D2559="","",SUMIFS(リグ!H:H,リグ!F:F,"&lt;"&amp;C2559,リグ!G:G,"&gt;"&amp;C2559))</f>
        <v/>
      </c>
    </row>
    <row r="2560" spans="1:10">
      <c r="A2560" s="224" t="str">
        <f t="shared" si="120"/>
        <v>2028-03-28</v>
      </c>
      <c r="B2560" s="224" t="str">
        <f t="shared" si="121"/>
        <v>2028/03</v>
      </c>
      <c r="C2560" s="225">
        <v>46840</v>
      </c>
      <c r="D2560" s="279" t="str">
        <f>IF(ISERROR(VLOOKUP($A2560&amp;" "&amp;D$6,D!$B:$H,7,FALSE))=TRUE,"",VLOOKUP($A2560&amp;" "&amp;D$6,D!$B:$H,7,FALSE))</f>
        <v/>
      </c>
      <c r="E2560" s="279" t="str">
        <f>IF(ISERROR(VLOOKUP($A2560&amp;" "&amp;E$6,D!$B:$H,7,FALSE))=TRUE,"",VLOOKUP($A2560&amp;" "&amp;E$6,D!$B:$H,7,FALSE))</f>
        <v/>
      </c>
      <c r="F2560" s="279" t="str">
        <f>IF(ISERROR(VLOOKUP($A2560&amp;" "&amp;F$6,D!$B:$H,7,FALSE))=TRUE,"",VLOOKUP($A2560&amp;" "&amp;F$6,D!$B:$H,7,FALSE))</f>
        <v/>
      </c>
      <c r="G2560" s="226">
        <f t="shared" si="119"/>
        <v>0</v>
      </c>
      <c r="H2560" s="279" t="str">
        <f>IF(ISERROR(VLOOKUP($A2560&amp;" "&amp;H$6,D!$B:$H,7,FALSE))=TRUE,"",VLOOKUP($A2560&amp;" "&amp;H$6,D!$B:$H,7,FALSE))</f>
        <v/>
      </c>
      <c r="I2560" s="223" t="str">
        <f>IF(D2560="","",VLOOKUP(A2560,D!A:H,7,FALSE))</f>
        <v/>
      </c>
      <c r="J2560" s="224" t="str">
        <f>IF(D2560="","",SUMIFS(リグ!H:H,リグ!F:F,"&lt;"&amp;C2560,リグ!G:G,"&gt;"&amp;C2560))</f>
        <v/>
      </c>
    </row>
    <row r="2561" spans="1:10">
      <c r="A2561" s="224" t="str">
        <f t="shared" si="120"/>
        <v>2028-03-29</v>
      </c>
      <c r="B2561" s="224" t="str">
        <f t="shared" si="121"/>
        <v>2028/03</v>
      </c>
      <c r="C2561" s="225">
        <v>46841</v>
      </c>
      <c r="D2561" s="279" t="str">
        <f>IF(ISERROR(VLOOKUP($A2561&amp;" "&amp;D$6,D!$B:$H,7,FALSE))=TRUE,"",VLOOKUP($A2561&amp;" "&amp;D$6,D!$B:$H,7,FALSE))</f>
        <v/>
      </c>
      <c r="E2561" s="279" t="str">
        <f>IF(ISERROR(VLOOKUP($A2561&amp;" "&amp;E$6,D!$B:$H,7,FALSE))=TRUE,"",VLOOKUP($A2561&amp;" "&amp;E$6,D!$B:$H,7,FALSE))</f>
        <v/>
      </c>
      <c r="F2561" s="279" t="str">
        <f>IF(ISERROR(VLOOKUP($A2561&amp;" "&amp;F$6,D!$B:$H,7,FALSE))=TRUE,"",VLOOKUP($A2561&amp;" "&amp;F$6,D!$B:$H,7,FALSE))</f>
        <v/>
      </c>
      <c r="G2561" s="226">
        <f t="shared" si="119"/>
        <v>0</v>
      </c>
      <c r="H2561" s="279" t="str">
        <f>IF(ISERROR(VLOOKUP($A2561&amp;" "&amp;H$6,D!$B:$H,7,FALSE))=TRUE,"",VLOOKUP($A2561&amp;" "&amp;H$6,D!$B:$H,7,FALSE))</f>
        <v/>
      </c>
      <c r="I2561" s="223" t="str">
        <f>IF(D2561="","",VLOOKUP(A2561,D!A:H,7,FALSE))</f>
        <v/>
      </c>
      <c r="J2561" s="224" t="str">
        <f>IF(D2561="","",SUMIFS(リグ!H:H,リグ!F:F,"&lt;"&amp;C2561,リグ!G:G,"&gt;"&amp;C2561))</f>
        <v/>
      </c>
    </row>
    <row r="2562" spans="1:10">
      <c r="A2562" s="224" t="str">
        <f t="shared" si="120"/>
        <v>2028-03-30</v>
      </c>
      <c r="B2562" s="224" t="str">
        <f t="shared" si="121"/>
        <v>2028/03</v>
      </c>
      <c r="C2562" s="225">
        <v>46842</v>
      </c>
      <c r="D2562" s="279" t="str">
        <f>IF(ISERROR(VLOOKUP($A2562&amp;" "&amp;D$6,D!$B:$H,7,FALSE))=TRUE,"",VLOOKUP($A2562&amp;" "&amp;D$6,D!$B:$H,7,FALSE))</f>
        <v/>
      </c>
      <c r="E2562" s="279" t="str">
        <f>IF(ISERROR(VLOOKUP($A2562&amp;" "&amp;E$6,D!$B:$H,7,FALSE))=TRUE,"",VLOOKUP($A2562&amp;" "&amp;E$6,D!$B:$H,7,FALSE))</f>
        <v/>
      </c>
      <c r="F2562" s="279" t="str">
        <f>IF(ISERROR(VLOOKUP($A2562&amp;" "&amp;F$6,D!$B:$H,7,FALSE))=TRUE,"",VLOOKUP($A2562&amp;" "&amp;F$6,D!$B:$H,7,FALSE))</f>
        <v/>
      </c>
      <c r="G2562" s="226">
        <f t="shared" si="119"/>
        <v>0</v>
      </c>
      <c r="H2562" s="279" t="str">
        <f>IF(ISERROR(VLOOKUP($A2562&amp;" "&amp;H$6,D!$B:$H,7,FALSE))=TRUE,"",VLOOKUP($A2562&amp;" "&amp;H$6,D!$B:$H,7,FALSE))</f>
        <v/>
      </c>
      <c r="I2562" s="223" t="str">
        <f>IF(D2562="","",VLOOKUP(A2562,D!A:H,7,FALSE))</f>
        <v/>
      </c>
      <c r="J2562" s="224" t="str">
        <f>IF(D2562="","",SUMIFS(リグ!H:H,リグ!F:F,"&lt;"&amp;C2562,リグ!G:G,"&gt;"&amp;C2562))</f>
        <v/>
      </c>
    </row>
    <row r="2563" spans="1:10">
      <c r="A2563" s="224" t="str">
        <f t="shared" si="120"/>
        <v>2028-03-31</v>
      </c>
      <c r="B2563" s="224" t="str">
        <f t="shared" si="121"/>
        <v>2028/03</v>
      </c>
      <c r="C2563" s="225">
        <v>46843</v>
      </c>
      <c r="D2563" s="279" t="str">
        <f>IF(ISERROR(VLOOKUP($A2563&amp;" "&amp;D$6,D!$B:$H,7,FALSE))=TRUE,"",VLOOKUP($A2563&amp;" "&amp;D$6,D!$B:$H,7,FALSE))</f>
        <v/>
      </c>
      <c r="E2563" s="279" t="str">
        <f>IF(ISERROR(VLOOKUP($A2563&amp;" "&amp;E$6,D!$B:$H,7,FALSE))=TRUE,"",VLOOKUP($A2563&amp;" "&amp;E$6,D!$B:$H,7,FALSE))</f>
        <v/>
      </c>
      <c r="F2563" s="279" t="str">
        <f>IF(ISERROR(VLOOKUP($A2563&amp;" "&amp;F$6,D!$B:$H,7,FALSE))=TRUE,"",VLOOKUP($A2563&amp;" "&amp;F$6,D!$B:$H,7,FALSE))</f>
        <v/>
      </c>
      <c r="G2563" s="226">
        <f t="shared" si="119"/>
        <v>0</v>
      </c>
      <c r="H2563" s="279" t="str">
        <f>IF(ISERROR(VLOOKUP($A2563&amp;" "&amp;H$6,D!$B:$H,7,FALSE))=TRUE,"",VLOOKUP($A2563&amp;" "&amp;H$6,D!$B:$H,7,FALSE))</f>
        <v/>
      </c>
      <c r="I2563" s="223" t="str">
        <f>IF(D2563="","",VLOOKUP(A2563,D!A:H,7,FALSE))</f>
        <v/>
      </c>
      <c r="J2563" s="224" t="str">
        <f>IF(D2563="","",SUMIFS(リグ!H:H,リグ!F:F,"&lt;"&amp;C2563,リグ!G:G,"&gt;"&amp;C2563))</f>
        <v/>
      </c>
    </row>
    <row r="2564" spans="1:10">
      <c r="A2564" s="224" t="str">
        <f t="shared" si="120"/>
        <v>2028-04-01</v>
      </c>
      <c r="B2564" s="224" t="str">
        <f t="shared" si="121"/>
        <v>2028/04</v>
      </c>
      <c r="C2564" s="225">
        <v>46844</v>
      </c>
      <c r="D2564" s="279" t="str">
        <f>IF(ISERROR(VLOOKUP($A2564&amp;" "&amp;D$6,D!$B:$H,7,FALSE))=TRUE,"",VLOOKUP($A2564&amp;" "&amp;D$6,D!$B:$H,7,FALSE))</f>
        <v/>
      </c>
      <c r="E2564" s="279" t="str">
        <f>IF(ISERROR(VLOOKUP($A2564&amp;" "&amp;E$6,D!$B:$H,7,FALSE))=TRUE,"",VLOOKUP($A2564&amp;" "&amp;E$6,D!$B:$H,7,FALSE))</f>
        <v/>
      </c>
      <c r="F2564" s="279" t="str">
        <f>IF(ISERROR(VLOOKUP($A2564&amp;" "&amp;F$6,D!$B:$H,7,FALSE))=TRUE,"",VLOOKUP($A2564&amp;" "&amp;F$6,D!$B:$H,7,FALSE))</f>
        <v/>
      </c>
      <c r="G2564" s="226">
        <f t="shared" ref="G2564:G2627" si="122">SUM(D2564:F2564)</f>
        <v>0</v>
      </c>
      <c r="H2564" s="279" t="str">
        <f>IF(ISERROR(VLOOKUP($A2564&amp;" "&amp;H$6,D!$B:$H,7,FALSE))=TRUE,"",VLOOKUP($A2564&amp;" "&amp;H$6,D!$B:$H,7,FALSE))</f>
        <v/>
      </c>
      <c r="I2564" s="223" t="str">
        <f>IF(D2564="","",VLOOKUP(A2564,D!A:H,7,FALSE))</f>
        <v/>
      </c>
      <c r="J2564" s="224" t="str">
        <f>IF(D2564="","",SUMIFS(リグ!H:H,リグ!F:F,"&lt;"&amp;C2564,リグ!G:G,"&gt;"&amp;C2564))</f>
        <v/>
      </c>
    </row>
    <row r="2565" spans="1:10">
      <c r="A2565" s="224" t="str">
        <f t="shared" si="120"/>
        <v>2028-04-02</v>
      </c>
      <c r="B2565" s="224" t="str">
        <f t="shared" si="121"/>
        <v>2028/04</v>
      </c>
      <c r="C2565" s="225">
        <v>46845</v>
      </c>
      <c r="D2565" s="279" t="str">
        <f>IF(ISERROR(VLOOKUP($A2565&amp;" "&amp;D$6,D!$B:$H,7,FALSE))=TRUE,"",VLOOKUP($A2565&amp;" "&amp;D$6,D!$B:$H,7,FALSE))</f>
        <v/>
      </c>
      <c r="E2565" s="279" t="str">
        <f>IF(ISERROR(VLOOKUP($A2565&amp;" "&amp;E$6,D!$B:$H,7,FALSE))=TRUE,"",VLOOKUP($A2565&amp;" "&amp;E$6,D!$B:$H,7,FALSE))</f>
        <v/>
      </c>
      <c r="F2565" s="279" t="str">
        <f>IF(ISERROR(VLOOKUP($A2565&amp;" "&amp;F$6,D!$B:$H,7,FALSE))=TRUE,"",VLOOKUP($A2565&amp;" "&amp;F$6,D!$B:$H,7,FALSE))</f>
        <v/>
      </c>
      <c r="G2565" s="226">
        <f t="shared" si="122"/>
        <v>0</v>
      </c>
      <c r="H2565" s="279" t="str">
        <f>IF(ISERROR(VLOOKUP($A2565&amp;" "&amp;H$6,D!$B:$H,7,FALSE))=TRUE,"",VLOOKUP($A2565&amp;" "&amp;H$6,D!$B:$H,7,FALSE))</f>
        <v/>
      </c>
      <c r="I2565" s="223" t="str">
        <f>IF(D2565="","",VLOOKUP(A2565,D!A:H,7,FALSE))</f>
        <v/>
      </c>
      <c r="J2565" s="224" t="str">
        <f>IF(D2565="","",SUMIFS(リグ!H:H,リグ!F:F,"&lt;"&amp;C2565,リグ!G:G,"&gt;"&amp;C2565))</f>
        <v/>
      </c>
    </row>
    <row r="2566" spans="1:10">
      <c r="A2566" s="224" t="str">
        <f t="shared" si="120"/>
        <v>2028-04-03</v>
      </c>
      <c r="B2566" s="224" t="str">
        <f t="shared" si="121"/>
        <v>2028/04</v>
      </c>
      <c r="C2566" s="225">
        <v>46846</v>
      </c>
      <c r="D2566" s="279" t="str">
        <f>IF(ISERROR(VLOOKUP($A2566&amp;" "&amp;D$6,D!$B:$H,7,FALSE))=TRUE,"",VLOOKUP($A2566&amp;" "&amp;D$6,D!$B:$H,7,FALSE))</f>
        <v/>
      </c>
      <c r="E2566" s="279" t="str">
        <f>IF(ISERROR(VLOOKUP($A2566&amp;" "&amp;E$6,D!$B:$H,7,FALSE))=TRUE,"",VLOOKUP($A2566&amp;" "&amp;E$6,D!$B:$H,7,FALSE))</f>
        <v/>
      </c>
      <c r="F2566" s="279" t="str">
        <f>IF(ISERROR(VLOOKUP($A2566&amp;" "&amp;F$6,D!$B:$H,7,FALSE))=TRUE,"",VLOOKUP($A2566&amp;" "&amp;F$6,D!$B:$H,7,FALSE))</f>
        <v/>
      </c>
      <c r="G2566" s="226">
        <f t="shared" si="122"/>
        <v>0</v>
      </c>
      <c r="H2566" s="279" t="str">
        <f>IF(ISERROR(VLOOKUP($A2566&amp;" "&amp;H$6,D!$B:$H,7,FALSE))=TRUE,"",VLOOKUP($A2566&amp;" "&amp;H$6,D!$B:$H,7,FALSE))</f>
        <v/>
      </c>
      <c r="I2566" s="223" t="str">
        <f>IF(D2566="","",VLOOKUP(A2566,D!A:H,7,FALSE))</f>
        <v/>
      </c>
      <c r="J2566" s="224" t="str">
        <f>IF(D2566="","",SUMIFS(リグ!H:H,リグ!F:F,"&lt;"&amp;C2566,リグ!G:G,"&gt;"&amp;C2566))</f>
        <v/>
      </c>
    </row>
    <row r="2567" spans="1:10">
      <c r="A2567" s="224" t="str">
        <f t="shared" si="120"/>
        <v>2028-04-04</v>
      </c>
      <c r="B2567" s="224" t="str">
        <f t="shared" si="121"/>
        <v>2028/04</v>
      </c>
      <c r="C2567" s="225">
        <v>46847</v>
      </c>
      <c r="D2567" s="279" t="str">
        <f>IF(ISERROR(VLOOKUP($A2567&amp;" "&amp;D$6,D!$B:$H,7,FALSE))=TRUE,"",VLOOKUP($A2567&amp;" "&amp;D$6,D!$B:$H,7,FALSE))</f>
        <v/>
      </c>
      <c r="E2567" s="279" t="str">
        <f>IF(ISERROR(VLOOKUP($A2567&amp;" "&amp;E$6,D!$B:$H,7,FALSE))=TRUE,"",VLOOKUP($A2567&amp;" "&amp;E$6,D!$B:$H,7,FALSE))</f>
        <v/>
      </c>
      <c r="F2567" s="279" t="str">
        <f>IF(ISERROR(VLOOKUP($A2567&amp;" "&amp;F$6,D!$B:$H,7,FALSE))=TRUE,"",VLOOKUP($A2567&amp;" "&amp;F$6,D!$B:$H,7,FALSE))</f>
        <v/>
      </c>
      <c r="G2567" s="226">
        <f t="shared" si="122"/>
        <v>0</v>
      </c>
      <c r="H2567" s="279" t="str">
        <f>IF(ISERROR(VLOOKUP($A2567&amp;" "&amp;H$6,D!$B:$H,7,FALSE))=TRUE,"",VLOOKUP($A2567&amp;" "&amp;H$6,D!$B:$H,7,FALSE))</f>
        <v/>
      </c>
      <c r="I2567" s="223" t="str">
        <f>IF(D2567="","",VLOOKUP(A2567,D!A:H,7,FALSE))</f>
        <v/>
      </c>
      <c r="J2567" s="224" t="str">
        <f>IF(D2567="","",SUMIFS(リグ!H:H,リグ!F:F,"&lt;"&amp;C2567,リグ!G:G,"&gt;"&amp;C2567))</f>
        <v/>
      </c>
    </row>
    <row r="2568" spans="1:10">
      <c r="A2568" s="224" t="str">
        <f t="shared" si="120"/>
        <v>2028-04-05</v>
      </c>
      <c r="B2568" s="224" t="str">
        <f t="shared" si="121"/>
        <v>2028/04</v>
      </c>
      <c r="C2568" s="225">
        <v>46848</v>
      </c>
      <c r="D2568" s="279" t="str">
        <f>IF(ISERROR(VLOOKUP($A2568&amp;" "&amp;D$6,D!$B:$H,7,FALSE))=TRUE,"",VLOOKUP($A2568&amp;" "&amp;D$6,D!$B:$H,7,FALSE))</f>
        <v/>
      </c>
      <c r="E2568" s="279" t="str">
        <f>IF(ISERROR(VLOOKUP($A2568&amp;" "&amp;E$6,D!$B:$H,7,FALSE))=TRUE,"",VLOOKUP($A2568&amp;" "&amp;E$6,D!$B:$H,7,FALSE))</f>
        <v/>
      </c>
      <c r="F2568" s="279" t="str">
        <f>IF(ISERROR(VLOOKUP($A2568&amp;" "&amp;F$6,D!$B:$H,7,FALSE))=TRUE,"",VLOOKUP($A2568&amp;" "&amp;F$6,D!$B:$H,7,FALSE))</f>
        <v/>
      </c>
      <c r="G2568" s="226">
        <f t="shared" si="122"/>
        <v>0</v>
      </c>
      <c r="H2568" s="279" t="str">
        <f>IF(ISERROR(VLOOKUP($A2568&amp;" "&amp;H$6,D!$B:$H,7,FALSE))=TRUE,"",VLOOKUP($A2568&amp;" "&amp;H$6,D!$B:$H,7,FALSE))</f>
        <v/>
      </c>
      <c r="I2568" s="223" t="str">
        <f>IF(D2568="","",VLOOKUP(A2568,D!A:H,7,FALSE))</f>
        <v/>
      </c>
      <c r="J2568" s="224" t="str">
        <f>IF(D2568="","",SUMIFS(リグ!H:H,リグ!F:F,"&lt;"&amp;C2568,リグ!G:G,"&gt;"&amp;C2568))</f>
        <v/>
      </c>
    </row>
    <row r="2569" spans="1:10">
      <c r="A2569" s="224" t="str">
        <f t="shared" ref="A2569:A2632" si="123">TEXT(C2569,"yyyy-mm-dd")</f>
        <v>2028-04-06</v>
      </c>
      <c r="B2569" s="224" t="str">
        <f t="shared" si="121"/>
        <v>2028/04</v>
      </c>
      <c r="C2569" s="225">
        <v>46849</v>
      </c>
      <c r="D2569" s="279" t="str">
        <f>IF(ISERROR(VLOOKUP($A2569&amp;" "&amp;D$6,D!$B:$H,7,FALSE))=TRUE,"",VLOOKUP($A2569&amp;" "&amp;D$6,D!$B:$H,7,FALSE))</f>
        <v/>
      </c>
      <c r="E2569" s="279" t="str">
        <f>IF(ISERROR(VLOOKUP($A2569&amp;" "&amp;E$6,D!$B:$H,7,FALSE))=TRUE,"",VLOOKUP($A2569&amp;" "&amp;E$6,D!$B:$H,7,FALSE))</f>
        <v/>
      </c>
      <c r="F2569" s="279" t="str">
        <f>IF(ISERROR(VLOOKUP($A2569&amp;" "&amp;F$6,D!$B:$H,7,FALSE))=TRUE,"",VLOOKUP($A2569&amp;" "&amp;F$6,D!$B:$H,7,FALSE))</f>
        <v/>
      </c>
      <c r="G2569" s="226">
        <f t="shared" si="122"/>
        <v>0</v>
      </c>
      <c r="H2569" s="279" t="str">
        <f>IF(ISERROR(VLOOKUP($A2569&amp;" "&amp;H$6,D!$B:$H,7,FALSE))=TRUE,"",VLOOKUP($A2569&amp;" "&amp;H$6,D!$B:$H,7,FALSE))</f>
        <v/>
      </c>
      <c r="I2569" s="223" t="str">
        <f>IF(D2569="","",VLOOKUP(A2569,D!A:H,7,FALSE))</f>
        <v/>
      </c>
      <c r="J2569" s="224" t="str">
        <f>IF(D2569="","",SUMIFS(リグ!H:H,リグ!F:F,"&lt;"&amp;C2569,リグ!G:G,"&gt;"&amp;C2569))</f>
        <v/>
      </c>
    </row>
    <row r="2570" spans="1:10">
      <c r="A2570" s="224" t="str">
        <f t="shared" si="123"/>
        <v>2028-04-07</v>
      </c>
      <c r="B2570" s="224" t="str">
        <f t="shared" si="121"/>
        <v>2028/04</v>
      </c>
      <c r="C2570" s="225">
        <v>46850</v>
      </c>
      <c r="D2570" s="279" t="str">
        <f>IF(ISERROR(VLOOKUP($A2570&amp;" "&amp;D$6,D!$B:$H,7,FALSE))=TRUE,"",VLOOKUP($A2570&amp;" "&amp;D$6,D!$B:$H,7,FALSE))</f>
        <v/>
      </c>
      <c r="E2570" s="279" t="str">
        <f>IF(ISERROR(VLOOKUP($A2570&amp;" "&amp;E$6,D!$B:$H,7,FALSE))=TRUE,"",VLOOKUP($A2570&amp;" "&amp;E$6,D!$B:$H,7,FALSE))</f>
        <v/>
      </c>
      <c r="F2570" s="279" t="str">
        <f>IF(ISERROR(VLOOKUP($A2570&amp;" "&amp;F$6,D!$B:$H,7,FALSE))=TRUE,"",VLOOKUP($A2570&amp;" "&amp;F$6,D!$B:$H,7,FALSE))</f>
        <v/>
      </c>
      <c r="G2570" s="226">
        <f t="shared" si="122"/>
        <v>0</v>
      </c>
      <c r="H2570" s="279" t="str">
        <f>IF(ISERROR(VLOOKUP($A2570&amp;" "&amp;H$6,D!$B:$H,7,FALSE))=TRUE,"",VLOOKUP($A2570&amp;" "&amp;H$6,D!$B:$H,7,FALSE))</f>
        <v/>
      </c>
      <c r="I2570" s="223" t="str">
        <f>IF(D2570="","",VLOOKUP(A2570,D!A:H,7,FALSE))</f>
        <v/>
      </c>
      <c r="J2570" s="224" t="str">
        <f>IF(D2570="","",SUMIFS(リグ!H:H,リグ!F:F,"&lt;"&amp;C2570,リグ!G:G,"&gt;"&amp;C2570))</f>
        <v/>
      </c>
    </row>
    <row r="2571" spans="1:10">
      <c r="A2571" s="224" t="str">
        <f t="shared" si="123"/>
        <v>2028-04-08</v>
      </c>
      <c r="B2571" s="224" t="str">
        <f t="shared" si="121"/>
        <v>2028/04</v>
      </c>
      <c r="C2571" s="225">
        <v>46851</v>
      </c>
      <c r="D2571" s="279" t="str">
        <f>IF(ISERROR(VLOOKUP($A2571&amp;" "&amp;D$6,D!$B:$H,7,FALSE))=TRUE,"",VLOOKUP($A2571&amp;" "&amp;D$6,D!$B:$H,7,FALSE))</f>
        <v/>
      </c>
      <c r="E2571" s="279" t="str">
        <f>IF(ISERROR(VLOOKUP($A2571&amp;" "&amp;E$6,D!$B:$H,7,FALSE))=TRUE,"",VLOOKUP($A2571&amp;" "&amp;E$6,D!$B:$H,7,FALSE))</f>
        <v/>
      </c>
      <c r="F2571" s="279" t="str">
        <f>IF(ISERROR(VLOOKUP($A2571&amp;" "&amp;F$6,D!$B:$H,7,FALSE))=TRUE,"",VLOOKUP($A2571&amp;" "&amp;F$6,D!$B:$H,7,FALSE))</f>
        <v/>
      </c>
      <c r="G2571" s="226">
        <f t="shared" si="122"/>
        <v>0</v>
      </c>
      <c r="H2571" s="279" t="str">
        <f>IF(ISERROR(VLOOKUP($A2571&amp;" "&amp;H$6,D!$B:$H,7,FALSE))=TRUE,"",VLOOKUP($A2571&amp;" "&amp;H$6,D!$B:$H,7,FALSE))</f>
        <v/>
      </c>
      <c r="I2571" s="223" t="str">
        <f>IF(D2571="","",VLOOKUP(A2571,D!A:H,7,FALSE))</f>
        <v/>
      </c>
      <c r="J2571" s="224" t="str">
        <f>IF(D2571="","",SUMIFS(リグ!H:H,リグ!F:F,"&lt;"&amp;C2571,リグ!G:G,"&gt;"&amp;C2571))</f>
        <v/>
      </c>
    </row>
    <row r="2572" spans="1:10">
      <c r="A2572" s="224" t="str">
        <f t="shared" si="123"/>
        <v>2028-04-09</v>
      </c>
      <c r="B2572" s="224" t="str">
        <f t="shared" si="121"/>
        <v>2028/04</v>
      </c>
      <c r="C2572" s="225">
        <v>46852</v>
      </c>
      <c r="D2572" s="279" t="str">
        <f>IF(ISERROR(VLOOKUP($A2572&amp;" "&amp;D$6,D!$B:$H,7,FALSE))=TRUE,"",VLOOKUP($A2572&amp;" "&amp;D$6,D!$B:$H,7,FALSE))</f>
        <v/>
      </c>
      <c r="E2572" s="279" t="str">
        <f>IF(ISERROR(VLOOKUP($A2572&amp;" "&amp;E$6,D!$B:$H,7,FALSE))=TRUE,"",VLOOKUP($A2572&amp;" "&amp;E$6,D!$B:$H,7,FALSE))</f>
        <v/>
      </c>
      <c r="F2572" s="279" t="str">
        <f>IF(ISERROR(VLOOKUP($A2572&amp;" "&amp;F$6,D!$B:$H,7,FALSE))=TRUE,"",VLOOKUP($A2572&amp;" "&amp;F$6,D!$B:$H,7,FALSE))</f>
        <v/>
      </c>
      <c r="G2572" s="226">
        <f t="shared" si="122"/>
        <v>0</v>
      </c>
      <c r="H2572" s="279" t="str">
        <f>IF(ISERROR(VLOOKUP($A2572&amp;" "&amp;H$6,D!$B:$H,7,FALSE))=TRUE,"",VLOOKUP($A2572&amp;" "&amp;H$6,D!$B:$H,7,FALSE))</f>
        <v/>
      </c>
      <c r="I2572" s="223" t="str">
        <f>IF(D2572="","",VLOOKUP(A2572,D!A:H,7,FALSE))</f>
        <v/>
      </c>
      <c r="J2572" s="224" t="str">
        <f>IF(D2572="","",SUMIFS(リグ!H:H,リグ!F:F,"&lt;"&amp;C2572,リグ!G:G,"&gt;"&amp;C2572))</f>
        <v/>
      </c>
    </row>
    <row r="2573" spans="1:10">
      <c r="A2573" s="224" t="str">
        <f t="shared" si="123"/>
        <v>2028-04-10</v>
      </c>
      <c r="B2573" s="224" t="str">
        <f t="shared" si="121"/>
        <v>2028/04</v>
      </c>
      <c r="C2573" s="225">
        <v>46853</v>
      </c>
      <c r="D2573" s="279" t="str">
        <f>IF(ISERROR(VLOOKUP($A2573&amp;" "&amp;D$6,D!$B:$H,7,FALSE))=TRUE,"",VLOOKUP($A2573&amp;" "&amp;D$6,D!$B:$H,7,FALSE))</f>
        <v/>
      </c>
      <c r="E2573" s="279" t="str">
        <f>IF(ISERROR(VLOOKUP($A2573&amp;" "&amp;E$6,D!$B:$H,7,FALSE))=TRUE,"",VLOOKUP($A2573&amp;" "&amp;E$6,D!$B:$H,7,FALSE))</f>
        <v/>
      </c>
      <c r="F2573" s="279" t="str">
        <f>IF(ISERROR(VLOOKUP($A2573&amp;" "&amp;F$6,D!$B:$H,7,FALSE))=TRUE,"",VLOOKUP($A2573&amp;" "&amp;F$6,D!$B:$H,7,FALSE))</f>
        <v/>
      </c>
      <c r="G2573" s="226">
        <f t="shared" si="122"/>
        <v>0</v>
      </c>
      <c r="H2573" s="279" t="str">
        <f>IF(ISERROR(VLOOKUP($A2573&amp;" "&amp;H$6,D!$B:$H,7,FALSE))=TRUE,"",VLOOKUP($A2573&amp;" "&amp;H$6,D!$B:$H,7,FALSE))</f>
        <v/>
      </c>
      <c r="I2573" s="223" t="str">
        <f>IF(D2573="","",VLOOKUP(A2573,D!A:H,7,FALSE))</f>
        <v/>
      </c>
      <c r="J2573" s="224" t="str">
        <f>IF(D2573="","",SUMIFS(リグ!H:H,リグ!F:F,"&lt;"&amp;C2573,リグ!G:G,"&gt;"&amp;C2573))</f>
        <v/>
      </c>
    </row>
    <row r="2574" spans="1:10">
      <c r="A2574" s="224" t="str">
        <f t="shared" si="123"/>
        <v>2028-04-11</v>
      </c>
      <c r="B2574" s="224" t="str">
        <f t="shared" si="121"/>
        <v>2028/04</v>
      </c>
      <c r="C2574" s="225">
        <v>46854</v>
      </c>
      <c r="D2574" s="279" t="str">
        <f>IF(ISERROR(VLOOKUP($A2574&amp;" "&amp;D$6,D!$B:$H,7,FALSE))=TRUE,"",VLOOKUP($A2574&amp;" "&amp;D$6,D!$B:$H,7,FALSE))</f>
        <v/>
      </c>
      <c r="E2574" s="279" t="str">
        <f>IF(ISERROR(VLOOKUP($A2574&amp;" "&amp;E$6,D!$B:$H,7,FALSE))=TRUE,"",VLOOKUP($A2574&amp;" "&amp;E$6,D!$B:$H,7,FALSE))</f>
        <v/>
      </c>
      <c r="F2574" s="279" t="str">
        <f>IF(ISERROR(VLOOKUP($A2574&amp;" "&amp;F$6,D!$B:$H,7,FALSE))=TRUE,"",VLOOKUP($A2574&amp;" "&amp;F$6,D!$B:$H,7,FALSE))</f>
        <v/>
      </c>
      <c r="G2574" s="226">
        <f t="shared" si="122"/>
        <v>0</v>
      </c>
      <c r="H2574" s="279" t="str">
        <f>IF(ISERROR(VLOOKUP($A2574&amp;" "&amp;H$6,D!$B:$H,7,FALSE))=TRUE,"",VLOOKUP($A2574&amp;" "&amp;H$6,D!$B:$H,7,FALSE))</f>
        <v/>
      </c>
      <c r="I2574" s="223" t="str">
        <f>IF(D2574="","",VLOOKUP(A2574,D!A:H,7,FALSE))</f>
        <v/>
      </c>
      <c r="J2574" s="224" t="str">
        <f>IF(D2574="","",SUMIFS(リグ!H:H,リグ!F:F,"&lt;"&amp;C2574,リグ!G:G,"&gt;"&amp;C2574))</f>
        <v/>
      </c>
    </row>
    <row r="2575" spans="1:10">
      <c r="A2575" s="224" t="str">
        <f t="shared" si="123"/>
        <v>2028-04-12</v>
      </c>
      <c r="B2575" s="224" t="str">
        <f t="shared" si="121"/>
        <v>2028/04</v>
      </c>
      <c r="C2575" s="225">
        <v>46855</v>
      </c>
      <c r="D2575" s="279" t="str">
        <f>IF(ISERROR(VLOOKUP($A2575&amp;" "&amp;D$6,D!$B:$H,7,FALSE))=TRUE,"",VLOOKUP($A2575&amp;" "&amp;D$6,D!$B:$H,7,FALSE))</f>
        <v/>
      </c>
      <c r="E2575" s="279" t="str">
        <f>IF(ISERROR(VLOOKUP($A2575&amp;" "&amp;E$6,D!$B:$H,7,FALSE))=TRUE,"",VLOOKUP($A2575&amp;" "&amp;E$6,D!$B:$H,7,FALSE))</f>
        <v/>
      </c>
      <c r="F2575" s="279" t="str">
        <f>IF(ISERROR(VLOOKUP($A2575&amp;" "&amp;F$6,D!$B:$H,7,FALSE))=TRUE,"",VLOOKUP($A2575&amp;" "&amp;F$6,D!$B:$H,7,FALSE))</f>
        <v/>
      </c>
      <c r="G2575" s="226">
        <f t="shared" si="122"/>
        <v>0</v>
      </c>
      <c r="H2575" s="279" t="str">
        <f>IF(ISERROR(VLOOKUP($A2575&amp;" "&amp;H$6,D!$B:$H,7,FALSE))=TRUE,"",VLOOKUP($A2575&amp;" "&amp;H$6,D!$B:$H,7,FALSE))</f>
        <v/>
      </c>
      <c r="I2575" s="223" t="str">
        <f>IF(D2575="","",VLOOKUP(A2575,D!A:H,7,FALSE))</f>
        <v/>
      </c>
      <c r="J2575" s="224" t="str">
        <f>IF(D2575="","",SUMIFS(リグ!H:H,リグ!F:F,"&lt;"&amp;C2575,リグ!G:G,"&gt;"&amp;C2575))</f>
        <v/>
      </c>
    </row>
    <row r="2576" spans="1:10">
      <c r="A2576" s="224" t="str">
        <f t="shared" si="123"/>
        <v>2028-04-13</v>
      </c>
      <c r="B2576" s="224" t="str">
        <f t="shared" si="121"/>
        <v>2028/04</v>
      </c>
      <c r="C2576" s="225">
        <v>46856</v>
      </c>
      <c r="D2576" s="279" t="str">
        <f>IF(ISERROR(VLOOKUP($A2576&amp;" "&amp;D$6,D!$B:$H,7,FALSE))=TRUE,"",VLOOKUP($A2576&amp;" "&amp;D$6,D!$B:$H,7,FALSE))</f>
        <v/>
      </c>
      <c r="E2576" s="279" t="str">
        <f>IF(ISERROR(VLOOKUP($A2576&amp;" "&amp;E$6,D!$B:$H,7,FALSE))=TRUE,"",VLOOKUP($A2576&amp;" "&amp;E$6,D!$B:$H,7,FALSE))</f>
        <v/>
      </c>
      <c r="F2576" s="279" t="str">
        <f>IF(ISERROR(VLOOKUP($A2576&amp;" "&amp;F$6,D!$B:$H,7,FALSE))=TRUE,"",VLOOKUP($A2576&amp;" "&amp;F$6,D!$B:$H,7,FALSE))</f>
        <v/>
      </c>
      <c r="G2576" s="226">
        <f t="shared" si="122"/>
        <v>0</v>
      </c>
      <c r="H2576" s="279" t="str">
        <f>IF(ISERROR(VLOOKUP($A2576&amp;" "&amp;H$6,D!$B:$H,7,FALSE))=TRUE,"",VLOOKUP($A2576&amp;" "&amp;H$6,D!$B:$H,7,FALSE))</f>
        <v/>
      </c>
      <c r="I2576" s="223" t="str">
        <f>IF(D2576="","",VLOOKUP(A2576,D!A:H,7,FALSE))</f>
        <v/>
      </c>
      <c r="J2576" s="224" t="str">
        <f>IF(D2576="","",SUMIFS(リグ!H:H,リグ!F:F,"&lt;"&amp;C2576,リグ!G:G,"&gt;"&amp;C2576))</f>
        <v/>
      </c>
    </row>
    <row r="2577" spans="1:10">
      <c r="A2577" s="224" t="str">
        <f t="shared" si="123"/>
        <v>2028-04-14</v>
      </c>
      <c r="B2577" s="224" t="str">
        <f t="shared" si="121"/>
        <v>2028/04</v>
      </c>
      <c r="C2577" s="225">
        <v>46857</v>
      </c>
      <c r="D2577" s="279" t="str">
        <f>IF(ISERROR(VLOOKUP($A2577&amp;" "&amp;D$6,D!$B:$H,7,FALSE))=TRUE,"",VLOOKUP($A2577&amp;" "&amp;D$6,D!$B:$H,7,FALSE))</f>
        <v/>
      </c>
      <c r="E2577" s="279" t="str">
        <f>IF(ISERROR(VLOOKUP($A2577&amp;" "&amp;E$6,D!$B:$H,7,FALSE))=TRUE,"",VLOOKUP($A2577&amp;" "&amp;E$6,D!$B:$H,7,FALSE))</f>
        <v/>
      </c>
      <c r="F2577" s="279" t="str">
        <f>IF(ISERROR(VLOOKUP($A2577&amp;" "&amp;F$6,D!$B:$H,7,FALSE))=TRUE,"",VLOOKUP($A2577&amp;" "&amp;F$6,D!$B:$H,7,FALSE))</f>
        <v/>
      </c>
      <c r="G2577" s="226">
        <f t="shared" si="122"/>
        <v>0</v>
      </c>
      <c r="H2577" s="279" t="str">
        <f>IF(ISERROR(VLOOKUP($A2577&amp;" "&amp;H$6,D!$B:$H,7,FALSE))=TRUE,"",VLOOKUP($A2577&amp;" "&amp;H$6,D!$B:$H,7,FALSE))</f>
        <v/>
      </c>
      <c r="I2577" s="223" t="str">
        <f>IF(D2577="","",VLOOKUP(A2577,D!A:H,7,FALSE))</f>
        <v/>
      </c>
      <c r="J2577" s="224" t="str">
        <f>IF(D2577="","",SUMIFS(リグ!H:H,リグ!F:F,"&lt;"&amp;C2577,リグ!G:G,"&gt;"&amp;C2577))</f>
        <v/>
      </c>
    </row>
    <row r="2578" spans="1:10">
      <c r="A2578" s="224" t="str">
        <f t="shared" si="123"/>
        <v>2028-04-15</v>
      </c>
      <c r="B2578" s="224" t="str">
        <f t="shared" si="121"/>
        <v>2028/04</v>
      </c>
      <c r="C2578" s="225">
        <v>46858</v>
      </c>
      <c r="D2578" s="279" t="str">
        <f>IF(ISERROR(VLOOKUP($A2578&amp;" "&amp;D$6,D!$B:$H,7,FALSE))=TRUE,"",VLOOKUP($A2578&amp;" "&amp;D$6,D!$B:$H,7,FALSE))</f>
        <v/>
      </c>
      <c r="E2578" s="279" t="str">
        <f>IF(ISERROR(VLOOKUP($A2578&amp;" "&amp;E$6,D!$B:$H,7,FALSE))=TRUE,"",VLOOKUP($A2578&amp;" "&amp;E$6,D!$B:$H,7,FALSE))</f>
        <v/>
      </c>
      <c r="F2578" s="279" t="str">
        <f>IF(ISERROR(VLOOKUP($A2578&amp;" "&amp;F$6,D!$B:$H,7,FALSE))=TRUE,"",VLOOKUP($A2578&amp;" "&amp;F$6,D!$B:$H,7,FALSE))</f>
        <v/>
      </c>
      <c r="G2578" s="226">
        <f t="shared" si="122"/>
        <v>0</v>
      </c>
      <c r="H2578" s="279" t="str">
        <f>IF(ISERROR(VLOOKUP($A2578&amp;" "&amp;H$6,D!$B:$H,7,FALSE))=TRUE,"",VLOOKUP($A2578&amp;" "&amp;H$6,D!$B:$H,7,FALSE))</f>
        <v/>
      </c>
      <c r="I2578" s="223" t="str">
        <f>IF(D2578="","",VLOOKUP(A2578,D!A:H,7,FALSE))</f>
        <v/>
      </c>
      <c r="J2578" s="224" t="str">
        <f>IF(D2578="","",SUMIFS(リグ!H:H,リグ!F:F,"&lt;"&amp;C2578,リグ!G:G,"&gt;"&amp;C2578))</f>
        <v/>
      </c>
    </row>
    <row r="2579" spans="1:10">
      <c r="A2579" s="224" t="str">
        <f t="shared" si="123"/>
        <v>2028-04-16</v>
      </c>
      <c r="B2579" s="224" t="str">
        <f t="shared" si="121"/>
        <v>2028/04</v>
      </c>
      <c r="C2579" s="225">
        <v>46859</v>
      </c>
      <c r="D2579" s="279" t="str">
        <f>IF(ISERROR(VLOOKUP($A2579&amp;" "&amp;D$6,D!$B:$H,7,FALSE))=TRUE,"",VLOOKUP($A2579&amp;" "&amp;D$6,D!$B:$H,7,FALSE))</f>
        <v/>
      </c>
      <c r="E2579" s="279" t="str">
        <f>IF(ISERROR(VLOOKUP($A2579&amp;" "&amp;E$6,D!$B:$H,7,FALSE))=TRUE,"",VLOOKUP($A2579&amp;" "&amp;E$6,D!$B:$H,7,FALSE))</f>
        <v/>
      </c>
      <c r="F2579" s="279" t="str">
        <f>IF(ISERROR(VLOOKUP($A2579&amp;" "&amp;F$6,D!$B:$H,7,FALSE))=TRUE,"",VLOOKUP($A2579&amp;" "&amp;F$6,D!$B:$H,7,FALSE))</f>
        <v/>
      </c>
      <c r="G2579" s="226">
        <f t="shared" si="122"/>
        <v>0</v>
      </c>
      <c r="H2579" s="279" t="str">
        <f>IF(ISERROR(VLOOKUP($A2579&amp;" "&amp;H$6,D!$B:$H,7,FALSE))=TRUE,"",VLOOKUP($A2579&amp;" "&amp;H$6,D!$B:$H,7,FALSE))</f>
        <v/>
      </c>
      <c r="I2579" s="223" t="str">
        <f>IF(D2579="","",VLOOKUP(A2579,D!A:H,7,FALSE))</f>
        <v/>
      </c>
      <c r="J2579" s="224" t="str">
        <f>IF(D2579="","",SUMIFS(リグ!H:H,リグ!F:F,"&lt;"&amp;C2579,リグ!G:G,"&gt;"&amp;C2579))</f>
        <v/>
      </c>
    </row>
    <row r="2580" spans="1:10">
      <c r="A2580" s="224" t="str">
        <f t="shared" si="123"/>
        <v>2028-04-17</v>
      </c>
      <c r="B2580" s="224" t="str">
        <f t="shared" si="121"/>
        <v>2028/04</v>
      </c>
      <c r="C2580" s="225">
        <v>46860</v>
      </c>
      <c r="D2580" s="279" t="str">
        <f>IF(ISERROR(VLOOKUP($A2580&amp;" "&amp;D$6,D!$B:$H,7,FALSE))=TRUE,"",VLOOKUP($A2580&amp;" "&amp;D$6,D!$B:$H,7,FALSE))</f>
        <v/>
      </c>
      <c r="E2580" s="279" t="str">
        <f>IF(ISERROR(VLOOKUP($A2580&amp;" "&amp;E$6,D!$B:$H,7,FALSE))=TRUE,"",VLOOKUP($A2580&amp;" "&amp;E$6,D!$B:$H,7,FALSE))</f>
        <v/>
      </c>
      <c r="F2580" s="279" t="str">
        <f>IF(ISERROR(VLOOKUP($A2580&amp;" "&amp;F$6,D!$B:$H,7,FALSE))=TRUE,"",VLOOKUP($A2580&amp;" "&amp;F$6,D!$B:$H,7,FALSE))</f>
        <v/>
      </c>
      <c r="G2580" s="226">
        <f t="shared" si="122"/>
        <v>0</v>
      </c>
      <c r="H2580" s="279" t="str">
        <f>IF(ISERROR(VLOOKUP($A2580&amp;" "&amp;H$6,D!$B:$H,7,FALSE))=TRUE,"",VLOOKUP($A2580&amp;" "&amp;H$6,D!$B:$H,7,FALSE))</f>
        <v/>
      </c>
      <c r="I2580" s="223" t="str">
        <f>IF(D2580="","",VLOOKUP(A2580,D!A:H,7,FALSE))</f>
        <v/>
      </c>
      <c r="J2580" s="224" t="str">
        <f>IF(D2580="","",SUMIFS(リグ!H:H,リグ!F:F,"&lt;"&amp;C2580,リグ!G:G,"&gt;"&amp;C2580))</f>
        <v/>
      </c>
    </row>
    <row r="2581" spans="1:10">
      <c r="A2581" s="224" t="str">
        <f t="shared" si="123"/>
        <v>2028-04-18</v>
      </c>
      <c r="B2581" s="224" t="str">
        <f t="shared" si="121"/>
        <v>2028/04</v>
      </c>
      <c r="C2581" s="225">
        <v>46861</v>
      </c>
      <c r="D2581" s="279" t="str">
        <f>IF(ISERROR(VLOOKUP($A2581&amp;" "&amp;D$6,D!$B:$H,7,FALSE))=TRUE,"",VLOOKUP($A2581&amp;" "&amp;D$6,D!$B:$H,7,FALSE))</f>
        <v/>
      </c>
      <c r="E2581" s="279" t="str">
        <f>IF(ISERROR(VLOOKUP($A2581&amp;" "&amp;E$6,D!$B:$H,7,FALSE))=TRUE,"",VLOOKUP($A2581&amp;" "&amp;E$6,D!$B:$H,7,FALSE))</f>
        <v/>
      </c>
      <c r="F2581" s="279" t="str">
        <f>IF(ISERROR(VLOOKUP($A2581&amp;" "&amp;F$6,D!$B:$H,7,FALSE))=TRUE,"",VLOOKUP($A2581&amp;" "&amp;F$6,D!$B:$H,7,FALSE))</f>
        <v/>
      </c>
      <c r="G2581" s="226">
        <f t="shared" si="122"/>
        <v>0</v>
      </c>
      <c r="H2581" s="279" t="str">
        <f>IF(ISERROR(VLOOKUP($A2581&amp;" "&amp;H$6,D!$B:$H,7,FALSE))=TRUE,"",VLOOKUP($A2581&amp;" "&amp;H$6,D!$B:$H,7,FALSE))</f>
        <v/>
      </c>
      <c r="I2581" s="223" t="str">
        <f>IF(D2581="","",VLOOKUP(A2581,D!A:H,7,FALSE))</f>
        <v/>
      </c>
      <c r="J2581" s="224" t="str">
        <f>IF(D2581="","",SUMIFS(リグ!H:H,リグ!F:F,"&lt;"&amp;C2581,リグ!G:G,"&gt;"&amp;C2581))</f>
        <v/>
      </c>
    </row>
    <row r="2582" spans="1:10">
      <c r="A2582" s="224" t="str">
        <f t="shared" si="123"/>
        <v>2028-04-19</v>
      </c>
      <c r="B2582" s="224" t="str">
        <f t="shared" si="121"/>
        <v>2028/04</v>
      </c>
      <c r="C2582" s="225">
        <v>46862</v>
      </c>
      <c r="D2582" s="279" t="str">
        <f>IF(ISERROR(VLOOKUP($A2582&amp;" "&amp;D$6,D!$B:$H,7,FALSE))=TRUE,"",VLOOKUP($A2582&amp;" "&amp;D$6,D!$B:$H,7,FALSE))</f>
        <v/>
      </c>
      <c r="E2582" s="279" t="str">
        <f>IF(ISERROR(VLOOKUP($A2582&amp;" "&amp;E$6,D!$B:$H,7,FALSE))=TRUE,"",VLOOKUP($A2582&amp;" "&amp;E$6,D!$B:$H,7,FALSE))</f>
        <v/>
      </c>
      <c r="F2582" s="279" t="str">
        <f>IF(ISERROR(VLOOKUP($A2582&amp;" "&amp;F$6,D!$B:$H,7,FALSE))=TRUE,"",VLOOKUP($A2582&amp;" "&amp;F$6,D!$B:$H,7,FALSE))</f>
        <v/>
      </c>
      <c r="G2582" s="226">
        <f t="shared" si="122"/>
        <v>0</v>
      </c>
      <c r="H2582" s="279" t="str">
        <f>IF(ISERROR(VLOOKUP($A2582&amp;" "&amp;H$6,D!$B:$H,7,FALSE))=TRUE,"",VLOOKUP($A2582&amp;" "&amp;H$6,D!$B:$H,7,FALSE))</f>
        <v/>
      </c>
      <c r="I2582" s="223" t="str">
        <f>IF(D2582="","",VLOOKUP(A2582,D!A:H,7,FALSE))</f>
        <v/>
      </c>
      <c r="J2582" s="224" t="str">
        <f>IF(D2582="","",SUMIFS(リグ!H:H,リグ!F:F,"&lt;"&amp;C2582,リグ!G:G,"&gt;"&amp;C2582))</f>
        <v/>
      </c>
    </row>
    <row r="2583" spans="1:10">
      <c r="A2583" s="224" t="str">
        <f t="shared" si="123"/>
        <v>2028-04-20</v>
      </c>
      <c r="B2583" s="224" t="str">
        <f t="shared" si="121"/>
        <v>2028/04</v>
      </c>
      <c r="C2583" s="225">
        <v>46863</v>
      </c>
      <c r="D2583" s="279" t="str">
        <f>IF(ISERROR(VLOOKUP($A2583&amp;" "&amp;D$6,D!$B:$H,7,FALSE))=TRUE,"",VLOOKUP($A2583&amp;" "&amp;D$6,D!$B:$H,7,FALSE))</f>
        <v/>
      </c>
      <c r="E2583" s="279" t="str">
        <f>IF(ISERROR(VLOOKUP($A2583&amp;" "&amp;E$6,D!$B:$H,7,FALSE))=TRUE,"",VLOOKUP($A2583&amp;" "&amp;E$6,D!$B:$H,7,FALSE))</f>
        <v/>
      </c>
      <c r="F2583" s="279" t="str">
        <f>IF(ISERROR(VLOOKUP($A2583&amp;" "&amp;F$6,D!$B:$H,7,FALSE))=TRUE,"",VLOOKUP($A2583&amp;" "&amp;F$6,D!$B:$H,7,FALSE))</f>
        <v/>
      </c>
      <c r="G2583" s="226">
        <f t="shared" si="122"/>
        <v>0</v>
      </c>
      <c r="H2583" s="279" t="str">
        <f>IF(ISERROR(VLOOKUP($A2583&amp;" "&amp;H$6,D!$B:$H,7,FALSE))=TRUE,"",VLOOKUP($A2583&amp;" "&amp;H$6,D!$B:$H,7,FALSE))</f>
        <v/>
      </c>
      <c r="I2583" s="223" t="str">
        <f>IF(D2583="","",VLOOKUP(A2583,D!A:H,7,FALSE))</f>
        <v/>
      </c>
      <c r="J2583" s="224" t="str">
        <f>IF(D2583="","",SUMIFS(リグ!H:H,リグ!F:F,"&lt;"&amp;C2583,リグ!G:G,"&gt;"&amp;C2583))</f>
        <v/>
      </c>
    </row>
    <row r="2584" spans="1:10">
      <c r="A2584" s="224" t="str">
        <f t="shared" si="123"/>
        <v>2028-04-21</v>
      </c>
      <c r="B2584" s="224" t="str">
        <f t="shared" si="121"/>
        <v>2028/04</v>
      </c>
      <c r="C2584" s="225">
        <v>46864</v>
      </c>
      <c r="D2584" s="279" t="str">
        <f>IF(ISERROR(VLOOKUP($A2584&amp;" "&amp;D$6,D!$B:$H,7,FALSE))=TRUE,"",VLOOKUP($A2584&amp;" "&amp;D$6,D!$B:$H,7,FALSE))</f>
        <v/>
      </c>
      <c r="E2584" s="279" t="str">
        <f>IF(ISERROR(VLOOKUP($A2584&amp;" "&amp;E$6,D!$B:$H,7,FALSE))=TRUE,"",VLOOKUP($A2584&amp;" "&amp;E$6,D!$B:$H,7,FALSE))</f>
        <v/>
      </c>
      <c r="F2584" s="279" t="str">
        <f>IF(ISERROR(VLOOKUP($A2584&amp;" "&amp;F$6,D!$B:$H,7,FALSE))=TRUE,"",VLOOKUP($A2584&amp;" "&amp;F$6,D!$B:$H,7,FALSE))</f>
        <v/>
      </c>
      <c r="G2584" s="226">
        <f t="shared" si="122"/>
        <v>0</v>
      </c>
      <c r="H2584" s="279" t="str">
        <f>IF(ISERROR(VLOOKUP($A2584&amp;" "&amp;H$6,D!$B:$H,7,FALSE))=TRUE,"",VLOOKUP($A2584&amp;" "&amp;H$6,D!$B:$H,7,FALSE))</f>
        <v/>
      </c>
      <c r="I2584" s="223" t="str">
        <f>IF(D2584="","",VLOOKUP(A2584,D!A:H,7,FALSE))</f>
        <v/>
      </c>
      <c r="J2584" s="224" t="str">
        <f>IF(D2584="","",SUMIFS(リグ!H:H,リグ!F:F,"&lt;"&amp;C2584,リグ!G:G,"&gt;"&amp;C2584))</f>
        <v/>
      </c>
    </row>
    <row r="2585" spans="1:10">
      <c r="A2585" s="224" t="str">
        <f t="shared" si="123"/>
        <v>2028-04-22</v>
      </c>
      <c r="B2585" s="224" t="str">
        <f t="shared" si="121"/>
        <v>2028/04</v>
      </c>
      <c r="C2585" s="225">
        <v>46865</v>
      </c>
      <c r="D2585" s="279" t="str">
        <f>IF(ISERROR(VLOOKUP($A2585&amp;" "&amp;D$6,D!$B:$H,7,FALSE))=TRUE,"",VLOOKUP($A2585&amp;" "&amp;D$6,D!$B:$H,7,FALSE))</f>
        <v/>
      </c>
      <c r="E2585" s="279" t="str">
        <f>IF(ISERROR(VLOOKUP($A2585&amp;" "&amp;E$6,D!$B:$H,7,FALSE))=TRUE,"",VLOOKUP($A2585&amp;" "&amp;E$6,D!$B:$H,7,FALSE))</f>
        <v/>
      </c>
      <c r="F2585" s="279" t="str">
        <f>IF(ISERROR(VLOOKUP($A2585&amp;" "&amp;F$6,D!$B:$H,7,FALSE))=TRUE,"",VLOOKUP($A2585&amp;" "&amp;F$6,D!$B:$H,7,FALSE))</f>
        <v/>
      </c>
      <c r="G2585" s="226">
        <f t="shared" si="122"/>
        <v>0</v>
      </c>
      <c r="H2585" s="279" t="str">
        <f>IF(ISERROR(VLOOKUP($A2585&amp;" "&amp;H$6,D!$B:$H,7,FALSE))=TRUE,"",VLOOKUP($A2585&amp;" "&amp;H$6,D!$B:$H,7,FALSE))</f>
        <v/>
      </c>
      <c r="I2585" s="223" t="str">
        <f>IF(D2585="","",VLOOKUP(A2585,D!A:H,7,FALSE))</f>
        <v/>
      </c>
      <c r="J2585" s="224" t="str">
        <f>IF(D2585="","",SUMIFS(リグ!H:H,リグ!F:F,"&lt;"&amp;C2585,リグ!G:G,"&gt;"&amp;C2585))</f>
        <v/>
      </c>
    </row>
    <row r="2586" spans="1:10">
      <c r="A2586" s="224" t="str">
        <f t="shared" si="123"/>
        <v>2028-04-23</v>
      </c>
      <c r="B2586" s="224" t="str">
        <f t="shared" si="121"/>
        <v>2028/04</v>
      </c>
      <c r="C2586" s="225">
        <v>46866</v>
      </c>
      <c r="D2586" s="279" t="str">
        <f>IF(ISERROR(VLOOKUP($A2586&amp;" "&amp;D$6,D!$B:$H,7,FALSE))=TRUE,"",VLOOKUP($A2586&amp;" "&amp;D$6,D!$B:$H,7,FALSE))</f>
        <v/>
      </c>
      <c r="E2586" s="279" t="str">
        <f>IF(ISERROR(VLOOKUP($A2586&amp;" "&amp;E$6,D!$B:$H,7,FALSE))=TRUE,"",VLOOKUP($A2586&amp;" "&amp;E$6,D!$B:$H,7,FALSE))</f>
        <v/>
      </c>
      <c r="F2586" s="279" t="str">
        <f>IF(ISERROR(VLOOKUP($A2586&amp;" "&amp;F$6,D!$B:$H,7,FALSE))=TRUE,"",VLOOKUP($A2586&amp;" "&amp;F$6,D!$B:$H,7,FALSE))</f>
        <v/>
      </c>
      <c r="G2586" s="226">
        <f t="shared" si="122"/>
        <v>0</v>
      </c>
      <c r="H2586" s="279" t="str">
        <f>IF(ISERROR(VLOOKUP($A2586&amp;" "&amp;H$6,D!$B:$H,7,FALSE))=TRUE,"",VLOOKUP($A2586&amp;" "&amp;H$6,D!$B:$H,7,FALSE))</f>
        <v/>
      </c>
      <c r="I2586" s="223" t="str">
        <f>IF(D2586="","",VLOOKUP(A2586,D!A:H,7,FALSE))</f>
        <v/>
      </c>
      <c r="J2586" s="224" t="str">
        <f>IF(D2586="","",SUMIFS(リグ!H:H,リグ!F:F,"&lt;"&amp;C2586,リグ!G:G,"&gt;"&amp;C2586))</f>
        <v/>
      </c>
    </row>
    <row r="2587" spans="1:10">
      <c r="A2587" s="224" t="str">
        <f t="shared" si="123"/>
        <v>2028-04-24</v>
      </c>
      <c r="B2587" s="224" t="str">
        <f t="shared" si="121"/>
        <v>2028/04</v>
      </c>
      <c r="C2587" s="225">
        <v>46867</v>
      </c>
      <c r="D2587" s="279" t="str">
        <f>IF(ISERROR(VLOOKUP($A2587&amp;" "&amp;D$6,D!$B:$H,7,FALSE))=TRUE,"",VLOOKUP($A2587&amp;" "&amp;D$6,D!$B:$H,7,FALSE))</f>
        <v/>
      </c>
      <c r="E2587" s="279" t="str">
        <f>IF(ISERROR(VLOOKUP($A2587&amp;" "&amp;E$6,D!$B:$H,7,FALSE))=TRUE,"",VLOOKUP($A2587&amp;" "&amp;E$6,D!$B:$H,7,FALSE))</f>
        <v/>
      </c>
      <c r="F2587" s="279" t="str">
        <f>IF(ISERROR(VLOOKUP($A2587&amp;" "&amp;F$6,D!$B:$H,7,FALSE))=TRUE,"",VLOOKUP($A2587&amp;" "&amp;F$6,D!$B:$H,7,FALSE))</f>
        <v/>
      </c>
      <c r="G2587" s="226">
        <f t="shared" si="122"/>
        <v>0</v>
      </c>
      <c r="H2587" s="279" t="str">
        <f>IF(ISERROR(VLOOKUP($A2587&amp;" "&amp;H$6,D!$B:$H,7,FALSE))=TRUE,"",VLOOKUP($A2587&amp;" "&amp;H$6,D!$B:$H,7,FALSE))</f>
        <v/>
      </c>
      <c r="I2587" s="223" t="str">
        <f>IF(D2587="","",VLOOKUP(A2587,D!A:H,7,FALSE))</f>
        <v/>
      </c>
      <c r="J2587" s="224" t="str">
        <f>IF(D2587="","",SUMIFS(リグ!H:H,リグ!F:F,"&lt;"&amp;C2587,リグ!G:G,"&gt;"&amp;C2587))</f>
        <v/>
      </c>
    </row>
    <row r="2588" spans="1:10">
      <c r="A2588" s="224" t="str">
        <f t="shared" si="123"/>
        <v>2028-04-25</v>
      </c>
      <c r="B2588" s="224" t="str">
        <f t="shared" si="121"/>
        <v>2028/04</v>
      </c>
      <c r="C2588" s="225">
        <v>46868</v>
      </c>
      <c r="D2588" s="279" t="str">
        <f>IF(ISERROR(VLOOKUP($A2588&amp;" "&amp;D$6,D!$B:$H,7,FALSE))=TRUE,"",VLOOKUP($A2588&amp;" "&amp;D$6,D!$B:$H,7,FALSE))</f>
        <v/>
      </c>
      <c r="E2588" s="279" t="str">
        <f>IF(ISERROR(VLOOKUP($A2588&amp;" "&amp;E$6,D!$B:$H,7,FALSE))=TRUE,"",VLOOKUP($A2588&amp;" "&amp;E$6,D!$B:$H,7,FALSE))</f>
        <v/>
      </c>
      <c r="F2588" s="279" t="str">
        <f>IF(ISERROR(VLOOKUP($A2588&amp;" "&amp;F$6,D!$B:$H,7,FALSE))=TRUE,"",VLOOKUP($A2588&amp;" "&amp;F$6,D!$B:$H,7,FALSE))</f>
        <v/>
      </c>
      <c r="G2588" s="226">
        <f t="shared" si="122"/>
        <v>0</v>
      </c>
      <c r="H2588" s="279" t="str">
        <f>IF(ISERROR(VLOOKUP($A2588&amp;" "&amp;H$6,D!$B:$H,7,FALSE))=TRUE,"",VLOOKUP($A2588&amp;" "&amp;H$6,D!$B:$H,7,FALSE))</f>
        <v/>
      </c>
      <c r="I2588" s="223" t="str">
        <f>IF(D2588="","",VLOOKUP(A2588,D!A:H,7,FALSE))</f>
        <v/>
      </c>
      <c r="J2588" s="224" t="str">
        <f>IF(D2588="","",SUMIFS(リグ!H:H,リグ!F:F,"&lt;"&amp;C2588,リグ!G:G,"&gt;"&amp;C2588))</f>
        <v/>
      </c>
    </row>
    <row r="2589" spans="1:10">
      <c r="A2589" s="224" t="str">
        <f t="shared" si="123"/>
        <v>2028-04-26</v>
      </c>
      <c r="B2589" s="224" t="str">
        <f t="shared" si="121"/>
        <v>2028/04</v>
      </c>
      <c r="C2589" s="225">
        <v>46869</v>
      </c>
      <c r="D2589" s="279" t="str">
        <f>IF(ISERROR(VLOOKUP($A2589&amp;" "&amp;D$6,D!$B:$H,7,FALSE))=TRUE,"",VLOOKUP($A2589&amp;" "&amp;D$6,D!$B:$H,7,FALSE))</f>
        <v/>
      </c>
      <c r="E2589" s="279" t="str">
        <f>IF(ISERROR(VLOOKUP($A2589&amp;" "&amp;E$6,D!$B:$H,7,FALSE))=TRUE,"",VLOOKUP($A2589&amp;" "&amp;E$6,D!$B:$H,7,FALSE))</f>
        <v/>
      </c>
      <c r="F2589" s="279" t="str">
        <f>IF(ISERROR(VLOOKUP($A2589&amp;" "&amp;F$6,D!$B:$H,7,FALSE))=TRUE,"",VLOOKUP($A2589&amp;" "&amp;F$6,D!$B:$H,7,FALSE))</f>
        <v/>
      </c>
      <c r="G2589" s="226">
        <f t="shared" si="122"/>
        <v>0</v>
      </c>
      <c r="H2589" s="279" t="str">
        <f>IF(ISERROR(VLOOKUP($A2589&amp;" "&amp;H$6,D!$B:$H,7,FALSE))=TRUE,"",VLOOKUP($A2589&amp;" "&amp;H$6,D!$B:$H,7,FALSE))</f>
        <v/>
      </c>
      <c r="I2589" s="223" t="str">
        <f>IF(D2589="","",VLOOKUP(A2589,D!A:H,7,FALSE))</f>
        <v/>
      </c>
      <c r="J2589" s="224" t="str">
        <f>IF(D2589="","",SUMIFS(リグ!H:H,リグ!F:F,"&lt;"&amp;C2589,リグ!G:G,"&gt;"&amp;C2589))</f>
        <v/>
      </c>
    </row>
    <row r="2590" spans="1:10">
      <c r="A2590" s="224" t="str">
        <f t="shared" si="123"/>
        <v>2028-04-27</v>
      </c>
      <c r="B2590" s="224" t="str">
        <f t="shared" si="121"/>
        <v>2028/04</v>
      </c>
      <c r="C2590" s="225">
        <v>46870</v>
      </c>
      <c r="D2590" s="279" t="str">
        <f>IF(ISERROR(VLOOKUP($A2590&amp;" "&amp;D$6,D!$B:$H,7,FALSE))=TRUE,"",VLOOKUP($A2590&amp;" "&amp;D$6,D!$B:$H,7,FALSE))</f>
        <v/>
      </c>
      <c r="E2590" s="279" t="str">
        <f>IF(ISERROR(VLOOKUP($A2590&amp;" "&amp;E$6,D!$B:$H,7,FALSE))=TRUE,"",VLOOKUP($A2590&amp;" "&amp;E$6,D!$B:$H,7,FALSE))</f>
        <v/>
      </c>
      <c r="F2590" s="279" t="str">
        <f>IF(ISERROR(VLOOKUP($A2590&amp;" "&amp;F$6,D!$B:$H,7,FALSE))=TRUE,"",VLOOKUP($A2590&amp;" "&amp;F$6,D!$B:$H,7,FALSE))</f>
        <v/>
      </c>
      <c r="G2590" s="226">
        <f t="shared" si="122"/>
        <v>0</v>
      </c>
      <c r="H2590" s="279" t="str">
        <f>IF(ISERROR(VLOOKUP($A2590&amp;" "&amp;H$6,D!$B:$H,7,FALSE))=TRUE,"",VLOOKUP($A2590&amp;" "&amp;H$6,D!$B:$H,7,FALSE))</f>
        <v/>
      </c>
      <c r="I2590" s="223" t="str">
        <f>IF(D2590="","",VLOOKUP(A2590,D!A:H,7,FALSE))</f>
        <v/>
      </c>
      <c r="J2590" s="224" t="str">
        <f>IF(D2590="","",SUMIFS(リグ!H:H,リグ!F:F,"&lt;"&amp;C2590,リグ!G:G,"&gt;"&amp;C2590))</f>
        <v/>
      </c>
    </row>
    <row r="2591" spans="1:10">
      <c r="A2591" s="224" t="str">
        <f t="shared" si="123"/>
        <v>2028-04-28</v>
      </c>
      <c r="B2591" s="224" t="str">
        <f t="shared" si="121"/>
        <v>2028/04</v>
      </c>
      <c r="C2591" s="225">
        <v>46871</v>
      </c>
      <c r="D2591" s="279" t="str">
        <f>IF(ISERROR(VLOOKUP($A2591&amp;" "&amp;D$6,D!$B:$H,7,FALSE))=TRUE,"",VLOOKUP($A2591&amp;" "&amp;D$6,D!$B:$H,7,FALSE))</f>
        <v/>
      </c>
      <c r="E2591" s="279" t="str">
        <f>IF(ISERROR(VLOOKUP($A2591&amp;" "&amp;E$6,D!$B:$H,7,FALSE))=TRUE,"",VLOOKUP($A2591&amp;" "&amp;E$6,D!$B:$H,7,FALSE))</f>
        <v/>
      </c>
      <c r="F2591" s="279" t="str">
        <f>IF(ISERROR(VLOOKUP($A2591&amp;" "&amp;F$6,D!$B:$H,7,FALSE))=TRUE,"",VLOOKUP($A2591&amp;" "&amp;F$6,D!$B:$H,7,FALSE))</f>
        <v/>
      </c>
      <c r="G2591" s="226">
        <f t="shared" si="122"/>
        <v>0</v>
      </c>
      <c r="H2591" s="279" t="str">
        <f>IF(ISERROR(VLOOKUP($A2591&amp;" "&amp;H$6,D!$B:$H,7,FALSE))=TRUE,"",VLOOKUP($A2591&amp;" "&amp;H$6,D!$B:$H,7,FALSE))</f>
        <v/>
      </c>
      <c r="I2591" s="223" t="str">
        <f>IF(D2591="","",VLOOKUP(A2591,D!A:H,7,FALSE))</f>
        <v/>
      </c>
      <c r="J2591" s="224" t="str">
        <f>IF(D2591="","",SUMIFS(リグ!H:H,リグ!F:F,"&lt;"&amp;C2591,リグ!G:G,"&gt;"&amp;C2591))</f>
        <v/>
      </c>
    </row>
    <row r="2592" spans="1:10">
      <c r="A2592" s="224" t="str">
        <f t="shared" si="123"/>
        <v>2028-04-29</v>
      </c>
      <c r="B2592" s="224" t="str">
        <f t="shared" si="121"/>
        <v>2028/04</v>
      </c>
      <c r="C2592" s="225">
        <v>46872</v>
      </c>
      <c r="D2592" s="279" t="str">
        <f>IF(ISERROR(VLOOKUP($A2592&amp;" "&amp;D$6,D!$B:$H,7,FALSE))=TRUE,"",VLOOKUP($A2592&amp;" "&amp;D$6,D!$B:$H,7,FALSE))</f>
        <v/>
      </c>
      <c r="E2592" s="279" t="str">
        <f>IF(ISERROR(VLOOKUP($A2592&amp;" "&amp;E$6,D!$B:$H,7,FALSE))=TRUE,"",VLOOKUP($A2592&amp;" "&amp;E$6,D!$B:$H,7,FALSE))</f>
        <v/>
      </c>
      <c r="F2592" s="279" t="str">
        <f>IF(ISERROR(VLOOKUP($A2592&amp;" "&amp;F$6,D!$B:$H,7,FALSE))=TRUE,"",VLOOKUP($A2592&amp;" "&amp;F$6,D!$B:$H,7,FALSE))</f>
        <v/>
      </c>
      <c r="G2592" s="226">
        <f t="shared" si="122"/>
        <v>0</v>
      </c>
      <c r="H2592" s="279" t="str">
        <f>IF(ISERROR(VLOOKUP($A2592&amp;" "&amp;H$6,D!$B:$H,7,FALSE))=TRUE,"",VLOOKUP($A2592&amp;" "&amp;H$6,D!$B:$H,7,FALSE))</f>
        <v/>
      </c>
      <c r="I2592" s="223" t="str">
        <f>IF(D2592="","",VLOOKUP(A2592,D!A:H,7,FALSE))</f>
        <v/>
      </c>
      <c r="J2592" s="224" t="str">
        <f>IF(D2592="","",SUMIFS(リグ!H:H,リグ!F:F,"&lt;"&amp;C2592,リグ!G:G,"&gt;"&amp;C2592))</f>
        <v/>
      </c>
    </row>
    <row r="2593" spans="1:10">
      <c r="A2593" s="224" t="str">
        <f t="shared" si="123"/>
        <v>2028-04-30</v>
      </c>
      <c r="B2593" s="224" t="str">
        <f t="shared" si="121"/>
        <v>2028/04</v>
      </c>
      <c r="C2593" s="225">
        <v>46873</v>
      </c>
      <c r="D2593" s="279" t="str">
        <f>IF(ISERROR(VLOOKUP($A2593&amp;" "&amp;D$6,D!$B:$H,7,FALSE))=TRUE,"",VLOOKUP($A2593&amp;" "&amp;D$6,D!$B:$H,7,FALSE))</f>
        <v/>
      </c>
      <c r="E2593" s="279" t="str">
        <f>IF(ISERROR(VLOOKUP($A2593&amp;" "&amp;E$6,D!$B:$H,7,FALSE))=TRUE,"",VLOOKUP($A2593&amp;" "&amp;E$6,D!$B:$H,7,FALSE))</f>
        <v/>
      </c>
      <c r="F2593" s="279" t="str">
        <f>IF(ISERROR(VLOOKUP($A2593&amp;" "&amp;F$6,D!$B:$H,7,FALSE))=TRUE,"",VLOOKUP($A2593&amp;" "&amp;F$6,D!$B:$H,7,FALSE))</f>
        <v/>
      </c>
      <c r="G2593" s="226">
        <f t="shared" si="122"/>
        <v>0</v>
      </c>
      <c r="H2593" s="279" t="str">
        <f>IF(ISERROR(VLOOKUP($A2593&amp;" "&amp;H$6,D!$B:$H,7,FALSE))=TRUE,"",VLOOKUP($A2593&amp;" "&amp;H$6,D!$B:$H,7,FALSE))</f>
        <v/>
      </c>
      <c r="I2593" s="223" t="str">
        <f>IF(D2593="","",VLOOKUP(A2593,D!A:H,7,FALSE))</f>
        <v/>
      </c>
      <c r="J2593" s="224" t="str">
        <f>IF(D2593="","",SUMIFS(リグ!H:H,リグ!F:F,"&lt;"&amp;C2593,リグ!G:G,"&gt;"&amp;C2593))</f>
        <v/>
      </c>
    </row>
    <row r="2594" spans="1:10">
      <c r="A2594" s="224" t="str">
        <f t="shared" si="123"/>
        <v>2028-05-01</v>
      </c>
      <c r="B2594" s="224" t="str">
        <f t="shared" si="121"/>
        <v>2028/05</v>
      </c>
      <c r="C2594" s="225">
        <v>46874</v>
      </c>
      <c r="D2594" s="279" t="str">
        <f>IF(ISERROR(VLOOKUP($A2594&amp;" "&amp;D$6,D!$B:$H,7,FALSE))=TRUE,"",VLOOKUP($A2594&amp;" "&amp;D$6,D!$B:$H,7,FALSE))</f>
        <v/>
      </c>
      <c r="E2594" s="279" t="str">
        <f>IF(ISERROR(VLOOKUP($A2594&amp;" "&amp;E$6,D!$B:$H,7,FALSE))=TRUE,"",VLOOKUP($A2594&amp;" "&amp;E$6,D!$B:$H,7,FALSE))</f>
        <v/>
      </c>
      <c r="F2594" s="279" t="str">
        <f>IF(ISERROR(VLOOKUP($A2594&amp;" "&amp;F$6,D!$B:$H,7,FALSE))=TRUE,"",VLOOKUP($A2594&amp;" "&amp;F$6,D!$B:$H,7,FALSE))</f>
        <v/>
      </c>
      <c r="G2594" s="226">
        <f t="shared" si="122"/>
        <v>0</v>
      </c>
      <c r="H2594" s="279" t="str">
        <f>IF(ISERROR(VLOOKUP($A2594&amp;" "&amp;H$6,D!$B:$H,7,FALSE))=TRUE,"",VLOOKUP($A2594&amp;" "&amp;H$6,D!$B:$H,7,FALSE))</f>
        <v/>
      </c>
      <c r="I2594" s="223" t="str">
        <f>IF(D2594="","",VLOOKUP(A2594,D!A:H,7,FALSE))</f>
        <v/>
      </c>
      <c r="J2594" s="224" t="str">
        <f>IF(D2594="","",SUMIFS(リグ!H:H,リグ!F:F,"&lt;"&amp;C2594,リグ!G:G,"&gt;"&amp;C2594))</f>
        <v/>
      </c>
    </row>
    <row r="2595" spans="1:10">
      <c r="A2595" s="224" t="str">
        <f t="shared" si="123"/>
        <v>2028-05-02</v>
      </c>
      <c r="B2595" s="224" t="str">
        <f t="shared" si="121"/>
        <v>2028/05</v>
      </c>
      <c r="C2595" s="225">
        <v>46875</v>
      </c>
      <c r="D2595" s="279" t="str">
        <f>IF(ISERROR(VLOOKUP($A2595&amp;" "&amp;D$6,D!$B:$H,7,FALSE))=TRUE,"",VLOOKUP($A2595&amp;" "&amp;D$6,D!$B:$H,7,FALSE))</f>
        <v/>
      </c>
      <c r="E2595" s="279" t="str">
        <f>IF(ISERROR(VLOOKUP($A2595&amp;" "&amp;E$6,D!$B:$H,7,FALSE))=TRUE,"",VLOOKUP($A2595&amp;" "&amp;E$6,D!$B:$H,7,FALSE))</f>
        <v/>
      </c>
      <c r="F2595" s="279" t="str">
        <f>IF(ISERROR(VLOOKUP($A2595&amp;" "&amp;F$6,D!$B:$H,7,FALSE))=TRUE,"",VLOOKUP($A2595&amp;" "&amp;F$6,D!$B:$H,7,FALSE))</f>
        <v/>
      </c>
      <c r="G2595" s="226">
        <f t="shared" si="122"/>
        <v>0</v>
      </c>
      <c r="H2595" s="279" t="str">
        <f>IF(ISERROR(VLOOKUP($A2595&amp;" "&amp;H$6,D!$B:$H,7,FALSE))=TRUE,"",VLOOKUP($A2595&amp;" "&amp;H$6,D!$B:$H,7,FALSE))</f>
        <v/>
      </c>
      <c r="I2595" s="223" t="str">
        <f>IF(D2595="","",VLOOKUP(A2595,D!A:H,7,FALSE))</f>
        <v/>
      </c>
      <c r="J2595" s="224" t="str">
        <f>IF(D2595="","",SUMIFS(リグ!H:H,リグ!F:F,"&lt;"&amp;C2595,リグ!G:G,"&gt;"&amp;C2595))</f>
        <v/>
      </c>
    </row>
    <row r="2596" spans="1:10">
      <c r="A2596" s="224" t="str">
        <f t="shared" si="123"/>
        <v>2028-05-03</v>
      </c>
      <c r="B2596" s="224" t="str">
        <f t="shared" si="121"/>
        <v>2028/05</v>
      </c>
      <c r="C2596" s="225">
        <v>46876</v>
      </c>
      <c r="D2596" s="279" t="str">
        <f>IF(ISERROR(VLOOKUP($A2596&amp;" "&amp;D$6,D!$B:$H,7,FALSE))=TRUE,"",VLOOKUP($A2596&amp;" "&amp;D$6,D!$B:$H,7,FALSE))</f>
        <v/>
      </c>
      <c r="E2596" s="279" t="str">
        <f>IF(ISERROR(VLOOKUP($A2596&amp;" "&amp;E$6,D!$B:$H,7,FALSE))=TRUE,"",VLOOKUP($A2596&amp;" "&amp;E$6,D!$B:$H,7,FALSE))</f>
        <v/>
      </c>
      <c r="F2596" s="279" t="str">
        <f>IF(ISERROR(VLOOKUP($A2596&amp;" "&amp;F$6,D!$B:$H,7,FALSE))=TRUE,"",VLOOKUP($A2596&amp;" "&amp;F$6,D!$B:$H,7,FALSE))</f>
        <v/>
      </c>
      <c r="G2596" s="226">
        <f t="shared" si="122"/>
        <v>0</v>
      </c>
      <c r="H2596" s="279" t="str">
        <f>IF(ISERROR(VLOOKUP($A2596&amp;" "&amp;H$6,D!$B:$H,7,FALSE))=TRUE,"",VLOOKUP($A2596&amp;" "&amp;H$6,D!$B:$H,7,FALSE))</f>
        <v/>
      </c>
      <c r="I2596" s="223" t="str">
        <f>IF(D2596="","",VLOOKUP(A2596,D!A:H,7,FALSE))</f>
        <v/>
      </c>
      <c r="J2596" s="224" t="str">
        <f>IF(D2596="","",SUMIFS(リグ!H:H,リグ!F:F,"&lt;"&amp;C2596,リグ!G:G,"&gt;"&amp;C2596))</f>
        <v/>
      </c>
    </row>
    <row r="2597" spans="1:10">
      <c r="A2597" s="224" t="str">
        <f t="shared" si="123"/>
        <v>2028-05-04</v>
      </c>
      <c r="B2597" s="224" t="str">
        <f t="shared" si="121"/>
        <v>2028/05</v>
      </c>
      <c r="C2597" s="225">
        <v>46877</v>
      </c>
      <c r="D2597" s="279" t="str">
        <f>IF(ISERROR(VLOOKUP($A2597&amp;" "&amp;D$6,D!$B:$H,7,FALSE))=TRUE,"",VLOOKUP($A2597&amp;" "&amp;D$6,D!$B:$H,7,FALSE))</f>
        <v/>
      </c>
      <c r="E2597" s="279" t="str">
        <f>IF(ISERROR(VLOOKUP($A2597&amp;" "&amp;E$6,D!$B:$H,7,FALSE))=TRUE,"",VLOOKUP($A2597&amp;" "&amp;E$6,D!$B:$H,7,FALSE))</f>
        <v/>
      </c>
      <c r="F2597" s="279" t="str">
        <f>IF(ISERROR(VLOOKUP($A2597&amp;" "&amp;F$6,D!$B:$H,7,FALSE))=TRUE,"",VLOOKUP($A2597&amp;" "&amp;F$6,D!$B:$H,7,FALSE))</f>
        <v/>
      </c>
      <c r="G2597" s="226">
        <f t="shared" si="122"/>
        <v>0</v>
      </c>
      <c r="H2597" s="279" t="str">
        <f>IF(ISERROR(VLOOKUP($A2597&amp;" "&amp;H$6,D!$B:$H,7,FALSE))=TRUE,"",VLOOKUP($A2597&amp;" "&amp;H$6,D!$B:$H,7,FALSE))</f>
        <v/>
      </c>
      <c r="I2597" s="223" t="str">
        <f>IF(D2597="","",VLOOKUP(A2597,D!A:H,7,FALSE))</f>
        <v/>
      </c>
      <c r="J2597" s="224" t="str">
        <f>IF(D2597="","",SUMIFS(リグ!H:H,リグ!F:F,"&lt;"&amp;C2597,リグ!G:G,"&gt;"&amp;C2597))</f>
        <v/>
      </c>
    </row>
    <row r="2598" spans="1:10">
      <c r="A2598" s="224" t="str">
        <f t="shared" si="123"/>
        <v>2028-05-05</v>
      </c>
      <c r="B2598" s="224" t="str">
        <f t="shared" si="121"/>
        <v>2028/05</v>
      </c>
      <c r="C2598" s="225">
        <v>46878</v>
      </c>
      <c r="D2598" s="279" t="str">
        <f>IF(ISERROR(VLOOKUP($A2598&amp;" "&amp;D$6,D!$B:$H,7,FALSE))=TRUE,"",VLOOKUP($A2598&amp;" "&amp;D$6,D!$B:$H,7,FALSE))</f>
        <v/>
      </c>
      <c r="E2598" s="279" t="str">
        <f>IF(ISERROR(VLOOKUP($A2598&amp;" "&amp;E$6,D!$B:$H,7,FALSE))=TRUE,"",VLOOKUP($A2598&amp;" "&amp;E$6,D!$B:$H,7,FALSE))</f>
        <v/>
      </c>
      <c r="F2598" s="279" t="str">
        <f>IF(ISERROR(VLOOKUP($A2598&amp;" "&amp;F$6,D!$B:$H,7,FALSE))=TRUE,"",VLOOKUP($A2598&amp;" "&amp;F$6,D!$B:$H,7,FALSE))</f>
        <v/>
      </c>
      <c r="G2598" s="226">
        <f t="shared" si="122"/>
        <v>0</v>
      </c>
      <c r="H2598" s="279" t="str">
        <f>IF(ISERROR(VLOOKUP($A2598&amp;" "&amp;H$6,D!$B:$H,7,FALSE))=TRUE,"",VLOOKUP($A2598&amp;" "&amp;H$6,D!$B:$H,7,FALSE))</f>
        <v/>
      </c>
      <c r="I2598" s="223" t="str">
        <f>IF(D2598="","",VLOOKUP(A2598,D!A:H,7,FALSE))</f>
        <v/>
      </c>
      <c r="J2598" s="224" t="str">
        <f>IF(D2598="","",SUMIFS(リグ!H:H,リグ!F:F,"&lt;"&amp;C2598,リグ!G:G,"&gt;"&amp;C2598))</f>
        <v/>
      </c>
    </row>
    <row r="2599" spans="1:10">
      <c r="A2599" s="224" t="str">
        <f t="shared" si="123"/>
        <v>2028-05-06</v>
      </c>
      <c r="B2599" s="224" t="str">
        <f t="shared" si="121"/>
        <v>2028/05</v>
      </c>
      <c r="C2599" s="225">
        <v>46879</v>
      </c>
      <c r="D2599" s="279" t="str">
        <f>IF(ISERROR(VLOOKUP($A2599&amp;" "&amp;D$6,D!$B:$H,7,FALSE))=TRUE,"",VLOOKUP($A2599&amp;" "&amp;D$6,D!$B:$H,7,FALSE))</f>
        <v/>
      </c>
      <c r="E2599" s="279" t="str">
        <f>IF(ISERROR(VLOOKUP($A2599&amp;" "&amp;E$6,D!$B:$H,7,FALSE))=TRUE,"",VLOOKUP($A2599&amp;" "&amp;E$6,D!$B:$H,7,FALSE))</f>
        <v/>
      </c>
      <c r="F2599" s="279" t="str">
        <f>IF(ISERROR(VLOOKUP($A2599&amp;" "&amp;F$6,D!$B:$H,7,FALSE))=TRUE,"",VLOOKUP($A2599&amp;" "&amp;F$6,D!$B:$H,7,FALSE))</f>
        <v/>
      </c>
      <c r="G2599" s="226">
        <f t="shared" si="122"/>
        <v>0</v>
      </c>
      <c r="H2599" s="279" t="str">
        <f>IF(ISERROR(VLOOKUP($A2599&amp;" "&amp;H$6,D!$B:$H,7,FALSE))=TRUE,"",VLOOKUP($A2599&amp;" "&amp;H$6,D!$B:$H,7,FALSE))</f>
        <v/>
      </c>
      <c r="I2599" s="223" t="str">
        <f>IF(D2599="","",VLOOKUP(A2599,D!A:H,7,FALSE))</f>
        <v/>
      </c>
      <c r="J2599" s="224" t="str">
        <f>IF(D2599="","",SUMIFS(リグ!H:H,リグ!F:F,"&lt;"&amp;C2599,リグ!G:G,"&gt;"&amp;C2599))</f>
        <v/>
      </c>
    </row>
    <row r="2600" spans="1:10">
      <c r="A2600" s="224" t="str">
        <f t="shared" si="123"/>
        <v>2028-05-07</v>
      </c>
      <c r="B2600" s="224" t="str">
        <f t="shared" si="121"/>
        <v>2028/05</v>
      </c>
      <c r="C2600" s="225">
        <v>46880</v>
      </c>
      <c r="D2600" s="279" t="str">
        <f>IF(ISERROR(VLOOKUP($A2600&amp;" "&amp;D$6,D!$B:$H,7,FALSE))=TRUE,"",VLOOKUP($A2600&amp;" "&amp;D$6,D!$B:$H,7,FALSE))</f>
        <v/>
      </c>
      <c r="E2600" s="279" t="str">
        <f>IF(ISERROR(VLOOKUP($A2600&amp;" "&amp;E$6,D!$B:$H,7,FALSE))=TRUE,"",VLOOKUP($A2600&amp;" "&amp;E$6,D!$B:$H,7,FALSE))</f>
        <v/>
      </c>
      <c r="F2600" s="279" t="str">
        <f>IF(ISERROR(VLOOKUP($A2600&amp;" "&amp;F$6,D!$B:$H,7,FALSE))=TRUE,"",VLOOKUP($A2600&amp;" "&amp;F$6,D!$B:$H,7,FALSE))</f>
        <v/>
      </c>
      <c r="G2600" s="226">
        <f t="shared" si="122"/>
        <v>0</v>
      </c>
      <c r="H2600" s="279" t="str">
        <f>IF(ISERROR(VLOOKUP($A2600&amp;" "&amp;H$6,D!$B:$H,7,FALSE))=TRUE,"",VLOOKUP($A2600&amp;" "&amp;H$6,D!$B:$H,7,FALSE))</f>
        <v/>
      </c>
      <c r="I2600" s="223" t="str">
        <f>IF(D2600="","",VLOOKUP(A2600,D!A:H,7,FALSE))</f>
        <v/>
      </c>
      <c r="J2600" s="224" t="str">
        <f>IF(D2600="","",SUMIFS(リグ!H:H,リグ!F:F,"&lt;"&amp;C2600,リグ!G:G,"&gt;"&amp;C2600))</f>
        <v/>
      </c>
    </row>
    <row r="2601" spans="1:10">
      <c r="A2601" s="224" t="str">
        <f t="shared" si="123"/>
        <v>2028-05-08</v>
      </c>
      <c r="B2601" s="224" t="str">
        <f t="shared" si="121"/>
        <v>2028/05</v>
      </c>
      <c r="C2601" s="225">
        <v>46881</v>
      </c>
      <c r="D2601" s="279" t="str">
        <f>IF(ISERROR(VLOOKUP($A2601&amp;" "&amp;D$6,D!$B:$H,7,FALSE))=TRUE,"",VLOOKUP($A2601&amp;" "&amp;D$6,D!$B:$H,7,FALSE))</f>
        <v/>
      </c>
      <c r="E2601" s="279" t="str">
        <f>IF(ISERROR(VLOOKUP($A2601&amp;" "&amp;E$6,D!$B:$H,7,FALSE))=TRUE,"",VLOOKUP($A2601&amp;" "&amp;E$6,D!$B:$H,7,FALSE))</f>
        <v/>
      </c>
      <c r="F2601" s="279" t="str">
        <f>IF(ISERROR(VLOOKUP($A2601&amp;" "&amp;F$6,D!$B:$H,7,FALSE))=TRUE,"",VLOOKUP($A2601&amp;" "&amp;F$6,D!$B:$H,7,FALSE))</f>
        <v/>
      </c>
      <c r="G2601" s="226">
        <f t="shared" si="122"/>
        <v>0</v>
      </c>
      <c r="H2601" s="279" t="str">
        <f>IF(ISERROR(VLOOKUP($A2601&amp;" "&amp;H$6,D!$B:$H,7,FALSE))=TRUE,"",VLOOKUP($A2601&amp;" "&amp;H$6,D!$B:$H,7,FALSE))</f>
        <v/>
      </c>
      <c r="I2601" s="223" t="str">
        <f>IF(D2601="","",VLOOKUP(A2601,D!A:H,7,FALSE))</f>
        <v/>
      </c>
      <c r="J2601" s="224" t="str">
        <f>IF(D2601="","",SUMIFS(リグ!H:H,リグ!F:F,"&lt;"&amp;C2601,リグ!G:G,"&gt;"&amp;C2601))</f>
        <v/>
      </c>
    </row>
    <row r="2602" spans="1:10">
      <c r="A2602" s="224" t="str">
        <f t="shared" si="123"/>
        <v>2028-05-09</v>
      </c>
      <c r="B2602" s="224" t="str">
        <f t="shared" si="121"/>
        <v>2028/05</v>
      </c>
      <c r="C2602" s="225">
        <v>46882</v>
      </c>
      <c r="D2602" s="279" t="str">
        <f>IF(ISERROR(VLOOKUP($A2602&amp;" "&amp;D$6,D!$B:$H,7,FALSE))=TRUE,"",VLOOKUP($A2602&amp;" "&amp;D$6,D!$B:$H,7,FALSE))</f>
        <v/>
      </c>
      <c r="E2602" s="279" t="str">
        <f>IF(ISERROR(VLOOKUP($A2602&amp;" "&amp;E$6,D!$B:$H,7,FALSE))=TRUE,"",VLOOKUP($A2602&amp;" "&amp;E$6,D!$B:$H,7,FALSE))</f>
        <v/>
      </c>
      <c r="F2602" s="279" t="str">
        <f>IF(ISERROR(VLOOKUP($A2602&amp;" "&amp;F$6,D!$B:$H,7,FALSE))=TRUE,"",VLOOKUP($A2602&amp;" "&amp;F$6,D!$B:$H,7,FALSE))</f>
        <v/>
      </c>
      <c r="G2602" s="226">
        <f t="shared" si="122"/>
        <v>0</v>
      </c>
      <c r="H2602" s="279" t="str">
        <f>IF(ISERROR(VLOOKUP($A2602&amp;" "&amp;H$6,D!$B:$H,7,FALSE))=TRUE,"",VLOOKUP($A2602&amp;" "&amp;H$6,D!$B:$H,7,FALSE))</f>
        <v/>
      </c>
      <c r="I2602" s="223" t="str">
        <f>IF(D2602="","",VLOOKUP(A2602,D!A:H,7,FALSE))</f>
        <v/>
      </c>
      <c r="J2602" s="224" t="str">
        <f>IF(D2602="","",SUMIFS(リグ!H:H,リグ!F:F,"&lt;"&amp;C2602,リグ!G:G,"&gt;"&amp;C2602))</f>
        <v/>
      </c>
    </row>
    <row r="2603" spans="1:10">
      <c r="A2603" s="224" t="str">
        <f t="shared" si="123"/>
        <v>2028-05-10</v>
      </c>
      <c r="B2603" s="224" t="str">
        <f t="shared" si="121"/>
        <v>2028/05</v>
      </c>
      <c r="C2603" s="225">
        <v>46883</v>
      </c>
      <c r="D2603" s="279" t="str">
        <f>IF(ISERROR(VLOOKUP($A2603&amp;" "&amp;D$6,D!$B:$H,7,FALSE))=TRUE,"",VLOOKUP($A2603&amp;" "&amp;D$6,D!$B:$H,7,FALSE))</f>
        <v/>
      </c>
      <c r="E2603" s="279" t="str">
        <f>IF(ISERROR(VLOOKUP($A2603&amp;" "&amp;E$6,D!$B:$H,7,FALSE))=TRUE,"",VLOOKUP($A2603&amp;" "&amp;E$6,D!$B:$H,7,FALSE))</f>
        <v/>
      </c>
      <c r="F2603" s="279" t="str">
        <f>IF(ISERROR(VLOOKUP($A2603&amp;" "&amp;F$6,D!$B:$H,7,FALSE))=TRUE,"",VLOOKUP($A2603&amp;" "&amp;F$6,D!$B:$H,7,FALSE))</f>
        <v/>
      </c>
      <c r="G2603" s="226">
        <f t="shared" si="122"/>
        <v>0</v>
      </c>
      <c r="H2603" s="279" t="str">
        <f>IF(ISERROR(VLOOKUP($A2603&amp;" "&amp;H$6,D!$B:$H,7,FALSE))=TRUE,"",VLOOKUP($A2603&amp;" "&amp;H$6,D!$B:$H,7,FALSE))</f>
        <v/>
      </c>
      <c r="I2603" s="223" t="str">
        <f>IF(D2603="","",VLOOKUP(A2603,D!A:H,7,FALSE))</f>
        <v/>
      </c>
      <c r="J2603" s="224" t="str">
        <f>IF(D2603="","",SUMIFS(リグ!H:H,リグ!F:F,"&lt;"&amp;C2603,リグ!G:G,"&gt;"&amp;C2603))</f>
        <v/>
      </c>
    </row>
    <row r="2604" spans="1:10">
      <c r="A2604" s="224" t="str">
        <f t="shared" si="123"/>
        <v>2028-05-11</v>
      </c>
      <c r="B2604" s="224" t="str">
        <f t="shared" si="121"/>
        <v>2028/05</v>
      </c>
      <c r="C2604" s="225">
        <v>46884</v>
      </c>
      <c r="D2604" s="279" t="str">
        <f>IF(ISERROR(VLOOKUP($A2604&amp;" "&amp;D$6,D!$B:$H,7,FALSE))=TRUE,"",VLOOKUP($A2604&amp;" "&amp;D$6,D!$B:$H,7,FALSE))</f>
        <v/>
      </c>
      <c r="E2604" s="279" t="str">
        <f>IF(ISERROR(VLOOKUP($A2604&amp;" "&amp;E$6,D!$B:$H,7,FALSE))=TRUE,"",VLOOKUP($A2604&amp;" "&amp;E$6,D!$B:$H,7,FALSE))</f>
        <v/>
      </c>
      <c r="F2604" s="279" t="str">
        <f>IF(ISERROR(VLOOKUP($A2604&amp;" "&amp;F$6,D!$B:$H,7,FALSE))=TRUE,"",VLOOKUP($A2604&amp;" "&amp;F$6,D!$B:$H,7,FALSE))</f>
        <v/>
      </c>
      <c r="G2604" s="226">
        <f t="shared" si="122"/>
        <v>0</v>
      </c>
      <c r="H2604" s="279" t="str">
        <f>IF(ISERROR(VLOOKUP($A2604&amp;" "&amp;H$6,D!$B:$H,7,FALSE))=TRUE,"",VLOOKUP($A2604&amp;" "&amp;H$6,D!$B:$H,7,FALSE))</f>
        <v/>
      </c>
      <c r="I2604" s="223" t="str">
        <f>IF(D2604="","",VLOOKUP(A2604,D!A:H,7,FALSE))</f>
        <v/>
      </c>
      <c r="J2604" s="224" t="str">
        <f>IF(D2604="","",SUMIFS(リグ!H:H,リグ!F:F,"&lt;"&amp;C2604,リグ!G:G,"&gt;"&amp;C2604))</f>
        <v/>
      </c>
    </row>
    <row r="2605" spans="1:10">
      <c r="A2605" s="224" t="str">
        <f t="shared" si="123"/>
        <v>2028-05-12</v>
      </c>
      <c r="B2605" s="224" t="str">
        <f t="shared" si="121"/>
        <v>2028/05</v>
      </c>
      <c r="C2605" s="225">
        <v>46885</v>
      </c>
      <c r="D2605" s="279" t="str">
        <f>IF(ISERROR(VLOOKUP($A2605&amp;" "&amp;D$6,D!$B:$H,7,FALSE))=TRUE,"",VLOOKUP($A2605&amp;" "&amp;D$6,D!$B:$H,7,FALSE))</f>
        <v/>
      </c>
      <c r="E2605" s="279" t="str">
        <f>IF(ISERROR(VLOOKUP($A2605&amp;" "&amp;E$6,D!$B:$H,7,FALSE))=TRUE,"",VLOOKUP($A2605&amp;" "&amp;E$6,D!$B:$H,7,FALSE))</f>
        <v/>
      </c>
      <c r="F2605" s="279" t="str">
        <f>IF(ISERROR(VLOOKUP($A2605&amp;" "&amp;F$6,D!$B:$H,7,FALSE))=TRUE,"",VLOOKUP($A2605&amp;" "&amp;F$6,D!$B:$H,7,FALSE))</f>
        <v/>
      </c>
      <c r="G2605" s="226">
        <f t="shared" si="122"/>
        <v>0</v>
      </c>
      <c r="H2605" s="279" t="str">
        <f>IF(ISERROR(VLOOKUP($A2605&amp;" "&amp;H$6,D!$B:$H,7,FALSE))=TRUE,"",VLOOKUP($A2605&amp;" "&amp;H$6,D!$B:$H,7,FALSE))</f>
        <v/>
      </c>
      <c r="I2605" s="223" t="str">
        <f>IF(D2605="","",VLOOKUP(A2605,D!A:H,7,FALSE))</f>
        <v/>
      </c>
      <c r="J2605" s="224" t="str">
        <f>IF(D2605="","",SUMIFS(リグ!H:H,リグ!F:F,"&lt;"&amp;C2605,リグ!G:G,"&gt;"&amp;C2605))</f>
        <v/>
      </c>
    </row>
    <row r="2606" spans="1:10">
      <c r="A2606" s="224" t="str">
        <f t="shared" si="123"/>
        <v>2028-05-13</v>
      </c>
      <c r="B2606" s="224" t="str">
        <f t="shared" si="121"/>
        <v>2028/05</v>
      </c>
      <c r="C2606" s="225">
        <v>46886</v>
      </c>
      <c r="D2606" s="279" t="str">
        <f>IF(ISERROR(VLOOKUP($A2606&amp;" "&amp;D$6,D!$B:$H,7,FALSE))=TRUE,"",VLOOKUP($A2606&amp;" "&amp;D$6,D!$B:$H,7,FALSE))</f>
        <v/>
      </c>
      <c r="E2606" s="279" t="str">
        <f>IF(ISERROR(VLOOKUP($A2606&amp;" "&amp;E$6,D!$B:$H,7,FALSE))=TRUE,"",VLOOKUP($A2606&amp;" "&amp;E$6,D!$B:$H,7,FALSE))</f>
        <v/>
      </c>
      <c r="F2606" s="279" t="str">
        <f>IF(ISERROR(VLOOKUP($A2606&amp;" "&amp;F$6,D!$B:$H,7,FALSE))=TRUE,"",VLOOKUP($A2606&amp;" "&amp;F$6,D!$B:$H,7,FALSE))</f>
        <v/>
      </c>
      <c r="G2606" s="226">
        <f t="shared" si="122"/>
        <v>0</v>
      </c>
      <c r="H2606" s="279" t="str">
        <f>IF(ISERROR(VLOOKUP($A2606&amp;" "&amp;H$6,D!$B:$H,7,FALSE))=TRUE,"",VLOOKUP($A2606&amp;" "&amp;H$6,D!$B:$H,7,FALSE))</f>
        <v/>
      </c>
      <c r="I2606" s="223" t="str">
        <f>IF(D2606="","",VLOOKUP(A2606,D!A:H,7,FALSE))</f>
        <v/>
      </c>
      <c r="J2606" s="224" t="str">
        <f>IF(D2606="","",SUMIFS(リグ!H:H,リグ!F:F,"&lt;"&amp;C2606,リグ!G:G,"&gt;"&amp;C2606))</f>
        <v/>
      </c>
    </row>
    <row r="2607" spans="1:10">
      <c r="A2607" s="224" t="str">
        <f t="shared" si="123"/>
        <v>2028-05-14</v>
      </c>
      <c r="B2607" s="224" t="str">
        <f t="shared" si="121"/>
        <v>2028/05</v>
      </c>
      <c r="C2607" s="225">
        <v>46887</v>
      </c>
      <c r="D2607" s="279" t="str">
        <f>IF(ISERROR(VLOOKUP($A2607&amp;" "&amp;D$6,D!$B:$H,7,FALSE))=TRUE,"",VLOOKUP($A2607&amp;" "&amp;D$6,D!$B:$H,7,FALSE))</f>
        <v/>
      </c>
      <c r="E2607" s="279" t="str">
        <f>IF(ISERROR(VLOOKUP($A2607&amp;" "&amp;E$6,D!$B:$H,7,FALSE))=TRUE,"",VLOOKUP($A2607&amp;" "&amp;E$6,D!$B:$H,7,FALSE))</f>
        <v/>
      </c>
      <c r="F2607" s="279" t="str">
        <f>IF(ISERROR(VLOOKUP($A2607&amp;" "&amp;F$6,D!$B:$H,7,FALSE))=TRUE,"",VLOOKUP($A2607&amp;" "&amp;F$6,D!$B:$H,7,FALSE))</f>
        <v/>
      </c>
      <c r="G2607" s="226">
        <f t="shared" si="122"/>
        <v>0</v>
      </c>
      <c r="H2607" s="279" t="str">
        <f>IF(ISERROR(VLOOKUP($A2607&amp;" "&amp;H$6,D!$B:$H,7,FALSE))=TRUE,"",VLOOKUP($A2607&amp;" "&amp;H$6,D!$B:$H,7,FALSE))</f>
        <v/>
      </c>
      <c r="I2607" s="223" t="str">
        <f>IF(D2607="","",VLOOKUP(A2607,D!A:H,7,FALSE))</f>
        <v/>
      </c>
      <c r="J2607" s="224" t="str">
        <f>IF(D2607="","",SUMIFS(リグ!H:H,リグ!F:F,"&lt;"&amp;C2607,リグ!G:G,"&gt;"&amp;C2607))</f>
        <v/>
      </c>
    </row>
    <row r="2608" spans="1:10">
      <c r="A2608" s="224" t="str">
        <f t="shared" si="123"/>
        <v>2028-05-15</v>
      </c>
      <c r="B2608" s="224" t="str">
        <f t="shared" si="121"/>
        <v>2028/05</v>
      </c>
      <c r="C2608" s="225">
        <v>46888</v>
      </c>
      <c r="D2608" s="279" t="str">
        <f>IF(ISERROR(VLOOKUP($A2608&amp;" "&amp;D$6,D!$B:$H,7,FALSE))=TRUE,"",VLOOKUP($A2608&amp;" "&amp;D$6,D!$B:$H,7,FALSE))</f>
        <v/>
      </c>
      <c r="E2608" s="279" t="str">
        <f>IF(ISERROR(VLOOKUP($A2608&amp;" "&amp;E$6,D!$B:$H,7,FALSE))=TRUE,"",VLOOKUP($A2608&amp;" "&amp;E$6,D!$B:$H,7,FALSE))</f>
        <v/>
      </c>
      <c r="F2608" s="279" t="str">
        <f>IF(ISERROR(VLOOKUP($A2608&amp;" "&amp;F$6,D!$B:$H,7,FALSE))=TRUE,"",VLOOKUP($A2608&amp;" "&amp;F$6,D!$B:$H,7,FALSE))</f>
        <v/>
      </c>
      <c r="G2608" s="226">
        <f t="shared" si="122"/>
        <v>0</v>
      </c>
      <c r="H2608" s="279" t="str">
        <f>IF(ISERROR(VLOOKUP($A2608&amp;" "&amp;H$6,D!$B:$H,7,FALSE))=TRUE,"",VLOOKUP($A2608&amp;" "&amp;H$6,D!$B:$H,7,FALSE))</f>
        <v/>
      </c>
      <c r="I2608" s="223" t="str">
        <f>IF(D2608="","",VLOOKUP(A2608,D!A:H,7,FALSE))</f>
        <v/>
      </c>
      <c r="J2608" s="224" t="str">
        <f>IF(D2608="","",SUMIFS(リグ!H:H,リグ!F:F,"&lt;"&amp;C2608,リグ!G:G,"&gt;"&amp;C2608))</f>
        <v/>
      </c>
    </row>
    <row r="2609" spans="1:10">
      <c r="A2609" s="224" t="str">
        <f t="shared" si="123"/>
        <v>2028-05-16</v>
      </c>
      <c r="B2609" s="224" t="str">
        <f t="shared" si="121"/>
        <v>2028/05</v>
      </c>
      <c r="C2609" s="225">
        <v>46889</v>
      </c>
      <c r="D2609" s="279" t="str">
        <f>IF(ISERROR(VLOOKUP($A2609&amp;" "&amp;D$6,D!$B:$H,7,FALSE))=TRUE,"",VLOOKUP($A2609&amp;" "&amp;D$6,D!$B:$H,7,FALSE))</f>
        <v/>
      </c>
      <c r="E2609" s="279" t="str">
        <f>IF(ISERROR(VLOOKUP($A2609&amp;" "&amp;E$6,D!$B:$H,7,FALSE))=TRUE,"",VLOOKUP($A2609&amp;" "&amp;E$6,D!$B:$H,7,FALSE))</f>
        <v/>
      </c>
      <c r="F2609" s="279" t="str">
        <f>IF(ISERROR(VLOOKUP($A2609&amp;" "&amp;F$6,D!$B:$H,7,FALSE))=TRUE,"",VLOOKUP($A2609&amp;" "&amp;F$6,D!$B:$H,7,FALSE))</f>
        <v/>
      </c>
      <c r="G2609" s="226">
        <f t="shared" si="122"/>
        <v>0</v>
      </c>
      <c r="H2609" s="279" t="str">
        <f>IF(ISERROR(VLOOKUP($A2609&amp;" "&amp;H$6,D!$B:$H,7,FALSE))=TRUE,"",VLOOKUP($A2609&amp;" "&amp;H$6,D!$B:$H,7,FALSE))</f>
        <v/>
      </c>
      <c r="I2609" s="223" t="str">
        <f>IF(D2609="","",VLOOKUP(A2609,D!A:H,7,FALSE))</f>
        <v/>
      </c>
      <c r="J2609" s="224" t="str">
        <f>IF(D2609="","",SUMIFS(リグ!H:H,リグ!F:F,"&lt;"&amp;C2609,リグ!G:G,"&gt;"&amp;C2609))</f>
        <v/>
      </c>
    </row>
    <row r="2610" spans="1:10">
      <c r="A2610" s="224" t="str">
        <f t="shared" si="123"/>
        <v>2028-05-17</v>
      </c>
      <c r="B2610" s="224" t="str">
        <f t="shared" si="121"/>
        <v>2028/05</v>
      </c>
      <c r="C2610" s="225">
        <v>46890</v>
      </c>
      <c r="D2610" s="279" t="str">
        <f>IF(ISERROR(VLOOKUP($A2610&amp;" "&amp;D$6,D!$B:$H,7,FALSE))=TRUE,"",VLOOKUP($A2610&amp;" "&amp;D$6,D!$B:$H,7,FALSE))</f>
        <v/>
      </c>
      <c r="E2610" s="279" t="str">
        <f>IF(ISERROR(VLOOKUP($A2610&amp;" "&amp;E$6,D!$B:$H,7,FALSE))=TRUE,"",VLOOKUP($A2610&amp;" "&amp;E$6,D!$B:$H,7,FALSE))</f>
        <v/>
      </c>
      <c r="F2610" s="279" t="str">
        <f>IF(ISERROR(VLOOKUP($A2610&amp;" "&amp;F$6,D!$B:$H,7,FALSE))=TRUE,"",VLOOKUP($A2610&amp;" "&amp;F$6,D!$B:$H,7,FALSE))</f>
        <v/>
      </c>
      <c r="G2610" s="226">
        <f t="shared" si="122"/>
        <v>0</v>
      </c>
      <c r="H2610" s="279" t="str">
        <f>IF(ISERROR(VLOOKUP($A2610&amp;" "&amp;H$6,D!$B:$H,7,FALSE))=TRUE,"",VLOOKUP($A2610&amp;" "&amp;H$6,D!$B:$H,7,FALSE))</f>
        <v/>
      </c>
      <c r="I2610" s="223" t="str">
        <f>IF(D2610="","",VLOOKUP(A2610,D!A:H,7,FALSE))</f>
        <v/>
      </c>
      <c r="J2610" s="224" t="str">
        <f>IF(D2610="","",SUMIFS(リグ!H:H,リグ!F:F,"&lt;"&amp;C2610,リグ!G:G,"&gt;"&amp;C2610))</f>
        <v/>
      </c>
    </row>
    <row r="2611" spans="1:10">
      <c r="A2611" s="224" t="str">
        <f t="shared" si="123"/>
        <v>2028-05-18</v>
      </c>
      <c r="B2611" s="224" t="str">
        <f t="shared" si="121"/>
        <v>2028/05</v>
      </c>
      <c r="C2611" s="225">
        <v>46891</v>
      </c>
      <c r="D2611" s="279" t="str">
        <f>IF(ISERROR(VLOOKUP($A2611&amp;" "&amp;D$6,D!$B:$H,7,FALSE))=TRUE,"",VLOOKUP($A2611&amp;" "&amp;D$6,D!$B:$H,7,FALSE))</f>
        <v/>
      </c>
      <c r="E2611" s="279" t="str">
        <f>IF(ISERROR(VLOOKUP($A2611&amp;" "&amp;E$6,D!$B:$H,7,FALSE))=TRUE,"",VLOOKUP($A2611&amp;" "&amp;E$6,D!$B:$H,7,FALSE))</f>
        <v/>
      </c>
      <c r="F2611" s="279" t="str">
        <f>IF(ISERROR(VLOOKUP($A2611&amp;" "&amp;F$6,D!$B:$H,7,FALSE))=TRUE,"",VLOOKUP($A2611&amp;" "&amp;F$6,D!$B:$H,7,FALSE))</f>
        <v/>
      </c>
      <c r="G2611" s="226">
        <f t="shared" si="122"/>
        <v>0</v>
      </c>
      <c r="H2611" s="279" t="str">
        <f>IF(ISERROR(VLOOKUP($A2611&amp;" "&amp;H$6,D!$B:$H,7,FALSE))=TRUE,"",VLOOKUP($A2611&amp;" "&amp;H$6,D!$B:$H,7,FALSE))</f>
        <v/>
      </c>
      <c r="I2611" s="223" t="str">
        <f>IF(D2611="","",VLOOKUP(A2611,D!A:H,7,FALSE))</f>
        <v/>
      </c>
      <c r="J2611" s="224" t="str">
        <f>IF(D2611="","",SUMIFS(リグ!H:H,リグ!F:F,"&lt;"&amp;C2611,リグ!G:G,"&gt;"&amp;C2611))</f>
        <v/>
      </c>
    </row>
    <row r="2612" spans="1:10">
      <c r="A2612" s="224" t="str">
        <f t="shared" si="123"/>
        <v>2028-05-19</v>
      </c>
      <c r="B2612" s="224" t="str">
        <f t="shared" si="121"/>
        <v>2028/05</v>
      </c>
      <c r="C2612" s="225">
        <v>46892</v>
      </c>
      <c r="D2612" s="279" t="str">
        <f>IF(ISERROR(VLOOKUP($A2612&amp;" "&amp;D$6,D!$B:$H,7,FALSE))=TRUE,"",VLOOKUP($A2612&amp;" "&amp;D$6,D!$B:$H,7,FALSE))</f>
        <v/>
      </c>
      <c r="E2612" s="279" t="str">
        <f>IF(ISERROR(VLOOKUP($A2612&amp;" "&amp;E$6,D!$B:$H,7,FALSE))=TRUE,"",VLOOKUP($A2612&amp;" "&amp;E$6,D!$B:$H,7,FALSE))</f>
        <v/>
      </c>
      <c r="F2612" s="279" t="str">
        <f>IF(ISERROR(VLOOKUP($A2612&amp;" "&amp;F$6,D!$B:$H,7,FALSE))=TRUE,"",VLOOKUP($A2612&amp;" "&amp;F$6,D!$B:$H,7,FALSE))</f>
        <v/>
      </c>
      <c r="G2612" s="226">
        <f t="shared" si="122"/>
        <v>0</v>
      </c>
      <c r="H2612" s="279" t="str">
        <f>IF(ISERROR(VLOOKUP($A2612&amp;" "&amp;H$6,D!$B:$H,7,FALSE))=TRUE,"",VLOOKUP($A2612&amp;" "&amp;H$6,D!$B:$H,7,FALSE))</f>
        <v/>
      </c>
      <c r="I2612" s="223" t="str">
        <f>IF(D2612="","",VLOOKUP(A2612,D!A:H,7,FALSE))</f>
        <v/>
      </c>
      <c r="J2612" s="224" t="str">
        <f>IF(D2612="","",SUMIFS(リグ!H:H,リグ!F:F,"&lt;"&amp;C2612,リグ!G:G,"&gt;"&amp;C2612))</f>
        <v/>
      </c>
    </row>
    <row r="2613" spans="1:10">
      <c r="A2613" s="224" t="str">
        <f t="shared" si="123"/>
        <v>2028-05-20</v>
      </c>
      <c r="B2613" s="224" t="str">
        <f t="shared" ref="B2613:B2676" si="124">TEXT(C2613,"yyyy/mm")</f>
        <v>2028/05</v>
      </c>
      <c r="C2613" s="225">
        <v>46893</v>
      </c>
      <c r="D2613" s="279" t="str">
        <f>IF(ISERROR(VLOOKUP($A2613&amp;" "&amp;D$6,D!$B:$H,7,FALSE))=TRUE,"",VLOOKUP($A2613&amp;" "&amp;D$6,D!$B:$H,7,FALSE))</f>
        <v/>
      </c>
      <c r="E2613" s="279" t="str">
        <f>IF(ISERROR(VLOOKUP($A2613&amp;" "&amp;E$6,D!$B:$H,7,FALSE))=TRUE,"",VLOOKUP($A2613&amp;" "&amp;E$6,D!$B:$H,7,FALSE))</f>
        <v/>
      </c>
      <c r="F2613" s="279" t="str">
        <f>IF(ISERROR(VLOOKUP($A2613&amp;" "&amp;F$6,D!$B:$H,7,FALSE))=TRUE,"",VLOOKUP($A2613&amp;" "&amp;F$6,D!$B:$H,7,FALSE))</f>
        <v/>
      </c>
      <c r="G2613" s="226">
        <f t="shared" si="122"/>
        <v>0</v>
      </c>
      <c r="H2613" s="279" t="str">
        <f>IF(ISERROR(VLOOKUP($A2613&amp;" "&amp;H$6,D!$B:$H,7,FALSE))=TRUE,"",VLOOKUP($A2613&amp;" "&amp;H$6,D!$B:$H,7,FALSE))</f>
        <v/>
      </c>
      <c r="I2613" s="223" t="str">
        <f>IF(D2613="","",VLOOKUP(A2613,D!A:H,7,FALSE))</f>
        <v/>
      </c>
      <c r="J2613" s="224" t="str">
        <f>IF(D2613="","",SUMIFS(リグ!H:H,リグ!F:F,"&lt;"&amp;C2613,リグ!G:G,"&gt;"&amp;C2613))</f>
        <v/>
      </c>
    </row>
    <row r="2614" spans="1:10">
      <c r="A2614" s="224" t="str">
        <f t="shared" si="123"/>
        <v>2028-05-21</v>
      </c>
      <c r="B2614" s="224" t="str">
        <f t="shared" si="124"/>
        <v>2028/05</v>
      </c>
      <c r="C2614" s="225">
        <v>46894</v>
      </c>
      <c r="D2614" s="279" t="str">
        <f>IF(ISERROR(VLOOKUP($A2614&amp;" "&amp;D$6,D!$B:$H,7,FALSE))=TRUE,"",VLOOKUP($A2614&amp;" "&amp;D$6,D!$B:$H,7,FALSE))</f>
        <v/>
      </c>
      <c r="E2614" s="279" t="str">
        <f>IF(ISERROR(VLOOKUP($A2614&amp;" "&amp;E$6,D!$B:$H,7,FALSE))=TRUE,"",VLOOKUP($A2614&amp;" "&amp;E$6,D!$B:$H,7,FALSE))</f>
        <v/>
      </c>
      <c r="F2614" s="279" t="str">
        <f>IF(ISERROR(VLOOKUP($A2614&amp;" "&amp;F$6,D!$B:$H,7,FALSE))=TRUE,"",VLOOKUP($A2614&amp;" "&amp;F$6,D!$B:$H,7,FALSE))</f>
        <v/>
      </c>
      <c r="G2614" s="226">
        <f t="shared" si="122"/>
        <v>0</v>
      </c>
      <c r="H2614" s="279" t="str">
        <f>IF(ISERROR(VLOOKUP($A2614&amp;" "&amp;H$6,D!$B:$H,7,FALSE))=TRUE,"",VLOOKUP($A2614&amp;" "&amp;H$6,D!$B:$H,7,FALSE))</f>
        <v/>
      </c>
      <c r="I2614" s="223" t="str">
        <f>IF(D2614="","",VLOOKUP(A2614,D!A:H,7,FALSE))</f>
        <v/>
      </c>
      <c r="J2614" s="224" t="str">
        <f>IF(D2614="","",SUMIFS(リグ!H:H,リグ!F:F,"&lt;"&amp;C2614,リグ!G:G,"&gt;"&amp;C2614))</f>
        <v/>
      </c>
    </row>
    <row r="2615" spans="1:10">
      <c r="A2615" s="224" t="str">
        <f t="shared" si="123"/>
        <v>2028-05-22</v>
      </c>
      <c r="B2615" s="224" t="str">
        <f t="shared" si="124"/>
        <v>2028/05</v>
      </c>
      <c r="C2615" s="225">
        <v>46895</v>
      </c>
      <c r="D2615" s="279" t="str">
        <f>IF(ISERROR(VLOOKUP($A2615&amp;" "&amp;D$6,D!$B:$H,7,FALSE))=TRUE,"",VLOOKUP($A2615&amp;" "&amp;D$6,D!$B:$H,7,FALSE))</f>
        <v/>
      </c>
      <c r="E2615" s="279" t="str">
        <f>IF(ISERROR(VLOOKUP($A2615&amp;" "&amp;E$6,D!$B:$H,7,FALSE))=TRUE,"",VLOOKUP($A2615&amp;" "&amp;E$6,D!$B:$H,7,FALSE))</f>
        <v/>
      </c>
      <c r="F2615" s="279" t="str">
        <f>IF(ISERROR(VLOOKUP($A2615&amp;" "&amp;F$6,D!$B:$H,7,FALSE))=TRUE,"",VLOOKUP($A2615&amp;" "&amp;F$6,D!$B:$H,7,FALSE))</f>
        <v/>
      </c>
      <c r="G2615" s="226">
        <f t="shared" si="122"/>
        <v>0</v>
      </c>
      <c r="H2615" s="279" t="str">
        <f>IF(ISERROR(VLOOKUP($A2615&amp;" "&amp;H$6,D!$B:$H,7,FALSE))=TRUE,"",VLOOKUP($A2615&amp;" "&amp;H$6,D!$B:$H,7,FALSE))</f>
        <v/>
      </c>
      <c r="I2615" s="223" t="str">
        <f>IF(D2615="","",VLOOKUP(A2615,D!A:H,7,FALSE))</f>
        <v/>
      </c>
      <c r="J2615" s="224" t="str">
        <f>IF(D2615="","",SUMIFS(リグ!H:H,リグ!F:F,"&lt;"&amp;C2615,リグ!G:G,"&gt;"&amp;C2615))</f>
        <v/>
      </c>
    </row>
    <row r="2616" spans="1:10">
      <c r="A2616" s="224" t="str">
        <f t="shared" si="123"/>
        <v>2028-05-23</v>
      </c>
      <c r="B2616" s="224" t="str">
        <f t="shared" si="124"/>
        <v>2028/05</v>
      </c>
      <c r="C2616" s="225">
        <v>46896</v>
      </c>
      <c r="D2616" s="279" t="str">
        <f>IF(ISERROR(VLOOKUP($A2616&amp;" "&amp;D$6,D!$B:$H,7,FALSE))=TRUE,"",VLOOKUP($A2616&amp;" "&amp;D$6,D!$B:$H,7,FALSE))</f>
        <v/>
      </c>
      <c r="E2616" s="279" t="str">
        <f>IF(ISERROR(VLOOKUP($A2616&amp;" "&amp;E$6,D!$B:$H,7,FALSE))=TRUE,"",VLOOKUP($A2616&amp;" "&amp;E$6,D!$B:$H,7,FALSE))</f>
        <v/>
      </c>
      <c r="F2616" s="279" t="str">
        <f>IF(ISERROR(VLOOKUP($A2616&amp;" "&amp;F$6,D!$B:$H,7,FALSE))=TRUE,"",VLOOKUP($A2616&amp;" "&amp;F$6,D!$B:$H,7,FALSE))</f>
        <v/>
      </c>
      <c r="G2616" s="226">
        <f t="shared" si="122"/>
        <v>0</v>
      </c>
      <c r="H2616" s="279" t="str">
        <f>IF(ISERROR(VLOOKUP($A2616&amp;" "&amp;H$6,D!$B:$H,7,FALSE))=TRUE,"",VLOOKUP($A2616&amp;" "&amp;H$6,D!$B:$H,7,FALSE))</f>
        <v/>
      </c>
      <c r="I2616" s="223" t="str">
        <f>IF(D2616="","",VLOOKUP(A2616,D!A:H,7,FALSE))</f>
        <v/>
      </c>
      <c r="J2616" s="224" t="str">
        <f>IF(D2616="","",SUMIFS(リグ!H:H,リグ!F:F,"&lt;"&amp;C2616,リグ!G:G,"&gt;"&amp;C2616))</f>
        <v/>
      </c>
    </row>
    <row r="2617" spans="1:10">
      <c r="A2617" s="224" t="str">
        <f t="shared" si="123"/>
        <v>2028-05-24</v>
      </c>
      <c r="B2617" s="224" t="str">
        <f t="shared" si="124"/>
        <v>2028/05</v>
      </c>
      <c r="C2617" s="225">
        <v>46897</v>
      </c>
      <c r="D2617" s="279" t="str">
        <f>IF(ISERROR(VLOOKUP($A2617&amp;" "&amp;D$6,D!$B:$H,7,FALSE))=TRUE,"",VLOOKUP($A2617&amp;" "&amp;D$6,D!$B:$H,7,FALSE))</f>
        <v/>
      </c>
      <c r="E2617" s="279" t="str">
        <f>IF(ISERROR(VLOOKUP($A2617&amp;" "&amp;E$6,D!$B:$H,7,FALSE))=TRUE,"",VLOOKUP($A2617&amp;" "&amp;E$6,D!$B:$H,7,FALSE))</f>
        <v/>
      </c>
      <c r="F2617" s="279" t="str">
        <f>IF(ISERROR(VLOOKUP($A2617&amp;" "&amp;F$6,D!$B:$H,7,FALSE))=TRUE,"",VLOOKUP($A2617&amp;" "&amp;F$6,D!$B:$H,7,FALSE))</f>
        <v/>
      </c>
      <c r="G2617" s="226">
        <f t="shared" si="122"/>
        <v>0</v>
      </c>
      <c r="H2617" s="279" t="str">
        <f>IF(ISERROR(VLOOKUP($A2617&amp;" "&amp;H$6,D!$B:$H,7,FALSE))=TRUE,"",VLOOKUP($A2617&amp;" "&amp;H$6,D!$B:$H,7,FALSE))</f>
        <v/>
      </c>
      <c r="I2617" s="223" t="str">
        <f>IF(D2617="","",VLOOKUP(A2617,D!A:H,7,FALSE))</f>
        <v/>
      </c>
      <c r="J2617" s="224" t="str">
        <f>IF(D2617="","",SUMIFS(リグ!H:H,リグ!F:F,"&lt;"&amp;C2617,リグ!G:G,"&gt;"&amp;C2617))</f>
        <v/>
      </c>
    </row>
    <row r="2618" spans="1:10">
      <c r="A2618" s="224" t="str">
        <f t="shared" si="123"/>
        <v>2028-05-25</v>
      </c>
      <c r="B2618" s="224" t="str">
        <f t="shared" si="124"/>
        <v>2028/05</v>
      </c>
      <c r="C2618" s="225">
        <v>46898</v>
      </c>
      <c r="D2618" s="279" t="str">
        <f>IF(ISERROR(VLOOKUP($A2618&amp;" "&amp;D$6,D!$B:$H,7,FALSE))=TRUE,"",VLOOKUP($A2618&amp;" "&amp;D$6,D!$B:$H,7,FALSE))</f>
        <v/>
      </c>
      <c r="E2618" s="279" t="str">
        <f>IF(ISERROR(VLOOKUP($A2618&amp;" "&amp;E$6,D!$B:$H,7,FALSE))=TRUE,"",VLOOKUP($A2618&amp;" "&amp;E$6,D!$B:$H,7,FALSE))</f>
        <v/>
      </c>
      <c r="F2618" s="279" t="str">
        <f>IF(ISERROR(VLOOKUP($A2618&amp;" "&amp;F$6,D!$B:$H,7,FALSE))=TRUE,"",VLOOKUP($A2618&amp;" "&amp;F$6,D!$B:$H,7,FALSE))</f>
        <v/>
      </c>
      <c r="G2618" s="226">
        <f t="shared" si="122"/>
        <v>0</v>
      </c>
      <c r="H2618" s="279" t="str">
        <f>IF(ISERROR(VLOOKUP($A2618&amp;" "&amp;H$6,D!$B:$H,7,FALSE))=TRUE,"",VLOOKUP($A2618&amp;" "&amp;H$6,D!$B:$H,7,FALSE))</f>
        <v/>
      </c>
      <c r="I2618" s="223" t="str">
        <f>IF(D2618="","",VLOOKUP(A2618,D!A:H,7,FALSE))</f>
        <v/>
      </c>
      <c r="J2618" s="224" t="str">
        <f>IF(D2618="","",SUMIFS(リグ!H:H,リグ!F:F,"&lt;"&amp;C2618,リグ!G:G,"&gt;"&amp;C2618))</f>
        <v/>
      </c>
    </row>
    <row r="2619" spans="1:10">
      <c r="A2619" s="224" t="str">
        <f t="shared" si="123"/>
        <v>2028-05-26</v>
      </c>
      <c r="B2619" s="224" t="str">
        <f t="shared" si="124"/>
        <v>2028/05</v>
      </c>
      <c r="C2619" s="225">
        <v>46899</v>
      </c>
      <c r="D2619" s="279" t="str">
        <f>IF(ISERROR(VLOOKUP($A2619&amp;" "&amp;D$6,D!$B:$H,7,FALSE))=TRUE,"",VLOOKUP($A2619&amp;" "&amp;D$6,D!$B:$H,7,FALSE))</f>
        <v/>
      </c>
      <c r="E2619" s="279" t="str">
        <f>IF(ISERROR(VLOOKUP($A2619&amp;" "&amp;E$6,D!$B:$H,7,FALSE))=TRUE,"",VLOOKUP($A2619&amp;" "&amp;E$6,D!$B:$H,7,FALSE))</f>
        <v/>
      </c>
      <c r="F2619" s="279" t="str">
        <f>IF(ISERROR(VLOOKUP($A2619&amp;" "&amp;F$6,D!$B:$H,7,FALSE))=TRUE,"",VLOOKUP($A2619&amp;" "&amp;F$6,D!$B:$H,7,FALSE))</f>
        <v/>
      </c>
      <c r="G2619" s="226">
        <f t="shared" si="122"/>
        <v>0</v>
      </c>
      <c r="H2619" s="279" t="str">
        <f>IF(ISERROR(VLOOKUP($A2619&amp;" "&amp;H$6,D!$B:$H,7,FALSE))=TRUE,"",VLOOKUP($A2619&amp;" "&amp;H$6,D!$B:$H,7,FALSE))</f>
        <v/>
      </c>
      <c r="I2619" s="223" t="str">
        <f>IF(D2619="","",VLOOKUP(A2619,D!A:H,7,FALSE))</f>
        <v/>
      </c>
      <c r="J2619" s="224" t="str">
        <f>IF(D2619="","",SUMIFS(リグ!H:H,リグ!F:F,"&lt;"&amp;C2619,リグ!G:G,"&gt;"&amp;C2619))</f>
        <v/>
      </c>
    </row>
    <row r="2620" spans="1:10">
      <c r="A2620" s="224" t="str">
        <f t="shared" si="123"/>
        <v>2028-05-27</v>
      </c>
      <c r="B2620" s="224" t="str">
        <f t="shared" si="124"/>
        <v>2028/05</v>
      </c>
      <c r="C2620" s="225">
        <v>46900</v>
      </c>
      <c r="D2620" s="279" t="str">
        <f>IF(ISERROR(VLOOKUP($A2620&amp;" "&amp;D$6,D!$B:$H,7,FALSE))=TRUE,"",VLOOKUP($A2620&amp;" "&amp;D$6,D!$B:$H,7,FALSE))</f>
        <v/>
      </c>
      <c r="E2620" s="279" t="str">
        <f>IF(ISERROR(VLOOKUP($A2620&amp;" "&amp;E$6,D!$B:$H,7,FALSE))=TRUE,"",VLOOKUP($A2620&amp;" "&amp;E$6,D!$B:$H,7,FALSE))</f>
        <v/>
      </c>
      <c r="F2620" s="279" t="str">
        <f>IF(ISERROR(VLOOKUP($A2620&amp;" "&amp;F$6,D!$B:$H,7,FALSE))=TRUE,"",VLOOKUP($A2620&amp;" "&amp;F$6,D!$B:$H,7,FALSE))</f>
        <v/>
      </c>
      <c r="G2620" s="226">
        <f t="shared" si="122"/>
        <v>0</v>
      </c>
      <c r="H2620" s="279" t="str">
        <f>IF(ISERROR(VLOOKUP($A2620&amp;" "&amp;H$6,D!$B:$H,7,FALSE))=TRUE,"",VLOOKUP($A2620&amp;" "&amp;H$6,D!$B:$H,7,FALSE))</f>
        <v/>
      </c>
      <c r="I2620" s="223" t="str">
        <f>IF(D2620="","",VLOOKUP(A2620,D!A:H,7,FALSE))</f>
        <v/>
      </c>
      <c r="J2620" s="224" t="str">
        <f>IF(D2620="","",SUMIFS(リグ!H:H,リグ!F:F,"&lt;"&amp;C2620,リグ!G:G,"&gt;"&amp;C2620))</f>
        <v/>
      </c>
    </row>
    <row r="2621" spans="1:10">
      <c r="A2621" s="224" t="str">
        <f t="shared" si="123"/>
        <v>2028-05-28</v>
      </c>
      <c r="B2621" s="224" t="str">
        <f t="shared" si="124"/>
        <v>2028/05</v>
      </c>
      <c r="C2621" s="225">
        <v>46901</v>
      </c>
      <c r="D2621" s="279" t="str">
        <f>IF(ISERROR(VLOOKUP($A2621&amp;" "&amp;D$6,D!$B:$H,7,FALSE))=TRUE,"",VLOOKUP($A2621&amp;" "&amp;D$6,D!$B:$H,7,FALSE))</f>
        <v/>
      </c>
      <c r="E2621" s="279" t="str">
        <f>IF(ISERROR(VLOOKUP($A2621&amp;" "&amp;E$6,D!$B:$H,7,FALSE))=TRUE,"",VLOOKUP($A2621&amp;" "&amp;E$6,D!$B:$H,7,FALSE))</f>
        <v/>
      </c>
      <c r="F2621" s="279" t="str">
        <f>IF(ISERROR(VLOOKUP($A2621&amp;" "&amp;F$6,D!$B:$H,7,FALSE))=TRUE,"",VLOOKUP($A2621&amp;" "&amp;F$6,D!$B:$H,7,FALSE))</f>
        <v/>
      </c>
      <c r="G2621" s="226">
        <f t="shared" si="122"/>
        <v>0</v>
      </c>
      <c r="H2621" s="279" t="str">
        <f>IF(ISERROR(VLOOKUP($A2621&amp;" "&amp;H$6,D!$B:$H,7,FALSE))=TRUE,"",VLOOKUP($A2621&amp;" "&amp;H$6,D!$B:$H,7,FALSE))</f>
        <v/>
      </c>
      <c r="I2621" s="223" t="str">
        <f>IF(D2621="","",VLOOKUP(A2621,D!A:H,7,FALSE))</f>
        <v/>
      </c>
      <c r="J2621" s="224" t="str">
        <f>IF(D2621="","",SUMIFS(リグ!H:H,リグ!F:F,"&lt;"&amp;C2621,リグ!G:G,"&gt;"&amp;C2621))</f>
        <v/>
      </c>
    </row>
    <row r="2622" spans="1:10">
      <c r="A2622" s="224" t="str">
        <f t="shared" si="123"/>
        <v>2028-05-29</v>
      </c>
      <c r="B2622" s="224" t="str">
        <f t="shared" si="124"/>
        <v>2028/05</v>
      </c>
      <c r="C2622" s="225">
        <v>46902</v>
      </c>
      <c r="D2622" s="279" t="str">
        <f>IF(ISERROR(VLOOKUP($A2622&amp;" "&amp;D$6,D!$B:$H,7,FALSE))=TRUE,"",VLOOKUP($A2622&amp;" "&amp;D$6,D!$B:$H,7,FALSE))</f>
        <v/>
      </c>
      <c r="E2622" s="279" t="str">
        <f>IF(ISERROR(VLOOKUP($A2622&amp;" "&amp;E$6,D!$B:$H,7,FALSE))=TRUE,"",VLOOKUP($A2622&amp;" "&amp;E$6,D!$B:$H,7,FALSE))</f>
        <v/>
      </c>
      <c r="F2622" s="279" t="str">
        <f>IF(ISERROR(VLOOKUP($A2622&amp;" "&amp;F$6,D!$B:$H,7,FALSE))=TRUE,"",VLOOKUP($A2622&amp;" "&amp;F$6,D!$B:$H,7,FALSE))</f>
        <v/>
      </c>
      <c r="G2622" s="226">
        <f t="shared" si="122"/>
        <v>0</v>
      </c>
      <c r="H2622" s="279" t="str">
        <f>IF(ISERROR(VLOOKUP($A2622&amp;" "&amp;H$6,D!$B:$H,7,FALSE))=TRUE,"",VLOOKUP($A2622&amp;" "&amp;H$6,D!$B:$H,7,FALSE))</f>
        <v/>
      </c>
      <c r="I2622" s="223" t="str">
        <f>IF(D2622="","",VLOOKUP(A2622,D!A:H,7,FALSE))</f>
        <v/>
      </c>
      <c r="J2622" s="224" t="str">
        <f>IF(D2622="","",SUMIFS(リグ!H:H,リグ!F:F,"&lt;"&amp;C2622,リグ!G:G,"&gt;"&amp;C2622))</f>
        <v/>
      </c>
    </row>
    <row r="2623" spans="1:10">
      <c r="A2623" s="224" t="str">
        <f t="shared" si="123"/>
        <v>2028-05-30</v>
      </c>
      <c r="B2623" s="224" t="str">
        <f t="shared" si="124"/>
        <v>2028/05</v>
      </c>
      <c r="C2623" s="225">
        <v>46903</v>
      </c>
      <c r="D2623" s="279" t="str">
        <f>IF(ISERROR(VLOOKUP($A2623&amp;" "&amp;D$6,D!$B:$H,7,FALSE))=TRUE,"",VLOOKUP($A2623&amp;" "&amp;D$6,D!$B:$H,7,FALSE))</f>
        <v/>
      </c>
      <c r="E2623" s="279" t="str">
        <f>IF(ISERROR(VLOOKUP($A2623&amp;" "&amp;E$6,D!$B:$H,7,FALSE))=TRUE,"",VLOOKUP($A2623&amp;" "&amp;E$6,D!$B:$H,7,FALSE))</f>
        <v/>
      </c>
      <c r="F2623" s="279" t="str">
        <f>IF(ISERROR(VLOOKUP($A2623&amp;" "&amp;F$6,D!$B:$H,7,FALSE))=TRUE,"",VLOOKUP($A2623&amp;" "&amp;F$6,D!$B:$H,7,FALSE))</f>
        <v/>
      </c>
      <c r="G2623" s="226">
        <f t="shared" si="122"/>
        <v>0</v>
      </c>
      <c r="H2623" s="279" t="str">
        <f>IF(ISERROR(VLOOKUP($A2623&amp;" "&amp;H$6,D!$B:$H,7,FALSE))=TRUE,"",VLOOKUP($A2623&amp;" "&amp;H$6,D!$B:$H,7,FALSE))</f>
        <v/>
      </c>
      <c r="I2623" s="223" t="str">
        <f>IF(D2623="","",VLOOKUP(A2623,D!A:H,7,FALSE))</f>
        <v/>
      </c>
      <c r="J2623" s="224" t="str">
        <f>IF(D2623="","",SUMIFS(リグ!H:H,リグ!F:F,"&lt;"&amp;C2623,リグ!G:G,"&gt;"&amp;C2623))</f>
        <v/>
      </c>
    </row>
    <row r="2624" spans="1:10">
      <c r="A2624" s="224" t="str">
        <f t="shared" si="123"/>
        <v>2028-05-31</v>
      </c>
      <c r="B2624" s="224" t="str">
        <f t="shared" si="124"/>
        <v>2028/05</v>
      </c>
      <c r="C2624" s="225">
        <v>46904</v>
      </c>
      <c r="D2624" s="279" t="str">
        <f>IF(ISERROR(VLOOKUP($A2624&amp;" "&amp;D$6,D!$B:$H,7,FALSE))=TRUE,"",VLOOKUP($A2624&amp;" "&amp;D$6,D!$B:$H,7,FALSE))</f>
        <v/>
      </c>
      <c r="E2624" s="279" t="str">
        <f>IF(ISERROR(VLOOKUP($A2624&amp;" "&amp;E$6,D!$B:$H,7,FALSE))=TRUE,"",VLOOKUP($A2624&amp;" "&amp;E$6,D!$B:$H,7,FALSE))</f>
        <v/>
      </c>
      <c r="F2624" s="279" t="str">
        <f>IF(ISERROR(VLOOKUP($A2624&amp;" "&amp;F$6,D!$B:$H,7,FALSE))=TRUE,"",VLOOKUP($A2624&amp;" "&amp;F$6,D!$B:$H,7,FALSE))</f>
        <v/>
      </c>
      <c r="G2624" s="226">
        <f t="shared" si="122"/>
        <v>0</v>
      </c>
      <c r="H2624" s="279" t="str">
        <f>IF(ISERROR(VLOOKUP($A2624&amp;" "&amp;H$6,D!$B:$H,7,FALSE))=TRUE,"",VLOOKUP($A2624&amp;" "&amp;H$6,D!$B:$H,7,FALSE))</f>
        <v/>
      </c>
      <c r="I2624" s="223" t="str">
        <f>IF(D2624="","",VLOOKUP(A2624,D!A:H,7,FALSE))</f>
        <v/>
      </c>
      <c r="J2624" s="224" t="str">
        <f>IF(D2624="","",SUMIFS(リグ!H:H,リグ!F:F,"&lt;"&amp;C2624,リグ!G:G,"&gt;"&amp;C2624))</f>
        <v/>
      </c>
    </row>
    <row r="2625" spans="1:10">
      <c r="A2625" s="224" t="str">
        <f t="shared" si="123"/>
        <v>2028-06-01</v>
      </c>
      <c r="B2625" s="224" t="str">
        <f t="shared" si="124"/>
        <v>2028/06</v>
      </c>
      <c r="C2625" s="225">
        <v>46905</v>
      </c>
      <c r="D2625" s="279" t="str">
        <f>IF(ISERROR(VLOOKUP($A2625&amp;" "&amp;D$6,D!$B:$H,7,FALSE))=TRUE,"",VLOOKUP($A2625&amp;" "&amp;D$6,D!$B:$H,7,FALSE))</f>
        <v/>
      </c>
      <c r="E2625" s="279" t="str">
        <f>IF(ISERROR(VLOOKUP($A2625&amp;" "&amp;E$6,D!$B:$H,7,FALSE))=TRUE,"",VLOOKUP($A2625&amp;" "&amp;E$6,D!$B:$H,7,FALSE))</f>
        <v/>
      </c>
      <c r="F2625" s="279" t="str">
        <f>IF(ISERROR(VLOOKUP($A2625&amp;" "&amp;F$6,D!$B:$H,7,FALSE))=TRUE,"",VLOOKUP($A2625&amp;" "&amp;F$6,D!$B:$H,7,FALSE))</f>
        <v/>
      </c>
      <c r="G2625" s="226">
        <f t="shared" si="122"/>
        <v>0</v>
      </c>
      <c r="H2625" s="279" t="str">
        <f>IF(ISERROR(VLOOKUP($A2625&amp;" "&amp;H$6,D!$B:$H,7,FALSE))=TRUE,"",VLOOKUP($A2625&amp;" "&amp;H$6,D!$B:$H,7,FALSE))</f>
        <v/>
      </c>
      <c r="I2625" s="223" t="str">
        <f>IF(D2625="","",VLOOKUP(A2625,D!A:H,7,FALSE))</f>
        <v/>
      </c>
      <c r="J2625" s="224" t="str">
        <f>IF(D2625="","",SUMIFS(リグ!H:H,リグ!F:F,"&lt;"&amp;C2625,リグ!G:G,"&gt;"&amp;C2625))</f>
        <v/>
      </c>
    </row>
    <row r="2626" spans="1:10">
      <c r="A2626" s="224" t="str">
        <f t="shared" si="123"/>
        <v>2028-06-02</v>
      </c>
      <c r="B2626" s="224" t="str">
        <f t="shared" si="124"/>
        <v>2028/06</v>
      </c>
      <c r="C2626" s="225">
        <v>46906</v>
      </c>
      <c r="D2626" s="279" t="str">
        <f>IF(ISERROR(VLOOKUP($A2626&amp;" "&amp;D$6,D!$B:$H,7,FALSE))=TRUE,"",VLOOKUP($A2626&amp;" "&amp;D$6,D!$B:$H,7,FALSE))</f>
        <v/>
      </c>
      <c r="E2626" s="279" t="str">
        <f>IF(ISERROR(VLOOKUP($A2626&amp;" "&amp;E$6,D!$B:$H,7,FALSE))=TRUE,"",VLOOKUP($A2626&amp;" "&amp;E$6,D!$B:$H,7,FALSE))</f>
        <v/>
      </c>
      <c r="F2626" s="279" t="str">
        <f>IF(ISERROR(VLOOKUP($A2626&amp;" "&amp;F$6,D!$B:$H,7,FALSE))=TRUE,"",VLOOKUP($A2626&amp;" "&amp;F$6,D!$B:$H,7,FALSE))</f>
        <v/>
      </c>
      <c r="G2626" s="226">
        <f t="shared" si="122"/>
        <v>0</v>
      </c>
      <c r="H2626" s="279" t="str">
        <f>IF(ISERROR(VLOOKUP($A2626&amp;" "&amp;H$6,D!$B:$H,7,FALSE))=TRUE,"",VLOOKUP($A2626&amp;" "&amp;H$6,D!$B:$H,7,FALSE))</f>
        <v/>
      </c>
      <c r="I2626" s="223" t="str">
        <f>IF(D2626="","",VLOOKUP(A2626,D!A:H,7,FALSE))</f>
        <v/>
      </c>
      <c r="J2626" s="224" t="str">
        <f>IF(D2626="","",SUMIFS(リグ!H:H,リグ!F:F,"&lt;"&amp;C2626,リグ!G:G,"&gt;"&amp;C2626))</f>
        <v/>
      </c>
    </row>
    <row r="2627" spans="1:10">
      <c r="A2627" s="224" t="str">
        <f t="shared" si="123"/>
        <v>2028-06-03</v>
      </c>
      <c r="B2627" s="224" t="str">
        <f t="shared" si="124"/>
        <v>2028/06</v>
      </c>
      <c r="C2627" s="225">
        <v>46907</v>
      </c>
      <c r="D2627" s="279" t="str">
        <f>IF(ISERROR(VLOOKUP($A2627&amp;" "&amp;D$6,D!$B:$H,7,FALSE))=TRUE,"",VLOOKUP($A2627&amp;" "&amp;D$6,D!$B:$H,7,FALSE))</f>
        <v/>
      </c>
      <c r="E2627" s="279" t="str">
        <f>IF(ISERROR(VLOOKUP($A2627&amp;" "&amp;E$6,D!$B:$H,7,FALSE))=TRUE,"",VLOOKUP($A2627&amp;" "&amp;E$6,D!$B:$H,7,FALSE))</f>
        <v/>
      </c>
      <c r="F2627" s="279" t="str">
        <f>IF(ISERROR(VLOOKUP($A2627&amp;" "&amp;F$6,D!$B:$H,7,FALSE))=TRUE,"",VLOOKUP($A2627&amp;" "&amp;F$6,D!$B:$H,7,FALSE))</f>
        <v/>
      </c>
      <c r="G2627" s="226">
        <f t="shared" si="122"/>
        <v>0</v>
      </c>
      <c r="H2627" s="279" t="str">
        <f>IF(ISERROR(VLOOKUP($A2627&amp;" "&amp;H$6,D!$B:$H,7,FALSE))=TRUE,"",VLOOKUP($A2627&amp;" "&amp;H$6,D!$B:$H,7,FALSE))</f>
        <v/>
      </c>
      <c r="I2627" s="223" t="str">
        <f>IF(D2627="","",VLOOKUP(A2627,D!A:H,7,FALSE))</f>
        <v/>
      </c>
      <c r="J2627" s="224" t="str">
        <f>IF(D2627="","",SUMIFS(リグ!H:H,リグ!F:F,"&lt;"&amp;C2627,リグ!G:G,"&gt;"&amp;C2627))</f>
        <v/>
      </c>
    </row>
    <row r="2628" spans="1:10">
      <c r="A2628" s="224" t="str">
        <f t="shared" si="123"/>
        <v>2028-06-04</v>
      </c>
      <c r="B2628" s="224" t="str">
        <f t="shared" si="124"/>
        <v>2028/06</v>
      </c>
      <c r="C2628" s="225">
        <v>46908</v>
      </c>
      <c r="D2628" s="279" t="str">
        <f>IF(ISERROR(VLOOKUP($A2628&amp;" "&amp;D$6,D!$B:$H,7,FALSE))=TRUE,"",VLOOKUP($A2628&amp;" "&amp;D$6,D!$B:$H,7,FALSE))</f>
        <v/>
      </c>
      <c r="E2628" s="279" t="str">
        <f>IF(ISERROR(VLOOKUP($A2628&amp;" "&amp;E$6,D!$B:$H,7,FALSE))=TRUE,"",VLOOKUP($A2628&amp;" "&amp;E$6,D!$B:$H,7,FALSE))</f>
        <v/>
      </c>
      <c r="F2628" s="279" t="str">
        <f>IF(ISERROR(VLOOKUP($A2628&amp;" "&amp;F$6,D!$B:$H,7,FALSE))=TRUE,"",VLOOKUP($A2628&amp;" "&amp;F$6,D!$B:$H,7,FALSE))</f>
        <v/>
      </c>
      <c r="G2628" s="226">
        <f t="shared" ref="G2628:G2691" si="125">SUM(D2628:F2628)</f>
        <v>0</v>
      </c>
      <c r="H2628" s="279" t="str">
        <f>IF(ISERROR(VLOOKUP($A2628&amp;" "&amp;H$6,D!$B:$H,7,FALSE))=TRUE,"",VLOOKUP($A2628&amp;" "&amp;H$6,D!$B:$H,7,FALSE))</f>
        <v/>
      </c>
      <c r="I2628" s="223" t="str">
        <f>IF(D2628="","",VLOOKUP(A2628,D!A:H,7,FALSE))</f>
        <v/>
      </c>
      <c r="J2628" s="224" t="str">
        <f>IF(D2628="","",SUMIFS(リグ!H:H,リグ!F:F,"&lt;"&amp;C2628,リグ!G:G,"&gt;"&amp;C2628))</f>
        <v/>
      </c>
    </row>
    <row r="2629" spans="1:10">
      <c r="A2629" s="224" t="str">
        <f t="shared" si="123"/>
        <v>2028-06-05</v>
      </c>
      <c r="B2629" s="224" t="str">
        <f t="shared" si="124"/>
        <v>2028/06</v>
      </c>
      <c r="C2629" s="225">
        <v>46909</v>
      </c>
      <c r="D2629" s="279" t="str">
        <f>IF(ISERROR(VLOOKUP($A2629&amp;" "&amp;D$6,D!$B:$H,7,FALSE))=TRUE,"",VLOOKUP($A2629&amp;" "&amp;D$6,D!$B:$H,7,FALSE))</f>
        <v/>
      </c>
      <c r="E2629" s="279" t="str">
        <f>IF(ISERROR(VLOOKUP($A2629&amp;" "&amp;E$6,D!$B:$H,7,FALSE))=TRUE,"",VLOOKUP($A2629&amp;" "&amp;E$6,D!$B:$H,7,FALSE))</f>
        <v/>
      </c>
      <c r="F2629" s="279" t="str">
        <f>IF(ISERROR(VLOOKUP($A2629&amp;" "&amp;F$6,D!$B:$H,7,FALSE))=TRUE,"",VLOOKUP($A2629&amp;" "&amp;F$6,D!$B:$H,7,FALSE))</f>
        <v/>
      </c>
      <c r="G2629" s="226">
        <f t="shared" si="125"/>
        <v>0</v>
      </c>
      <c r="H2629" s="279" t="str">
        <f>IF(ISERROR(VLOOKUP($A2629&amp;" "&amp;H$6,D!$B:$H,7,FALSE))=TRUE,"",VLOOKUP($A2629&amp;" "&amp;H$6,D!$B:$H,7,FALSE))</f>
        <v/>
      </c>
      <c r="I2629" s="223" t="str">
        <f>IF(D2629="","",VLOOKUP(A2629,D!A:H,7,FALSE))</f>
        <v/>
      </c>
      <c r="J2629" s="224" t="str">
        <f>IF(D2629="","",SUMIFS(リグ!H:H,リグ!F:F,"&lt;"&amp;C2629,リグ!G:G,"&gt;"&amp;C2629))</f>
        <v/>
      </c>
    </row>
    <row r="2630" spans="1:10">
      <c r="A2630" s="224" t="str">
        <f t="shared" si="123"/>
        <v>2028-06-06</v>
      </c>
      <c r="B2630" s="224" t="str">
        <f t="shared" si="124"/>
        <v>2028/06</v>
      </c>
      <c r="C2630" s="225">
        <v>46910</v>
      </c>
      <c r="D2630" s="279" t="str">
        <f>IF(ISERROR(VLOOKUP($A2630&amp;" "&amp;D$6,D!$B:$H,7,FALSE))=TRUE,"",VLOOKUP($A2630&amp;" "&amp;D$6,D!$B:$H,7,FALSE))</f>
        <v/>
      </c>
      <c r="E2630" s="279" t="str">
        <f>IF(ISERROR(VLOOKUP($A2630&amp;" "&amp;E$6,D!$B:$H,7,FALSE))=TRUE,"",VLOOKUP($A2630&amp;" "&amp;E$6,D!$B:$H,7,FALSE))</f>
        <v/>
      </c>
      <c r="F2630" s="279" t="str">
        <f>IF(ISERROR(VLOOKUP($A2630&amp;" "&amp;F$6,D!$B:$H,7,FALSE))=TRUE,"",VLOOKUP($A2630&amp;" "&amp;F$6,D!$B:$H,7,FALSE))</f>
        <v/>
      </c>
      <c r="G2630" s="226">
        <f t="shared" si="125"/>
        <v>0</v>
      </c>
      <c r="H2630" s="279" t="str">
        <f>IF(ISERROR(VLOOKUP($A2630&amp;" "&amp;H$6,D!$B:$H,7,FALSE))=TRUE,"",VLOOKUP($A2630&amp;" "&amp;H$6,D!$B:$H,7,FALSE))</f>
        <v/>
      </c>
      <c r="I2630" s="223" t="str">
        <f>IF(D2630="","",VLOOKUP(A2630,D!A:H,7,FALSE))</f>
        <v/>
      </c>
      <c r="J2630" s="224" t="str">
        <f>IF(D2630="","",SUMIFS(リグ!H:H,リグ!F:F,"&lt;"&amp;C2630,リグ!G:G,"&gt;"&amp;C2630))</f>
        <v/>
      </c>
    </row>
    <row r="2631" spans="1:10">
      <c r="A2631" s="224" t="str">
        <f t="shared" si="123"/>
        <v>2028-06-07</v>
      </c>
      <c r="B2631" s="224" t="str">
        <f t="shared" si="124"/>
        <v>2028/06</v>
      </c>
      <c r="C2631" s="225">
        <v>46911</v>
      </c>
      <c r="D2631" s="279" t="str">
        <f>IF(ISERROR(VLOOKUP($A2631&amp;" "&amp;D$6,D!$B:$H,7,FALSE))=TRUE,"",VLOOKUP($A2631&amp;" "&amp;D$6,D!$B:$H,7,FALSE))</f>
        <v/>
      </c>
      <c r="E2631" s="279" t="str">
        <f>IF(ISERROR(VLOOKUP($A2631&amp;" "&amp;E$6,D!$B:$H,7,FALSE))=TRUE,"",VLOOKUP($A2631&amp;" "&amp;E$6,D!$B:$H,7,FALSE))</f>
        <v/>
      </c>
      <c r="F2631" s="279" t="str">
        <f>IF(ISERROR(VLOOKUP($A2631&amp;" "&amp;F$6,D!$B:$H,7,FALSE))=TRUE,"",VLOOKUP($A2631&amp;" "&amp;F$6,D!$B:$H,7,FALSE))</f>
        <v/>
      </c>
      <c r="G2631" s="226">
        <f t="shared" si="125"/>
        <v>0</v>
      </c>
      <c r="H2631" s="279" t="str">
        <f>IF(ISERROR(VLOOKUP($A2631&amp;" "&amp;H$6,D!$B:$H,7,FALSE))=TRUE,"",VLOOKUP($A2631&amp;" "&amp;H$6,D!$B:$H,7,FALSE))</f>
        <v/>
      </c>
      <c r="I2631" s="223" t="str">
        <f>IF(D2631="","",VLOOKUP(A2631,D!A:H,7,FALSE))</f>
        <v/>
      </c>
      <c r="J2631" s="224" t="str">
        <f>IF(D2631="","",SUMIFS(リグ!H:H,リグ!F:F,"&lt;"&amp;C2631,リグ!G:G,"&gt;"&amp;C2631))</f>
        <v/>
      </c>
    </row>
    <row r="2632" spans="1:10">
      <c r="A2632" s="224" t="str">
        <f t="shared" si="123"/>
        <v>2028-06-08</v>
      </c>
      <c r="B2632" s="224" t="str">
        <f t="shared" si="124"/>
        <v>2028/06</v>
      </c>
      <c r="C2632" s="225">
        <v>46912</v>
      </c>
      <c r="D2632" s="279" t="str">
        <f>IF(ISERROR(VLOOKUP($A2632&amp;" "&amp;D$6,D!$B:$H,7,FALSE))=TRUE,"",VLOOKUP($A2632&amp;" "&amp;D$6,D!$B:$H,7,FALSE))</f>
        <v/>
      </c>
      <c r="E2632" s="279" t="str">
        <f>IF(ISERROR(VLOOKUP($A2632&amp;" "&amp;E$6,D!$B:$H,7,FALSE))=TRUE,"",VLOOKUP($A2632&amp;" "&amp;E$6,D!$B:$H,7,FALSE))</f>
        <v/>
      </c>
      <c r="F2632" s="279" t="str">
        <f>IF(ISERROR(VLOOKUP($A2632&amp;" "&amp;F$6,D!$B:$H,7,FALSE))=TRUE,"",VLOOKUP($A2632&amp;" "&amp;F$6,D!$B:$H,7,FALSE))</f>
        <v/>
      </c>
      <c r="G2632" s="226">
        <f t="shared" si="125"/>
        <v>0</v>
      </c>
      <c r="H2632" s="279" t="str">
        <f>IF(ISERROR(VLOOKUP($A2632&amp;" "&amp;H$6,D!$B:$H,7,FALSE))=TRUE,"",VLOOKUP($A2632&amp;" "&amp;H$6,D!$B:$H,7,FALSE))</f>
        <v/>
      </c>
      <c r="I2632" s="223" t="str">
        <f>IF(D2632="","",VLOOKUP(A2632,D!A:H,7,FALSE))</f>
        <v/>
      </c>
      <c r="J2632" s="224" t="str">
        <f>IF(D2632="","",SUMIFS(リグ!H:H,リグ!F:F,"&lt;"&amp;C2632,リグ!G:G,"&gt;"&amp;C2632))</f>
        <v/>
      </c>
    </row>
    <row r="2633" spans="1:10">
      <c r="A2633" s="224" t="str">
        <f t="shared" ref="A2633:A2696" si="126">TEXT(C2633,"yyyy-mm-dd")</f>
        <v>2028-06-09</v>
      </c>
      <c r="B2633" s="224" t="str">
        <f t="shared" si="124"/>
        <v>2028/06</v>
      </c>
      <c r="C2633" s="225">
        <v>46913</v>
      </c>
      <c r="D2633" s="279" t="str">
        <f>IF(ISERROR(VLOOKUP($A2633&amp;" "&amp;D$6,D!$B:$H,7,FALSE))=TRUE,"",VLOOKUP($A2633&amp;" "&amp;D$6,D!$B:$H,7,FALSE))</f>
        <v/>
      </c>
      <c r="E2633" s="279" t="str">
        <f>IF(ISERROR(VLOOKUP($A2633&amp;" "&amp;E$6,D!$B:$H,7,FALSE))=TRUE,"",VLOOKUP($A2633&amp;" "&amp;E$6,D!$B:$H,7,FALSE))</f>
        <v/>
      </c>
      <c r="F2633" s="279" t="str">
        <f>IF(ISERROR(VLOOKUP($A2633&amp;" "&amp;F$6,D!$B:$H,7,FALSE))=TRUE,"",VLOOKUP($A2633&amp;" "&amp;F$6,D!$B:$H,7,FALSE))</f>
        <v/>
      </c>
      <c r="G2633" s="226">
        <f t="shared" si="125"/>
        <v>0</v>
      </c>
      <c r="H2633" s="279" t="str">
        <f>IF(ISERROR(VLOOKUP($A2633&amp;" "&amp;H$6,D!$B:$H,7,FALSE))=TRUE,"",VLOOKUP($A2633&amp;" "&amp;H$6,D!$B:$H,7,FALSE))</f>
        <v/>
      </c>
      <c r="I2633" s="223" t="str">
        <f>IF(D2633="","",VLOOKUP(A2633,D!A:H,7,FALSE))</f>
        <v/>
      </c>
      <c r="J2633" s="224" t="str">
        <f>IF(D2633="","",SUMIFS(リグ!H:H,リグ!F:F,"&lt;"&amp;C2633,リグ!G:G,"&gt;"&amp;C2633))</f>
        <v/>
      </c>
    </row>
    <row r="2634" spans="1:10">
      <c r="A2634" s="224" t="str">
        <f t="shared" si="126"/>
        <v>2028-06-10</v>
      </c>
      <c r="B2634" s="224" t="str">
        <f t="shared" si="124"/>
        <v>2028/06</v>
      </c>
      <c r="C2634" s="225">
        <v>46914</v>
      </c>
      <c r="D2634" s="279" t="str">
        <f>IF(ISERROR(VLOOKUP($A2634&amp;" "&amp;D$6,D!$B:$H,7,FALSE))=TRUE,"",VLOOKUP($A2634&amp;" "&amp;D$6,D!$B:$H,7,FALSE))</f>
        <v/>
      </c>
      <c r="E2634" s="279" t="str">
        <f>IF(ISERROR(VLOOKUP($A2634&amp;" "&amp;E$6,D!$B:$H,7,FALSE))=TRUE,"",VLOOKUP($A2634&amp;" "&amp;E$6,D!$B:$H,7,FALSE))</f>
        <v/>
      </c>
      <c r="F2634" s="279" t="str">
        <f>IF(ISERROR(VLOOKUP($A2634&amp;" "&amp;F$6,D!$B:$H,7,FALSE))=TRUE,"",VLOOKUP($A2634&amp;" "&amp;F$6,D!$B:$H,7,FALSE))</f>
        <v/>
      </c>
      <c r="G2634" s="226">
        <f t="shared" si="125"/>
        <v>0</v>
      </c>
      <c r="H2634" s="279" t="str">
        <f>IF(ISERROR(VLOOKUP($A2634&amp;" "&amp;H$6,D!$B:$H,7,FALSE))=TRUE,"",VLOOKUP($A2634&amp;" "&amp;H$6,D!$B:$H,7,FALSE))</f>
        <v/>
      </c>
      <c r="I2634" s="223" t="str">
        <f>IF(D2634="","",VLOOKUP(A2634,D!A:H,7,FALSE))</f>
        <v/>
      </c>
      <c r="J2634" s="224" t="str">
        <f>IF(D2634="","",SUMIFS(リグ!H:H,リグ!F:F,"&lt;"&amp;C2634,リグ!G:G,"&gt;"&amp;C2634))</f>
        <v/>
      </c>
    </row>
    <row r="2635" spans="1:10">
      <c r="A2635" s="224" t="str">
        <f t="shared" si="126"/>
        <v>2028-06-11</v>
      </c>
      <c r="B2635" s="224" t="str">
        <f t="shared" si="124"/>
        <v>2028/06</v>
      </c>
      <c r="C2635" s="225">
        <v>46915</v>
      </c>
      <c r="D2635" s="279" t="str">
        <f>IF(ISERROR(VLOOKUP($A2635&amp;" "&amp;D$6,D!$B:$H,7,FALSE))=TRUE,"",VLOOKUP($A2635&amp;" "&amp;D$6,D!$B:$H,7,FALSE))</f>
        <v/>
      </c>
      <c r="E2635" s="279" t="str">
        <f>IF(ISERROR(VLOOKUP($A2635&amp;" "&amp;E$6,D!$B:$H,7,FALSE))=TRUE,"",VLOOKUP($A2635&amp;" "&amp;E$6,D!$B:$H,7,FALSE))</f>
        <v/>
      </c>
      <c r="F2635" s="279" t="str">
        <f>IF(ISERROR(VLOOKUP($A2635&amp;" "&amp;F$6,D!$B:$H,7,FALSE))=TRUE,"",VLOOKUP($A2635&amp;" "&amp;F$6,D!$B:$H,7,FALSE))</f>
        <v/>
      </c>
      <c r="G2635" s="226">
        <f t="shared" si="125"/>
        <v>0</v>
      </c>
      <c r="H2635" s="279" t="str">
        <f>IF(ISERROR(VLOOKUP($A2635&amp;" "&amp;H$6,D!$B:$H,7,FALSE))=TRUE,"",VLOOKUP($A2635&amp;" "&amp;H$6,D!$B:$H,7,FALSE))</f>
        <v/>
      </c>
      <c r="I2635" s="223" t="str">
        <f>IF(D2635="","",VLOOKUP(A2635,D!A:H,7,FALSE))</f>
        <v/>
      </c>
      <c r="J2635" s="224" t="str">
        <f>IF(D2635="","",SUMIFS(リグ!H:H,リグ!F:F,"&lt;"&amp;C2635,リグ!G:G,"&gt;"&amp;C2635))</f>
        <v/>
      </c>
    </row>
    <row r="2636" spans="1:10">
      <c r="A2636" s="224" t="str">
        <f t="shared" si="126"/>
        <v>2028-06-12</v>
      </c>
      <c r="B2636" s="224" t="str">
        <f t="shared" si="124"/>
        <v>2028/06</v>
      </c>
      <c r="C2636" s="225">
        <v>46916</v>
      </c>
      <c r="D2636" s="279" t="str">
        <f>IF(ISERROR(VLOOKUP($A2636&amp;" "&amp;D$6,D!$B:$H,7,FALSE))=TRUE,"",VLOOKUP($A2636&amp;" "&amp;D$6,D!$B:$H,7,FALSE))</f>
        <v/>
      </c>
      <c r="E2636" s="279" t="str">
        <f>IF(ISERROR(VLOOKUP($A2636&amp;" "&amp;E$6,D!$B:$H,7,FALSE))=TRUE,"",VLOOKUP($A2636&amp;" "&amp;E$6,D!$B:$H,7,FALSE))</f>
        <v/>
      </c>
      <c r="F2636" s="279" t="str">
        <f>IF(ISERROR(VLOOKUP($A2636&amp;" "&amp;F$6,D!$B:$H,7,FALSE))=TRUE,"",VLOOKUP($A2636&amp;" "&amp;F$6,D!$B:$H,7,FALSE))</f>
        <v/>
      </c>
      <c r="G2636" s="226">
        <f t="shared" si="125"/>
        <v>0</v>
      </c>
      <c r="H2636" s="279" t="str">
        <f>IF(ISERROR(VLOOKUP($A2636&amp;" "&amp;H$6,D!$B:$H,7,FALSE))=TRUE,"",VLOOKUP($A2636&amp;" "&amp;H$6,D!$B:$H,7,FALSE))</f>
        <v/>
      </c>
      <c r="I2636" s="223" t="str">
        <f>IF(D2636="","",VLOOKUP(A2636,D!A:H,7,FALSE))</f>
        <v/>
      </c>
      <c r="J2636" s="224" t="str">
        <f>IF(D2636="","",SUMIFS(リグ!H:H,リグ!F:F,"&lt;"&amp;C2636,リグ!G:G,"&gt;"&amp;C2636))</f>
        <v/>
      </c>
    </row>
    <row r="2637" spans="1:10">
      <c r="A2637" s="224" t="str">
        <f t="shared" si="126"/>
        <v>2028-06-13</v>
      </c>
      <c r="B2637" s="224" t="str">
        <f t="shared" si="124"/>
        <v>2028/06</v>
      </c>
      <c r="C2637" s="225">
        <v>46917</v>
      </c>
      <c r="D2637" s="279" t="str">
        <f>IF(ISERROR(VLOOKUP($A2637&amp;" "&amp;D$6,D!$B:$H,7,FALSE))=TRUE,"",VLOOKUP($A2637&amp;" "&amp;D$6,D!$B:$H,7,FALSE))</f>
        <v/>
      </c>
      <c r="E2637" s="279" t="str">
        <f>IF(ISERROR(VLOOKUP($A2637&amp;" "&amp;E$6,D!$B:$H,7,FALSE))=TRUE,"",VLOOKUP($A2637&amp;" "&amp;E$6,D!$B:$H,7,FALSE))</f>
        <v/>
      </c>
      <c r="F2637" s="279" t="str">
        <f>IF(ISERROR(VLOOKUP($A2637&amp;" "&amp;F$6,D!$B:$H,7,FALSE))=TRUE,"",VLOOKUP($A2637&amp;" "&amp;F$6,D!$B:$H,7,FALSE))</f>
        <v/>
      </c>
      <c r="G2637" s="226">
        <f t="shared" si="125"/>
        <v>0</v>
      </c>
      <c r="H2637" s="279" t="str">
        <f>IF(ISERROR(VLOOKUP($A2637&amp;" "&amp;H$6,D!$B:$H,7,FALSE))=TRUE,"",VLOOKUP($A2637&amp;" "&amp;H$6,D!$B:$H,7,FALSE))</f>
        <v/>
      </c>
      <c r="I2637" s="223" t="str">
        <f>IF(D2637="","",VLOOKUP(A2637,D!A:H,7,FALSE))</f>
        <v/>
      </c>
      <c r="J2637" s="224" t="str">
        <f>IF(D2637="","",SUMIFS(リグ!H:H,リグ!F:F,"&lt;"&amp;C2637,リグ!G:G,"&gt;"&amp;C2637))</f>
        <v/>
      </c>
    </row>
    <row r="2638" spans="1:10">
      <c r="A2638" s="224" t="str">
        <f t="shared" si="126"/>
        <v>2028-06-14</v>
      </c>
      <c r="B2638" s="224" t="str">
        <f t="shared" si="124"/>
        <v>2028/06</v>
      </c>
      <c r="C2638" s="225">
        <v>46918</v>
      </c>
      <c r="D2638" s="279" t="str">
        <f>IF(ISERROR(VLOOKUP($A2638&amp;" "&amp;D$6,D!$B:$H,7,FALSE))=TRUE,"",VLOOKUP($A2638&amp;" "&amp;D$6,D!$B:$H,7,FALSE))</f>
        <v/>
      </c>
      <c r="E2638" s="279" t="str">
        <f>IF(ISERROR(VLOOKUP($A2638&amp;" "&amp;E$6,D!$B:$H,7,FALSE))=TRUE,"",VLOOKUP($A2638&amp;" "&amp;E$6,D!$B:$H,7,FALSE))</f>
        <v/>
      </c>
      <c r="F2638" s="279" t="str">
        <f>IF(ISERROR(VLOOKUP($A2638&amp;" "&amp;F$6,D!$B:$H,7,FALSE))=TRUE,"",VLOOKUP($A2638&amp;" "&amp;F$6,D!$B:$H,7,FALSE))</f>
        <v/>
      </c>
      <c r="G2638" s="226">
        <f t="shared" si="125"/>
        <v>0</v>
      </c>
      <c r="H2638" s="279" t="str">
        <f>IF(ISERROR(VLOOKUP($A2638&amp;" "&amp;H$6,D!$B:$H,7,FALSE))=TRUE,"",VLOOKUP($A2638&amp;" "&amp;H$6,D!$B:$H,7,FALSE))</f>
        <v/>
      </c>
      <c r="I2638" s="223" t="str">
        <f>IF(D2638="","",VLOOKUP(A2638,D!A:H,7,FALSE))</f>
        <v/>
      </c>
      <c r="J2638" s="224" t="str">
        <f>IF(D2638="","",SUMIFS(リグ!H:H,リグ!F:F,"&lt;"&amp;C2638,リグ!G:G,"&gt;"&amp;C2638))</f>
        <v/>
      </c>
    </row>
    <row r="2639" spans="1:10">
      <c r="A2639" s="224" t="str">
        <f t="shared" si="126"/>
        <v>2028-06-15</v>
      </c>
      <c r="B2639" s="224" t="str">
        <f t="shared" si="124"/>
        <v>2028/06</v>
      </c>
      <c r="C2639" s="225">
        <v>46919</v>
      </c>
      <c r="D2639" s="279" t="str">
        <f>IF(ISERROR(VLOOKUP($A2639&amp;" "&amp;D$6,D!$B:$H,7,FALSE))=TRUE,"",VLOOKUP($A2639&amp;" "&amp;D$6,D!$B:$H,7,FALSE))</f>
        <v/>
      </c>
      <c r="E2639" s="279" t="str">
        <f>IF(ISERROR(VLOOKUP($A2639&amp;" "&amp;E$6,D!$B:$H,7,FALSE))=TRUE,"",VLOOKUP($A2639&amp;" "&amp;E$6,D!$B:$H,7,FALSE))</f>
        <v/>
      </c>
      <c r="F2639" s="279" t="str">
        <f>IF(ISERROR(VLOOKUP($A2639&amp;" "&amp;F$6,D!$B:$H,7,FALSE))=TRUE,"",VLOOKUP($A2639&amp;" "&amp;F$6,D!$B:$H,7,FALSE))</f>
        <v/>
      </c>
      <c r="G2639" s="226">
        <f t="shared" si="125"/>
        <v>0</v>
      </c>
      <c r="H2639" s="279" t="str">
        <f>IF(ISERROR(VLOOKUP($A2639&amp;" "&amp;H$6,D!$B:$H,7,FALSE))=TRUE,"",VLOOKUP($A2639&amp;" "&amp;H$6,D!$B:$H,7,FALSE))</f>
        <v/>
      </c>
      <c r="I2639" s="223" t="str">
        <f>IF(D2639="","",VLOOKUP(A2639,D!A:H,7,FALSE))</f>
        <v/>
      </c>
      <c r="J2639" s="224" t="str">
        <f>IF(D2639="","",SUMIFS(リグ!H:H,リグ!F:F,"&lt;"&amp;C2639,リグ!G:G,"&gt;"&amp;C2639))</f>
        <v/>
      </c>
    </row>
    <row r="2640" spans="1:10">
      <c r="A2640" s="224" t="str">
        <f t="shared" si="126"/>
        <v>2028-06-16</v>
      </c>
      <c r="B2640" s="224" t="str">
        <f t="shared" si="124"/>
        <v>2028/06</v>
      </c>
      <c r="C2640" s="225">
        <v>46920</v>
      </c>
      <c r="D2640" s="279" t="str">
        <f>IF(ISERROR(VLOOKUP($A2640&amp;" "&amp;D$6,D!$B:$H,7,FALSE))=TRUE,"",VLOOKUP($A2640&amp;" "&amp;D$6,D!$B:$H,7,FALSE))</f>
        <v/>
      </c>
      <c r="E2640" s="279" t="str">
        <f>IF(ISERROR(VLOOKUP($A2640&amp;" "&amp;E$6,D!$B:$H,7,FALSE))=TRUE,"",VLOOKUP($A2640&amp;" "&amp;E$6,D!$B:$H,7,FALSE))</f>
        <v/>
      </c>
      <c r="F2640" s="279" t="str">
        <f>IF(ISERROR(VLOOKUP($A2640&amp;" "&amp;F$6,D!$B:$H,7,FALSE))=TRUE,"",VLOOKUP($A2640&amp;" "&amp;F$6,D!$B:$H,7,FALSE))</f>
        <v/>
      </c>
      <c r="G2640" s="226">
        <f t="shared" si="125"/>
        <v>0</v>
      </c>
      <c r="H2640" s="279" t="str">
        <f>IF(ISERROR(VLOOKUP($A2640&amp;" "&amp;H$6,D!$B:$H,7,FALSE))=TRUE,"",VLOOKUP($A2640&amp;" "&amp;H$6,D!$B:$H,7,FALSE))</f>
        <v/>
      </c>
      <c r="I2640" s="223" t="str">
        <f>IF(D2640="","",VLOOKUP(A2640,D!A:H,7,FALSE))</f>
        <v/>
      </c>
      <c r="J2640" s="224" t="str">
        <f>IF(D2640="","",SUMIFS(リグ!H:H,リグ!F:F,"&lt;"&amp;C2640,リグ!G:G,"&gt;"&amp;C2640))</f>
        <v/>
      </c>
    </row>
    <row r="2641" spans="1:10">
      <c r="A2641" s="224" t="str">
        <f t="shared" si="126"/>
        <v>2028-06-17</v>
      </c>
      <c r="B2641" s="224" t="str">
        <f t="shared" si="124"/>
        <v>2028/06</v>
      </c>
      <c r="C2641" s="225">
        <v>46921</v>
      </c>
      <c r="D2641" s="279" t="str">
        <f>IF(ISERROR(VLOOKUP($A2641&amp;" "&amp;D$6,D!$B:$H,7,FALSE))=TRUE,"",VLOOKUP($A2641&amp;" "&amp;D$6,D!$B:$H,7,FALSE))</f>
        <v/>
      </c>
      <c r="E2641" s="279" t="str">
        <f>IF(ISERROR(VLOOKUP($A2641&amp;" "&amp;E$6,D!$B:$H,7,FALSE))=TRUE,"",VLOOKUP($A2641&amp;" "&amp;E$6,D!$B:$H,7,FALSE))</f>
        <v/>
      </c>
      <c r="F2641" s="279" t="str">
        <f>IF(ISERROR(VLOOKUP($A2641&amp;" "&amp;F$6,D!$B:$H,7,FALSE))=TRUE,"",VLOOKUP($A2641&amp;" "&amp;F$6,D!$B:$H,7,FALSE))</f>
        <v/>
      </c>
      <c r="G2641" s="226">
        <f t="shared" si="125"/>
        <v>0</v>
      </c>
      <c r="H2641" s="279" t="str">
        <f>IF(ISERROR(VLOOKUP($A2641&amp;" "&amp;H$6,D!$B:$H,7,FALSE))=TRUE,"",VLOOKUP($A2641&amp;" "&amp;H$6,D!$B:$H,7,FALSE))</f>
        <v/>
      </c>
      <c r="I2641" s="223" t="str">
        <f>IF(D2641="","",VLOOKUP(A2641,D!A:H,7,FALSE))</f>
        <v/>
      </c>
      <c r="J2641" s="224" t="str">
        <f>IF(D2641="","",SUMIFS(リグ!H:H,リグ!F:F,"&lt;"&amp;C2641,リグ!G:G,"&gt;"&amp;C2641))</f>
        <v/>
      </c>
    </row>
    <row r="2642" spans="1:10">
      <c r="A2642" s="224" t="str">
        <f t="shared" si="126"/>
        <v>2028-06-18</v>
      </c>
      <c r="B2642" s="224" t="str">
        <f t="shared" si="124"/>
        <v>2028/06</v>
      </c>
      <c r="C2642" s="225">
        <v>46922</v>
      </c>
      <c r="D2642" s="279" t="str">
        <f>IF(ISERROR(VLOOKUP($A2642&amp;" "&amp;D$6,D!$B:$H,7,FALSE))=TRUE,"",VLOOKUP($A2642&amp;" "&amp;D$6,D!$B:$H,7,FALSE))</f>
        <v/>
      </c>
      <c r="E2642" s="279" t="str">
        <f>IF(ISERROR(VLOOKUP($A2642&amp;" "&amp;E$6,D!$B:$H,7,FALSE))=TRUE,"",VLOOKUP($A2642&amp;" "&amp;E$6,D!$B:$H,7,FALSE))</f>
        <v/>
      </c>
      <c r="F2642" s="279" t="str">
        <f>IF(ISERROR(VLOOKUP($A2642&amp;" "&amp;F$6,D!$B:$H,7,FALSE))=TRUE,"",VLOOKUP($A2642&amp;" "&amp;F$6,D!$B:$H,7,FALSE))</f>
        <v/>
      </c>
      <c r="G2642" s="226">
        <f t="shared" si="125"/>
        <v>0</v>
      </c>
      <c r="H2642" s="279" t="str">
        <f>IF(ISERROR(VLOOKUP($A2642&amp;" "&amp;H$6,D!$B:$H,7,FALSE))=TRUE,"",VLOOKUP($A2642&amp;" "&amp;H$6,D!$B:$H,7,FALSE))</f>
        <v/>
      </c>
      <c r="I2642" s="223" t="str">
        <f>IF(D2642="","",VLOOKUP(A2642,D!A:H,7,FALSE))</f>
        <v/>
      </c>
      <c r="J2642" s="224" t="str">
        <f>IF(D2642="","",SUMIFS(リグ!H:H,リグ!F:F,"&lt;"&amp;C2642,リグ!G:G,"&gt;"&amp;C2642))</f>
        <v/>
      </c>
    </row>
    <row r="2643" spans="1:10">
      <c r="A2643" s="224" t="str">
        <f t="shared" si="126"/>
        <v>2028-06-19</v>
      </c>
      <c r="B2643" s="224" t="str">
        <f t="shared" si="124"/>
        <v>2028/06</v>
      </c>
      <c r="C2643" s="225">
        <v>46923</v>
      </c>
      <c r="D2643" s="279" t="str">
        <f>IF(ISERROR(VLOOKUP($A2643&amp;" "&amp;D$6,D!$B:$H,7,FALSE))=TRUE,"",VLOOKUP($A2643&amp;" "&amp;D$6,D!$B:$H,7,FALSE))</f>
        <v/>
      </c>
      <c r="E2643" s="279" t="str">
        <f>IF(ISERROR(VLOOKUP($A2643&amp;" "&amp;E$6,D!$B:$H,7,FALSE))=TRUE,"",VLOOKUP($A2643&amp;" "&amp;E$6,D!$B:$H,7,FALSE))</f>
        <v/>
      </c>
      <c r="F2643" s="279" t="str">
        <f>IF(ISERROR(VLOOKUP($A2643&amp;" "&amp;F$6,D!$B:$H,7,FALSE))=TRUE,"",VLOOKUP($A2643&amp;" "&amp;F$6,D!$B:$H,7,FALSE))</f>
        <v/>
      </c>
      <c r="G2643" s="226">
        <f t="shared" si="125"/>
        <v>0</v>
      </c>
      <c r="H2643" s="279" t="str">
        <f>IF(ISERROR(VLOOKUP($A2643&amp;" "&amp;H$6,D!$B:$H,7,FALSE))=TRUE,"",VLOOKUP($A2643&amp;" "&amp;H$6,D!$B:$H,7,FALSE))</f>
        <v/>
      </c>
      <c r="I2643" s="223" t="str">
        <f>IF(D2643="","",VLOOKUP(A2643,D!A:H,7,FALSE))</f>
        <v/>
      </c>
      <c r="J2643" s="224" t="str">
        <f>IF(D2643="","",SUMIFS(リグ!H:H,リグ!F:F,"&lt;"&amp;C2643,リグ!G:G,"&gt;"&amp;C2643))</f>
        <v/>
      </c>
    </row>
    <row r="2644" spans="1:10">
      <c r="A2644" s="224" t="str">
        <f t="shared" si="126"/>
        <v>2028-06-20</v>
      </c>
      <c r="B2644" s="224" t="str">
        <f t="shared" si="124"/>
        <v>2028/06</v>
      </c>
      <c r="C2644" s="225">
        <v>46924</v>
      </c>
      <c r="D2644" s="279" t="str">
        <f>IF(ISERROR(VLOOKUP($A2644&amp;" "&amp;D$6,D!$B:$H,7,FALSE))=TRUE,"",VLOOKUP($A2644&amp;" "&amp;D$6,D!$B:$H,7,FALSE))</f>
        <v/>
      </c>
      <c r="E2644" s="279" t="str">
        <f>IF(ISERROR(VLOOKUP($A2644&amp;" "&amp;E$6,D!$B:$H,7,FALSE))=TRUE,"",VLOOKUP($A2644&amp;" "&amp;E$6,D!$B:$H,7,FALSE))</f>
        <v/>
      </c>
      <c r="F2644" s="279" t="str">
        <f>IF(ISERROR(VLOOKUP($A2644&amp;" "&amp;F$6,D!$B:$H,7,FALSE))=TRUE,"",VLOOKUP($A2644&amp;" "&amp;F$6,D!$B:$H,7,FALSE))</f>
        <v/>
      </c>
      <c r="G2644" s="226">
        <f t="shared" si="125"/>
        <v>0</v>
      </c>
      <c r="H2644" s="279" t="str">
        <f>IF(ISERROR(VLOOKUP($A2644&amp;" "&amp;H$6,D!$B:$H,7,FALSE))=TRUE,"",VLOOKUP($A2644&amp;" "&amp;H$6,D!$B:$H,7,FALSE))</f>
        <v/>
      </c>
      <c r="I2644" s="223" t="str">
        <f>IF(D2644="","",VLOOKUP(A2644,D!A:H,7,FALSE))</f>
        <v/>
      </c>
      <c r="J2644" s="224" t="str">
        <f>IF(D2644="","",SUMIFS(リグ!H:H,リグ!F:F,"&lt;"&amp;C2644,リグ!G:G,"&gt;"&amp;C2644))</f>
        <v/>
      </c>
    </row>
    <row r="2645" spans="1:10">
      <c r="A2645" s="224" t="str">
        <f t="shared" si="126"/>
        <v>2028-06-21</v>
      </c>
      <c r="B2645" s="224" t="str">
        <f t="shared" si="124"/>
        <v>2028/06</v>
      </c>
      <c r="C2645" s="225">
        <v>46925</v>
      </c>
      <c r="D2645" s="279" t="str">
        <f>IF(ISERROR(VLOOKUP($A2645&amp;" "&amp;D$6,D!$B:$H,7,FALSE))=TRUE,"",VLOOKUP($A2645&amp;" "&amp;D$6,D!$B:$H,7,FALSE))</f>
        <v/>
      </c>
      <c r="E2645" s="279" t="str">
        <f>IF(ISERROR(VLOOKUP($A2645&amp;" "&amp;E$6,D!$B:$H,7,FALSE))=TRUE,"",VLOOKUP($A2645&amp;" "&amp;E$6,D!$B:$H,7,FALSE))</f>
        <v/>
      </c>
      <c r="F2645" s="279" t="str">
        <f>IF(ISERROR(VLOOKUP($A2645&amp;" "&amp;F$6,D!$B:$H,7,FALSE))=TRUE,"",VLOOKUP($A2645&amp;" "&amp;F$6,D!$B:$H,7,FALSE))</f>
        <v/>
      </c>
      <c r="G2645" s="226">
        <f t="shared" si="125"/>
        <v>0</v>
      </c>
      <c r="H2645" s="279" t="str">
        <f>IF(ISERROR(VLOOKUP($A2645&amp;" "&amp;H$6,D!$B:$H,7,FALSE))=TRUE,"",VLOOKUP($A2645&amp;" "&amp;H$6,D!$B:$H,7,FALSE))</f>
        <v/>
      </c>
      <c r="I2645" s="223" t="str">
        <f>IF(D2645="","",VLOOKUP(A2645,D!A:H,7,FALSE))</f>
        <v/>
      </c>
      <c r="J2645" s="224" t="str">
        <f>IF(D2645="","",SUMIFS(リグ!H:H,リグ!F:F,"&lt;"&amp;C2645,リグ!G:G,"&gt;"&amp;C2645))</f>
        <v/>
      </c>
    </row>
    <row r="2646" spans="1:10">
      <c r="A2646" s="224" t="str">
        <f t="shared" si="126"/>
        <v>2028-06-22</v>
      </c>
      <c r="B2646" s="224" t="str">
        <f t="shared" si="124"/>
        <v>2028/06</v>
      </c>
      <c r="C2646" s="225">
        <v>46926</v>
      </c>
      <c r="D2646" s="279" t="str">
        <f>IF(ISERROR(VLOOKUP($A2646&amp;" "&amp;D$6,D!$B:$H,7,FALSE))=TRUE,"",VLOOKUP($A2646&amp;" "&amp;D$6,D!$B:$H,7,FALSE))</f>
        <v/>
      </c>
      <c r="E2646" s="279" t="str">
        <f>IF(ISERROR(VLOOKUP($A2646&amp;" "&amp;E$6,D!$B:$H,7,FALSE))=TRUE,"",VLOOKUP($A2646&amp;" "&amp;E$6,D!$B:$H,7,FALSE))</f>
        <v/>
      </c>
      <c r="F2646" s="279" t="str">
        <f>IF(ISERROR(VLOOKUP($A2646&amp;" "&amp;F$6,D!$B:$H,7,FALSE))=TRUE,"",VLOOKUP($A2646&amp;" "&amp;F$6,D!$B:$H,7,FALSE))</f>
        <v/>
      </c>
      <c r="G2646" s="226">
        <f t="shared" si="125"/>
        <v>0</v>
      </c>
      <c r="H2646" s="279" t="str">
        <f>IF(ISERROR(VLOOKUP($A2646&amp;" "&amp;H$6,D!$B:$H,7,FALSE))=TRUE,"",VLOOKUP($A2646&amp;" "&amp;H$6,D!$B:$H,7,FALSE))</f>
        <v/>
      </c>
      <c r="I2646" s="223" t="str">
        <f>IF(D2646="","",VLOOKUP(A2646,D!A:H,7,FALSE))</f>
        <v/>
      </c>
      <c r="J2646" s="224" t="str">
        <f>IF(D2646="","",SUMIFS(リグ!H:H,リグ!F:F,"&lt;"&amp;C2646,リグ!G:G,"&gt;"&amp;C2646))</f>
        <v/>
      </c>
    </row>
    <row r="2647" spans="1:10">
      <c r="A2647" s="224" t="str">
        <f t="shared" si="126"/>
        <v>2028-06-23</v>
      </c>
      <c r="B2647" s="224" t="str">
        <f t="shared" si="124"/>
        <v>2028/06</v>
      </c>
      <c r="C2647" s="225">
        <v>46927</v>
      </c>
      <c r="D2647" s="279" t="str">
        <f>IF(ISERROR(VLOOKUP($A2647&amp;" "&amp;D$6,D!$B:$H,7,FALSE))=TRUE,"",VLOOKUP($A2647&amp;" "&amp;D$6,D!$B:$H,7,FALSE))</f>
        <v/>
      </c>
      <c r="E2647" s="279" t="str">
        <f>IF(ISERROR(VLOOKUP($A2647&amp;" "&amp;E$6,D!$B:$H,7,FALSE))=TRUE,"",VLOOKUP($A2647&amp;" "&amp;E$6,D!$B:$H,7,FALSE))</f>
        <v/>
      </c>
      <c r="F2647" s="279" t="str">
        <f>IF(ISERROR(VLOOKUP($A2647&amp;" "&amp;F$6,D!$B:$H,7,FALSE))=TRUE,"",VLOOKUP($A2647&amp;" "&amp;F$6,D!$B:$H,7,FALSE))</f>
        <v/>
      </c>
      <c r="G2647" s="226">
        <f t="shared" si="125"/>
        <v>0</v>
      </c>
      <c r="H2647" s="279" t="str">
        <f>IF(ISERROR(VLOOKUP($A2647&amp;" "&amp;H$6,D!$B:$H,7,FALSE))=TRUE,"",VLOOKUP($A2647&amp;" "&amp;H$6,D!$B:$H,7,FALSE))</f>
        <v/>
      </c>
      <c r="I2647" s="223" t="str">
        <f>IF(D2647="","",VLOOKUP(A2647,D!A:H,7,FALSE))</f>
        <v/>
      </c>
      <c r="J2647" s="224" t="str">
        <f>IF(D2647="","",SUMIFS(リグ!H:H,リグ!F:F,"&lt;"&amp;C2647,リグ!G:G,"&gt;"&amp;C2647))</f>
        <v/>
      </c>
    </row>
    <row r="2648" spans="1:10">
      <c r="A2648" s="224" t="str">
        <f t="shared" si="126"/>
        <v>2028-06-24</v>
      </c>
      <c r="B2648" s="224" t="str">
        <f t="shared" si="124"/>
        <v>2028/06</v>
      </c>
      <c r="C2648" s="225">
        <v>46928</v>
      </c>
      <c r="D2648" s="279" t="str">
        <f>IF(ISERROR(VLOOKUP($A2648&amp;" "&amp;D$6,D!$B:$H,7,FALSE))=TRUE,"",VLOOKUP($A2648&amp;" "&amp;D$6,D!$B:$H,7,FALSE))</f>
        <v/>
      </c>
      <c r="E2648" s="279" t="str">
        <f>IF(ISERROR(VLOOKUP($A2648&amp;" "&amp;E$6,D!$B:$H,7,FALSE))=TRUE,"",VLOOKUP($A2648&amp;" "&amp;E$6,D!$B:$H,7,FALSE))</f>
        <v/>
      </c>
      <c r="F2648" s="279" t="str">
        <f>IF(ISERROR(VLOOKUP($A2648&amp;" "&amp;F$6,D!$B:$H,7,FALSE))=TRUE,"",VLOOKUP($A2648&amp;" "&amp;F$6,D!$B:$H,7,FALSE))</f>
        <v/>
      </c>
      <c r="G2648" s="226">
        <f t="shared" si="125"/>
        <v>0</v>
      </c>
      <c r="H2648" s="279" t="str">
        <f>IF(ISERROR(VLOOKUP($A2648&amp;" "&amp;H$6,D!$B:$H,7,FALSE))=TRUE,"",VLOOKUP($A2648&amp;" "&amp;H$6,D!$B:$H,7,FALSE))</f>
        <v/>
      </c>
      <c r="I2648" s="223" t="str">
        <f>IF(D2648="","",VLOOKUP(A2648,D!A:H,7,FALSE))</f>
        <v/>
      </c>
      <c r="J2648" s="224" t="str">
        <f>IF(D2648="","",SUMIFS(リグ!H:H,リグ!F:F,"&lt;"&amp;C2648,リグ!G:G,"&gt;"&amp;C2648))</f>
        <v/>
      </c>
    </row>
    <row r="2649" spans="1:10">
      <c r="A2649" s="224" t="str">
        <f t="shared" si="126"/>
        <v>2028-06-25</v>
      </c>
      <c r="B2649" s="224" t="str">
        <f t="shared" si="124"/>
        <v>2028/06</v>
      </c>
      <c r="C2649" s="225">
        <v>46929</v>
      </c>
      <c r="D2649" s="279" t="str">
        <f>IF(ISERROR(VLOOKUP($A2649&amp;" "&amp;D$6,D!$B:$H,7,FALSE))=TRUE,"",VLOOKUP($A2649&amp;" "&amp;D$6,D!$B:$H,7,FALSE))</f>
        <v/>
      </c>
      <c r="E2649" s="279" t="str">
        <f>IF(ISERROR(VLOOKUP($A2649&amp;" "&amp;E$6,D!$B:$H,7,FALSE))=TRUE,"",VLOOKUP($A2649&amp;" "&amp;E$6,D!$B:$H,7,FALSE))</f>
        <v/>
      </c>
      <c r="F2649" s="279" t="str">
        <f>IF(ISERROR(VLOOKUP($A2649&amp;" "&amp;F$6,D!$B:$H,7,FALSE))=TRUE,"",VLOOKUP($A2649&amp;" "&amp;F$6,D!$B:$H,7,FALSE))</f>
        <v/>
      </c>
      <c r="G2649" s="226">
        <f t="shared" si="125"/>
        <v>0</v>
      </c>
      <c r="H2649" s="279" t="str">
        <f>IF(ISERROR(VLOOKUP($A2649&amp;" "&amp;H$6,D!$B:$H,7,FALSE))=TRUE,"",VLOOKUP($A2649&amp;" "&amp;H$6,D!$B:$H,7,FALSE))</f>
        <v/>
      </c>
      <c r="I2649" s="223" t="str">
        <f>IF(D2649="","",VLOOKUP(A2649,D!A:H,7,FALSE))</f>
        <v/>
      </c>
      <c r="J2649" s="224" t="str">
        <f>IF(D2649="","",SUMIFS(リグ!H:H,リグ!F:F,"&lt;"&amp;C2649,リグ!G:G,"&gt;"&amp;C2649))</f>
        <v/>
      </c>
    </row>
    <row r="2650" spans="1:10">
      <c r="A2650" s="224" t="str">
        <f t="shared" si="126"/>
        <v>2028-06-26</v>
      </c>
      <c r="B2650" s="224" t="str">
        <f t="shared" si="124"/>
        <v>2028/06</v>
      </c>
      <c r="C2650" s="225">
        <v>46930</v>
      </c>
      <c r="D2650" s="279" t="str">
        <f>IF(ISERROR(VLOOKUP($A2650&amp;" "&amp;D$6,D!$B:$H,7,FALSE))=TRUE,"",VLOOKUP($A2650&amp;" "&amp;D$6,D!$B:$H,7,FALSE))</f>
        <v/>
      </c>
      <c r="E2650" s="279" t="str">
        <f>IF(ISERROR(VLOOKUP($A2650&amp;" "&amp;E$6,D!$B:$H,7,FALSE))=TRUE,"",VLOOKUP($A2650&amp;" "&amp;E$6,D!$B:$H,7,FALSE))</f>
        <v/>
      </c>
      <c r="F2650" s="279" t="str">
        <f>IF(ISERROR(VLOOKUP($A2650&amp;" "&amp;F$6,D!$B:$H,7,FALSE))=TRUE,"",VLOOKUP($A2650&amp;" "&amp;F$6,D!$B:$H,7,FALSE))</f>
        <v/>
      </c>
      <c r="G2650" s="226">
        <f t="shared" si="125"/>
        <v>0</v>
      </c>
      <c r="H2650" s="279" t="str">
        <f>IF(ISERROR(VLOOKUP($A2650&amp;" "&amp;H$6,D!$B:$H,7,FALSE))=TRUE,"",VLOOKUP($A2650&amp;" "&amp;H$6,D!$B:$H,7,FALSE))</f>
        <v/>
      </c>
      <c r="I2650" s="223" t="str">
        <f>IF(D2650="","",VLOOKUP(A2650,D!A:H,7,FALSE))</f>
        <v/>
      </c>
      <c r="J2650" s="224" t="str">
        <f>IF(D2650="","",SUMIFS(リグ!H:H,リグ!F:F,"&lt;"&amp;C2650,リグ!G:G,"&gt;"&amp;C2650))</f>
        <v/>
      </c>
    </row>
    <row r="2651" spans="1:10">
      <c r="A2651" s="224" t="str">
        <f t="shared" si="126"/>
        <v>2028-06-27</v>
      </c>
      <c r="B2651" s="224" t="str">
        <f t="shared" si="124"/>
        <v>2028/06</v>
      </c>
      <c r="C2651" s="225">
        <v>46931</v>
      </c>
      <c r="D2651" s="279" t="str">
        <f>IF(ISERROR(VLOOKUP($A2651&amp;" "&amp;D$6,D!$B:$H,7,FALSE))=TRUE,"",VLOOKUP($A2651&amp;" "&amp;D$6,D!$B:$H,7,FALSE))</f>
        <v/>
      </c>
      <c r="E2651" s="279" t="str">
        <f>IF(ISERROR(VLOOKUP($A2651&amp;" "&amp;E$6,D!$B:$H,7,FALSE))=TRUE,"",VLOOKUP($A2651&amp;" "&amp;E$6,D!$B:$H,7,FALSE))</f>
        <v/>
      </c>
      <c r="F2651" s="279" t="str">
        <f>IF(ISERROR(VLOOKUP($A2651&amp;" "&amp;F$6,D!$B:$H,7,FALSE))=TRUE,"",VLOOKUP($A2651&amp;" "&amp;F$6,D!$B:$H,7,FALSE))</f>
        <v/>
      </c>
      <c r="G2651" s="226">
        <f t="shared" si="125"/>
        <v>0</v>
      </c>
      <c r="H2651" s="279" t="str">
        <f>IF(ISERROR(VLOOKUP($A2651&amp;" "&amp;H$6,D!$B:$H,7,FALSE))=TRUE,"",VLOOKUP($A2651&amp;" "&amp;H$6,D!$B:$H,7,FALSE))</f>
        <v/>
      </c>
      <c r="I2651" s="223" t="str">
        <f>IF(D2651="","",VLOOKUP(A2651,D!A:H,7,FALSE))</f>
        <v/>
      </c>
      <c r="J2651" s="224" t="str">
        <f>IF(D2651="","",SUMIFS(リグ!H:H,リグ!F:F,"&lt;"&amp;C2651,リグ!G:G,"&gt;"&amp;C2651))</f>
        <v/>
      </c>
    </row>
    <row r="2652" spans="1:10">
      <c r="A2652" s="224" t="str">
        <f t="shared" si="126"/>
        <v>2028-06-28</v>
      </c>
      <c r="B2652" s="224" t="str">
        <f t="shared" si="124"/>
        <v>2028/06</v>
      </c>
      <c r="C2652" s="225">
        <v>46932</v>
      </c>
      <c r="D2652" s="279" t="str">
        <f>IF(ISERROR(VLOOKUP($A2652&amp;" "&amp;D$6,D!$B:$H,7,FALSE))=TRUE,"",VLOOKUP($A2652&amp;" "&amp;D$6,D!$B:$H,7,FALSE))</f>
        <v/>
      </c>
      <c r="E2652" s="279" t="str">
        <f>IF(ISERROR(VLOOKUP($A2652&amp;" "&amp;E$6,D!$B:$H,7,FALSE))=TRUE,"",VLOOKUP($A2652&amp;" "&amp;E$6,D!$B:$H,7,FALSE))</f>
        <v/>
      </c>
      <c r="F2652" s="279" t="str">
        <f>IF(ISERROR(VLOOKUP($A2652&amp;" "&amp;F$6,D!$B:$H,7,FALSE))=TRUE,"",VLOOKUP($A2652&amp;" "&amp;F$6,D!$B:$H,7,FALSE))</f>
        <v/>
      </c>
      <c r="G2652" s="226">
        <f t="shared" si="125"/>
        <v>0</v>
      </c>
      <c r="H2652" s="279" t="str">
        <f>IF(ISERROR(VLOOKUP($A2652&amp;" "&amp;H$6,D!$B:$H,7,FALSE))=TRUE,"",VLOOKUP($A2652&amp;" "&amp;H$6,D!$B:$H,7,FALSE))</f>
        <v/>
      </c>
      <c r="I2652" s="223" t="str">
        <f>IF(D2652="","",VLOOKUP(A2652,D!A:H,7,FALSE))</f>
        <v/>
      </c>
      <c r="J2652" s="224" t="str">
        <f>IF(D2652="","",SUMIFS(リグ!H:H,リグ!F:F,"&lt;"&amp;C2652,リグ!G:G,"&gt;"&amp;C2652))</f>
        <v/>
      </c>
    </row>
    <row r="2653" spans="1:10">
      <c r="A2653" s="224" t="str">
        <f t="shared" si="126"/>
        <v>2028-06-29</v>
      </c>
      <c r="B2653" s="224" t="str">
        <f t="shared" si="124"/>
        <v>2028/06</v>
      </c>
      <c r="C2653" s="225">
        <v>46933</v>
      </c>
      <c r="D2653" s="279" t="str">
        <f>IF(ISERROR(VLOOKUP($A2653&amp;" "&amp;D$6,D!$B:$H,7,FALSE))=TRUE,"",VLOOKUP($A2653&amp;" "&amp;D$6,D!$B:$H,7,FALSE))</f>
        <v/>
      </c>
      <c r="E2653" s="279" t="str">
        <f>IF(ISERROR(VLOOKUP($A2653&amp;" "&amp;E$6,D!$B:$H,7,FALSE))=TRUE,"",VLOOKUP($A2653&amp;" "&amp;E$6,D!$B:$H,7,FALSE))</f>
        <v/>
      </c>
      <c r="F2653" s="279" t="str">
        <f>IF(ISERROR(VLOOKUP($A2653&amp;" "&amp;F$6,D!$B:$H,7,FALSE))=TRUE,"",VLOOKUP($A2653&amp;" "&amp;F$6,D!$B:$H,7,FALSE))</f>
        <v/>
      </c>
      <c r="G2653" s="226">
        <f t="shared" si="125"/>
        <v>0</v>
      </c>
      <c r="H2653" s="279" t="str">
        <f>IF(ISERROR(VLOOKUP($A2653&amp;" "&amp;H$6,D!$B:$H,7,FALSE))=TRUE,"",VLOOKUP($A2653&amp;" "&amp;H$6,D!$B:$H,7,FALSE))</f>
        <v/>
      </c>
      <c r="I2653" s="223" t="str">
        <f>IF(D2653="","",VLOOKUP(A2653,D!A:H,7,FALSE))</f>
        <v/>
      </c>
      <c r="J2653" s="224" t="str">
        <f>IF(D2653="","",SUMIFS(リグ!H:H,リグ!F:F,"&lt;"&amp;C2653,リグ!G:G,"&gt;"&amp;C2653))</f>
        <v/>
      </c>
    </row>
    <row r="2654" spans="1:10">
      <c r="A2654" s="224" t="str">
        <f t="shared" si="126"/>
        <v>2028-06-30</v>
      </c>
      <c r="B2654" s="224" t="str">
        <f t="shared" si="124"/>
        <v>2028/06</v>
      </c>
      <c r="C2654" s="225">
        <v>46934</v>
      </c>
      <c r="D2654" s="279" t="str">
        <f>IF(ISERROR(VLOOKUP($A2654&amp;" "&amp;D$6,D!$B:$H,7,FALSE))=TRUE,"",VLOOKUP($A2654&amp;" "&amp;D$6,D!$B:$H,7,FALSE))</f>
        <v/>
      </c>
      <c r="E2654" s="279" t="str">
        <f>IF(ISERROR(VLOOKUP($A2654&amp;" "&amp;E$6,D!$B:$H,7,FALSE))=TRUE,"",VLOOKUP($A2654&amp;" "&amp;E$6,D!$B:$H,7,FALSE))</f>
        <v/>
      </c>
      <c r="F2654" s="279" t="str">
        <f>IF(ISERROR(VLOOKUP($A2654&amp;" "&amp;F$6,D!$B:$H,7,FALSE))=TRUE,"",VLOOKUP($A2654&amp;" "&amp;F$6,D!$B:$H,7,FALSE))</f>
        <v/>
      </c>
      <c r="G2654" s="226">
        <f t="shared" si="125"/>
        <v>0</v>
      </c>
      <c r="H2654" s="279" t="str">
        <f>IF(ISERROR(VLOOKUP($A2654&amp;" "&amp;H$6,D!$B:$H,7,FALSE))=TRUE,"",VLOOKUP($A2654&amp;" "&amp;H$6,D!$B:$H,7,FALSE))</f>
        <v/>
      </c>
      <c r="I2654" s="223" t="str">
        <f>IF(D2654="","",VLOOKUP(A2654,D!A:H,7,FALSE))</f>
        <v/>
      </c>
      <c r="J2654" s="224" t="str">
        <f>IF(D2654="","",SUMIFS(リグ!H:H,リグ!F:F,"&lt;"&amp;C2654,リグ!G:G,"&gt;"&amp;C2654))</f>
        <v/>
      </c>
    </row>
    <row r="2655" spans="1:10">
      <c r="A2655" s="224" t="str">
        <f t="shared" si="126"/>
        <v>2028-07-01</v>
      </c>
      <c r="B2655" s="224" t="str">
        <f t="shared" si="124"/>
        <v>2028/07</v>
      </c>
      <c r="C2655" s="225">
        <v>46935</v>
      </c>
      <c r="D2655" s="279" t="str">
        <f>IF(ISERROR(VLOOKUP($A2655&amp;" "&amp;D$6,D!$B:$H,7,FALSE))=TRUE,"",VLOOKUP($A2655&amp;" "&amp;D$6,D!$B:$H,7,FALSE))</f>
        <v/>
      </c>
      <c r="E2655" s="279" t="str">
        <f>IF(ISERROR(VLOOKUP($A2655&amp;" "&amp;E$6,D!$B:$H,7,FALSE))=TRUE,"",VLOOKUP($A2655&amp;" "&amp;E$6,D!$B:$H,7,FALSE))</f>
        <v/>
      </c>
      <c r="F2655" s="279" t="str">
        <f>IF(ISERROR(VLOOKUP($A2655&amp;" "&amp;F$6,D!$B:$H,7,FALSE))=TRUE,"",VLOOKUP($A2655&amp;" "&amp;F$6,D!$B:$H,7,FALSE))</f>
        <v/>
      </c>
      <c r="G2655" s="226">
        <f t="shared" si="125"/>
        <v>0</v>
      </c>
      <c r="H2655" s="279" t="str">
        <f>IF(ISERROR(VLOOKUP($A2655&amp;" "&amp;H$6,D!$B:$H,7,FALSE))=TRUE,"",VLOOKUP($A2655&amp;" "&amp;H$6,D!$B:$H,7,FALSE))</f>
        <v/>
      </c>
      <c r="I2655" s="223" t="str">
        <f>IF(D2655="","",VLOOKUP(A2655,D!A:H,7,FALSE))</f>
        <v/>
      </c>
      <c r="J2655" s="224" t="str">
        <f>IF(D2655="","",SUMIFS(リグ!H:H,リグ!F:F,"&lt;"&amp;C2655,リグ!G:G,"&gt;"&amp;C2655))</f>
        <v/>
      </c>
    </row>
    <row r="2656" spans="1:10">
      <c r="A2656" s="224" t="str">
        <f t="shared" si="126"/>
        <v>2028-07-02</v>
      </c>
      <c r="B2656" s="224" t="str">
        <f t="shared" si="124"/>
        <v>2028/07</v>
      </c>
      <c r="C2656" s="225">
        <v>46936</v>
      </c>
      <c r="D2656" s="279" t="str">
        <f>IF(ISERROR(VLOOKUP($A2656&amp;" "&amp;D$6,D!$B:$H,7,FALSE))=TRUE,"",VLOOKUP($A2656&amp;" "&amp;D$6,D!$B:$H,7,FALSE))</f>
        <v/>
      </c>
      <c r="E2656" s="279" t="str">
        <f>IF(ISERROR(VLOOKUP($A2656&amp;" "&amp;E$6,D!$B:$H,7,FALSE))=TRUE,"",VLOOKUP($A2656&amp;" "&amp;E$6,D!$B:$H,7,FALSE))</f>
        <v/>
      </c>
      <c r="F2656" s="279" t="str">
        <f>IF(ISERROR(VLOOKUP($A2656&amp;" "&amp;F$6,D!$B:$H,7,FALSE))=TRUE,"",VLOOKUP($A2656&amp;" "&amp;F$6,D!$B:$H,7,FALSE))</f>
        <v/>
      </c>
      <c r="G2656" s="226">
        <f t="shared" si="125"/>
        <v>0</v>
      </c>
      <c r="H2656" s="279" t="str">
        <f>IF(ISERROR(VLOOKUP($A2656&amp;" "&amp;H$6,D!$B:$H,7,FALSE))=TRUE,"",VLOOKUP($A2656&amp;" "&amp;H$6,D!$B:$H,7,FALSE))</f>
        <v/>
      </c>
      <c r="I2656" s="223" t="str">
        <f>IF(D2656="","",VLOOKUP(A2656,D!A:H,7,FALSE))</f>
        <v/>
      </c>
      <c r="J2656" s="224" t="str">
        <f>IF(D2656="","",SUMIFS(リグ!H:H,リグ!F:F,"&lt;"&amp;C2656,リグ!G:G,"&gt;"&amp;C2656))</f>
        <v/>
      </c>
    </row>
    <row r="2657" spans="1:10">
      <c r="A2657" s="224" t="str">
        <f t="shared" si="126"/>
        <v>2028-07-03</v>
      </c>
      <c r="B2657" s="224" t="str">
        <f t="shared" si="124"/>
        <v>2028/07</v>
      </c>
      <c r="C2657" s="225">
        <v>46937</v>
      </c>
      <c r="D2657" s="279" t="str">
        <f>IF(ISERROR(VLOOKUP($A2657&amp;" "&amp;D$6,D!$B:$H,7,FALSE))=TRUE,"",VLOOKUP($A2657&amp;" "&amp;D$6,D!$B:$H,7,FALSE))</f>
        <v/>
      </c>
      <c r="E2657" s="279" t="str">
        <f>IF(ISERROR(VLOOKUP($A2657&amp;" "&amp;E$6,D!$B:$H,7,FALSE))=TRUE,"",VLOOKUP($A2657&amp;" "&amp;E$6,D!$B:$H,7,FALSE))</f>
        <v/>
      </c>
      <c r="F2657" s="279" t="str">
        <f>IF(ISERROR(VLOOKUP($A2657&amp;" "&amp;F$6,D!$B:$H,7,FALSE))=TRUE,"",VLOOKUP($A2657&amp;" "&amp;F$6,D!$B:$H,7,FALSE))</f>
        <v/>
      </c>
      <c r="G2657" s="226">
        <f t="shared" si="125"/>
        <v>0</v>
      </c>
      <c r="H2657" s="279" t="str">
        <f>IF(ISERROR(VLOOKUP($A2657&amp;" "&amp;H$6,D!$B:$H,7,FALSE))=TRUE,"",VLOOKUP($A2657&amp;" "&amp;H$6,D!$B:$H,7,FALSE))</f>
        <v/>
      </c>
      <c r="I2657" s="223" t="str">
        <f>IF(D2657="","",VLOOKUP(A2657,D!A:H,7,FALSE))</f>
        <v/>
      </c>
      <c r="J2657" s="224" t="str">
        <f>IF(D2657="","",SUMIFS(リグ!H:H,リグ!F:F,"&lt;"&amp;C2657,リグ!G:G,"&gt;"&amp;C2657))</f>
        <v/>
      </c>
    </row>
    <row r="2658" spans="1:10">
      <c r="A2658" s="224" t="str">
        <f t="shared" si="126"/>
        <v>2028-07-04</v>
      </c>
      <c r="B2658" s="224" t="str">
        <f t="shared" si="124"/>
        <v>2028/07</v>
      </c>
      <c r="C2658" s="225">
        <v>46938</v>
      </c>
      <c r="D2658" s="279" t="str">
        <f>IF(ISERROR(VLOOKUP($A2658&amp;" "&amp;D$6,D!$B:$H,7,FALSE))=TRUE,"",VLOOKUP($A2658&amp;" "&amp;D$6,D!$B:$H,7,FALSE))</f>
        <v/>
      </c>
      <c r="E2658" s="279" t="str">
        <f>IF(ISERROR(VLOOKUP($A2658&amp;" "&amp;E$6,D!$B:$H,7,FALSE))=TRUE,"",VLOOKUP($A2658&amp;" "&amp;E$6,D!$B:$H,7,FALSE))</f>
        <v/>
      </c>
      <c r="F2658" s="279" t="str">
        <f>IF(ISERROR(VLOOKUP($A2658&amp;" "&amp;F$6,D!$B:$H,7,FALSE))=TRUE,"",VLOOKUP($A2658&amp;" "&amp;F$6,D!$B:$H,7,FALSE))</f>
        <v/>
      </c>
      <c r="G2658" s="226">
        <f t="shared" si="125"/>
        <v>0</v>
      </c>
      <c r="H2658" s="279" t="str">
        <f>IF(ISERROR(VLOOKUP($A2658&amp;" "&amp;H$6,D!$B:$H,7,FALSE))=TRUE,"",VLOOKUP($A2658&amp;" "&amp;H$6,D!$B:$H,7,FALSE))</f>
        <v/>
      </c>
      <c r="I2658" s="223" t="str">
        <f>IF(D2658="","",VLOOKUP(A2658,D!A:H,7,FALSE))</f>
        <v/>
      </c>
      <c r="J2658" s="224" t="str">
        <f>IF(D2658="","",SUMIFS(リグ!H:H,リグ!F:F,"&lt;"&amp;C2658,リグ!G:G,"&gt;"&amp;C2658))</f>
        <v/>
      </c>
    </row>
    <row r="2659" spans="1:10">
      <c r="A2659" s="224" t="str">
        <f t="shared" si="126"/>
        <v>2028-07-05</v>
      </c>
      <c r="B2659" s="224" t="str">
        <f t="shared" si="124"/>
        <v>2028/07</v>
      </c>
      <c r="C2659" s="225">
        <v>46939</v>
      </c>
      <c r="D2659" s="279" t="str">
        <f>IF(ISERROR(VLOOKUP($A2659&amp;" "&amp;D$6,D!$B:$H,7,FALSE))=TRUE,"",VLOOKUP($A2659&amp;" "&amp;D$6,D!$B:$H,7,FALSE))</f>
        <v/>
      </c>
      <c r="E2659" s="279" t="str">
        <f>IF(ISERROR(VLOOKUP($A2659&amp;" "&amp;E$6,D!$B:$H,7,FALSE))=TRUE,"",VLOOKUP($A2659&amp;" "&amp;E$6,D!$B:$H,7,FALSE))</f>
        <v/>
      </c>
      <c r="F2659" s="279" t="str">
        <f>IF(ISERROR(VLOOKUP($A2659&amp;" "&amp;F$6,D!$B:$H,7,FALSE))=TRUE,"",VLOOKUP($A2659&amp;" "&amp;F$6,D!$B:$H,7,FALSE))</f>
        <v/>
      </c>
      <c r="G2659" s="226">
        <f t="shared" si="125"/>
        <v>0</v>
      </c>
      <c r="H2659" s="279" t="str">
        <f>IF(ISERROR(VLOOKUP($A2659&amp;" "&amp;H$6,D!$B:$H,7,FALSE))=TRUE,"",VLOOKUP($A2659&amp;" "&amp;H$6,D!$B:$H,7,FALSE))</f>
        <v/>
      </c>
      <c r="I2659" s="223" t="str">
        <f>IF(D2659="","",VLOOKUP(A2659,D!A:H,7,FALSE))</f>
        <v/>
      </c>
      <c r="J2659" s="224" t="str">
        <f>IF(D2659="","",SUMIFS(リグ!H:H,リグ!F:F,"&lt;"&amp;C2659,リグ!G:G,"&gt;"&amp;C2659))</f>
        <v/>
      </c>
    </row>
    <row r="2660" spans="1:10">
      <c r="A2660" s="224" t="str">
        <f t="shared" si="126"/>
        <v>2028-07-06</v>
      </c>
      <c r="B2660" s="224" t="str">
        <f t="shared" si="124"/>
        <v>2028/07</v>
      </c>
      <c r="C2660" s="225">
        <v>46940</v>
      </c>
      <c r="D2660" s="279" t="str">
        <f>IF(ISERROR(VLOOKUP($A2660&amp;" "&amp;D$6,D!$B:$H,7,FALSE))=TRUE,"",VLOOKUP($A2660&amp;" "&amp;D$6,D!$B:$H,7,FALSE))</f>
        <v/>
      </c>
      <c r="E2660" s="279" t="str">
        <f>IF(ISERROR(VLOOKUP($A2660&amp;" "&amp;E$6,D!$B:$H,7,FALSE))=TRUE,"",VLOOKUP($A2660&amp;" "&amp;E$6,D!$B:$H,7,FALSE))</f>
        <v/>
      </c>
      <c r="F2660" s="279" t="str">
        <f>IF(ISERROR(VLOOKUP($A2660&amp;" "&amp;F$6,D!$B:$H,7,FALSE))=TRUE,"",VLOOKUP($A2660&amp;" "&amp;F$6,D!$B:$H,7,FALSE))</f>
        <v/>
      </c>
      <c r="G2660" s="226">
        <f t="shared" si="125"/>
        <v>0</v>
      </c>
      <c r="H2660" s="279" t="str">
        <f>IF(ISERROR(VLOOKUP($A2660&amp;" "&amp;H$6,D!$B:$H,7,FALSE))=TRUE,"",VLOOKUP($A2660&amp;" "&amp;H$6,D!$B:$H,7,FALSE))</f>
        <v/>
      </c>
      <c r="I2660" s="223" t="str">
        <f>IF(D2660="","",VLOOKUP(A2660,D!A:H,7,FALSE))</f>
        <v/>
      </c>
      <c r="J2660" s="224" t="str">
        <f>IF(D2660="","",SUMIFS(リグ!H:H,リグ!F:F,"&lt;"&amp;C2660,リグ!G:G,"&gt;"&amp;C2660))</f>
        <v/>
      </c>
    </row>
    <row r="2661" spans="1:10">
      <c r="A2661" s="224" t="str">
        <f t="shared" si="126"/>
        <v>2028-07-07</v>
      </c>
      <c r="B2661" s="224" t="str">
        <f t="shared" si="124"/>
        <v>2028/07</v>
      </c>
      <c r="C2661" s="225">
        <v>46941</v>
      </c>
      <c r="D2661" s="279" t="str">
        <f>IF(ISERROR(VLOOKUP($A2661&amp;" "&amp;D$6,D!$B:$H,7,FALSE))=TRUE,"",VLOOKUP($A2661&amp;" "&amp;D$6,D!$B:$H,7,FALSE))</f>
        <v/>
      </c>
      <c r="E2661" s="279" t="str">
        <f>IF(ISERROR(VLOOKUP($A2661&amp;" "&amp;E$6,D!$B:$H,7,FALSE))=TRUE,"",VLOOKUP($A2661&amp;" "&amp;E$6,D!$B:$H,7,FALSE))</f>
        <v/>
      </c>
      <c r="F2661" s="279" t="str">
        <f>IF(ISERROR(VLOOKUP($A2661&amp;" "&amp;F$6,D!$B:$H,7,FALSE))=TRUE,"",VLOOKUP($A2661&amp;" "&amp;F$6,D!$B:$H,7,FALSE))</f>
        <v/>
      </c>
      <c r="G2661" s="226">
        <f t="shared" si="125"/>
        <v>0</v>
      </c>
      <c r="H2661" s="279" t="str">
        <f>IF(ISERROR(VLOOKUP($A2661&amp;" "&amp;H$6,D!$B:$H,7,FALSE))=TRUE,"",VLOOKUP($A2661&amp;" "&amp;H$6,D!$B:$H,7,FALSE))</f>
        <v/>
      </c>
      <c r="I2661" s="223" t="str">
        <f>IF(D2661="","",VLOOKUP(A2661,D!A:H,7,FALSE))</f>
        <v/>
      </c>
      <c r="J2661" s="224" t="str">
        <f>IF(D2661="","",SUMIFS(リグ!H:H,リグ!F:F,"&lt;"&amp;C2661,リグ!G:G,"&gt;"&amp;C2661))</f>
        <v/>
      </c>
    </row>
    <row r="2662" spans="1:10">
      <c r="A2662" s="224" t="str">
        <f t="shared" si="126"/>
        <v>2028-07-08</v>
      </c>
      <c r="B2662" s="224" t="str">
        <f t="shared" si="124"/>
        <v>2028/07</v>
      </c>
      <c r="C2662" s="225">
        <v>46942</v>
      </c>
      <c r="D2662" s="279" t="str">
        <f>IF(ISERROR(VLOOKUP($A2662&amp;" "&amp;D$6,D!$B:$H,7,FALSE))=TRUE,"",VLOOKUP($A2662&amp;" "&amp;D$6,D!$B:$H,7,FALSE))</f>
        <v/>
      </c>
      <c r="E2662" s="279" t="str">
        <f>IF(ISERROR(VLOOKUP($A2662&amp;" "&amp;E$6,D!$B:$H,7,FALSE))=TRUE,"",VLOOKUP($A2662&amp;" "&amp;E$6,D!$B:$H,7,FALSE))</f>
        <v/>
      </c>
      <c r="F2662" s="279" t="str">
        <f>IF(ISERROR(VLOOKUP($A2662&amp;" "&amp;F$6,D!$B:$H,7,FALSE))=TRUE,"",VLOOKUP($A2662&amp;" "&amp;F$6,D!$B:$H,7,FALSE))</f>
        <v/>
      </c>
      <c r="G2662" s="226">
        <f t="shared" si="125"/>
        <v>0</v>
      </c>
      <c r="H2662" s="279" t="str">
        <f>IF(ISERROR(VLOOKUP($A2662&amp;" "&amp;H$6,D!$B:$H,7,FALSE))=TRUE,"",VLOOKUP($A2662&amp;" "&amp;H$6,D!$B:$H,7,FALSE))</f>
        <v/>
      </c>
      <c r="I2662" s="223" t="str">
        <f>IF(D2662="","",VLOOKUP(A2662,D!A:H,7,FALSE))</f>
        <v/>
      </c>
      <c r="J2662" s="224" t="str">
        <f>IF(D2662="","",SUMIFS(リグ!H:H,リグ!F:F,"&lt;"&amp;C2662,リグ!G:G,"&gt;"&amp;C2662))</f>
        <v/>
      </c>
    </row>
    <row r="2663" spans="1:10">
      <c r="A2663" s="224" t="str">
        <f t="shared" si="126"/>
        <v>2028-07-09</v>
      </c>
      <c r="B2663" s="224" t="str">
        <f t="shared" si="124"/>
        <v>2028/07</v>
      </c>
      <c r="C2663" s="225">
        <v>46943</v>
      </c>
      <c r="D2663" s="279" t="str">
        <f>IF(ISERROR(VLOOKUP($A2663&amp;" "&amp;D$6,D!$B:$H,7,FALSE))=TRUE,"",VLOOKUP($A2663&amp;" "&amp;D$6,D!$B:$H,7,FALSE))</f>
        <v/>
      </c>
      <c r="E2663" s="279" t="str">
        <f>IF(ISERROR(VLOOKUP($A2663&amp;" "&amp;E$6,D!$B:$H,7,FALSE))=TRUE,"",VLOOKUP($A2663&amp;" "&amp;E$6,D!$B:$H,7,FALSE))</f>
        <v/>
      </c>
      <c r="F2663" s="279" t="str">
        <f>IF(ISERROR(VLOOKUP($A2663&amp;" "&amp;F$6,D!$B:$H,7,FALSE))=TRUE,"",VLOOKUP($A2663&amp;" "&amp;F$6,D!$B:$H,7,FALSE))</f>
        <v/>
      </c>
      <c r="G2663" s="226">
        <f t="shared" si="125"/>
        <v>0</v>
      </c>
      <c r="H2663" s="279" t="str">
        <f>IF(ISERROR(VLOOKUP($A2663&amp;" "&amp;H$6,D!$B:$H,7,FALSE))=TRUE,"",VLOOKUP($A2663&amp;" "&amp;H$6,D!$B:$H,7,FALSE))</f>
        <v/>
      </c>
      <c r="I2663" s="223" t="str">
        <f>IF(D2663="","",VLOOKUP(A2663,D!A:H,7,FALSE))</f>
        <v/>
      </c>
      <c r="J2663" s="224" t="str">
        <f>IF(D2663="","",SUMIFS(リグ!H:H,リグ!F:F,"&lt;"&amp;C2663,リグ!G:G,"&gt;"&amp;C2663))</f>
        <v/>
      </c>
    </row>
    <row r="2664" spans="1:10">
      <c r="A2664" s="224" t="str">
        <f t="shared" si="126"/>
        <v>2028-07-10</v>
      </c>
      <c r="B2664" s="224" t="str">
        <f t="shared" si="124"/>
        <v>2028/07</v>
      </c>
      <c r="C2664" s="225">
        <v>46944</v>
      </c>
      <c r="D2664" s="279" t="str">
        <f>IF(ISERROR(VLOOKUP($A2664&amp;" "&amp;D$6,D!$B:$H,7,FALSE))=TRUE,"",VLOOKUP($A2664&amp;" "&amp;D$6,D!$B:$H,7,FALSE))</f>
        <v/>
      </c>
      <c r="E2664" s="279" t="str">
        <f>IF(ISERROR(VLOOKUP($A2664&amp;" "&amp;E$6,D!$B:$H,7,FALSE))=TRUE,"",VLOOKUP($A2664&amp;" "&amp;E$6,D!$B:$H,7,FALSE))</f>
        <v/>
      </c>
      <c r="F2664" s="279" t="str">
        <f>IF(ISERROR(VLOOKUP($A2664&amp;" "&amp;F$6,D!$B:$H,7,FALSE))=TRUE,"",VLOOKUP($A2664&amp;" "&amp;F$6,D!$B:$H,7,FALSE))</f>
        <v/>
      </c>
      <c r="G2664" s="226">
        <f t="shared" si="125"/>
        <v>0</v>
      </c>
      <c r="H2664" s="279" t="str">
        <f>IF(ISERROR(VLOOKUP($A2664&amp;" "&amp;H$6,D!$B:$H,7,FALSE))=TRUE,"",VLOOKUP($A2664&amp;" "&amp;H$6,D!$B:$H,7,FALSE))</f>
        <v/>
      </c>
      <c r="I2664" s="223" t="str">
        <f>IF(D2664="","",VLOOKUP(A2664,D!A:H,7,FALSE))</f>
        <v/>
      </c>
      <c r="J2664" s="224" t="str">
        <f>IF(D2664="","",SUMIFS(リグ!H:H,リグ!F:F,"&lt;"&amp;C2664,リグ!G:G,"&gt;"&amp;C2664))</f>
        <v/>
      </c>
    </row>
    <row r="2665" spans="1:10">
      <c r="A2665" s="224" t="str">
        <f t="shared" si="126"/>
        <v>2028-07-11</v>
      </c>
      <c r="B2665" s="224" t="str">
        <f t="shared" si="124"/>
        <v>2028/07</v>
      </c>
      <c r="C2665" s="225">
        <v>46945</v>
      </c>
      <c r="D2665" s="279" t="str">
        <f>IF(ISERROR(VLOOKUP($A2665&amp;" "&amp;D$6,D!$B:$H,7,FALSE))=TRUE,"",VLOOKUP($A2665&amp;" "&amp;D$6,D!$B:$H,7,FALSE))</f>
        <v/>
      </c>
      <c r="E2665" s="279" t="str">
        <f>IF(ISERROR(VLOOKUP($A2665&amp;" "&amp;E$6,D!$B:$H,7,FALSE))=TRUE,"",VLOOKUP($A2665&amp;" "&amp;E$6,D!$B:$H,7,FALSE))</f>
        <v/>
      </c>
      <c r="F2665" s="279" t="str">
        <f>IF(ISERROR(VLOOKUP($A2665&amp;" "&amp;F$6,D!$B:$H,7,FALSE))=TRUE,"",VLOOKUP($A2665&amp;" "&amp;F$6,D!$B:$H,7,FALSE))</f>
        <v/>
      </c>
      <c r="G2665" s="226">
        <f t="shared" si="125"/>
        <v>0</v>
      </c>
      <c r="H2665" s="279" t="str">
        <f>IF(ISERROR(VLOOKUP($A2665&amp;" "&amp;H$6,D!$B:$H,7,FALSE))=TRUE,"",VLOOKUP($A2665&amp;" "&amp;H$6,D!$B:$H,7,FALSE))</f>
        <v/>
      </c>
      <c r="I2665" s="223" t="str">
        <f>IF(D2665="","",VLOOKUP(A2665,D!A:H,7,FALSE))</f>
        <v/>
      </c>
      <c r="J2665" s="224" t="str">
        <f>IF(D2665="","",SUMIFS(リグ!H:H,リグ!F:F,"&lt;"&amp;C2665,リグ!G:G,"&gt;"&amp;C2665))</f>
        <v/>
      </c>
    </row>
    <row r="2666" spans="1:10">
      <c r="A2666" s="224" t="str">
        <f t="shared" si="126"/>
        <v>2028-07-12</v>
      </c>
      <c r="B2666" s="224" t="str">
        <f t="shared" si="124"/>
        <v>2028/07</v>
      </c>
      <c r="C2666" s="225">
        <v>46946</v>
      </c>
      <c r="D2666" s="279" t="str">
        <f>IF(ISERROR(VLOOKUP($A2666&amp;" "&amp;D$6,D!$B:$H,7,FALSE))=TRUE,"",VLOOKUP($A2666&amp;" "&amp;D$6,D!$B:$H,7,FALSE))</f>
        <v/>
      </c>
      <c r="E2666" s="279" t="str">
        <f>IF(ISERROR(VLOOKUP($A2666&amp;" "&amp;E$6,D!$B:$H,7,FALSE))=TRUE,"",VLOOKUP($A2666&amp;" "&amp;E$6,D!$B:$H,7,FALSE))</f>
        <v/>
      </c>
      <c r="F2666" s="279" t="str">
        <f>IF(ISERROR(VLOOKUP($A2666&amp;" "&amp;F$6,D!$B:$H,7,FALSE))=TRUE,"",VLOOKUP($A2666&amp;" "&amp;F$6,D!$B:$H,7,FALSE))</f>
        <v/>
      </c>
      <c r="G2666" s="226">
        <f t="shared" si="125"/>
        <v>0</v>
      </c>
      <c r="H2666" s="279" t="str">
        <f>IF(ISERROR(VLOOKUP($A2666&amp;" "&amp;H$6,D!$B:$H,7,FALSE))=TRUE,"",VLOOKUP($A2666&amp;" "&amp;H$6,D!$B:$H,7,FALSE))</f>
        <v/>
      </c>
      <c r="I2666" s="223" t="str">
        <f>IF(D2666="","",VLOOKUP(A2666,D!A:H,7,FALSE))</f>
        <v/>
      </c>
      <c r="J2666" s="224" t="str">
        <f>IF(D2666="","",SUMIFS(リグ!H:H,リグ!F:F,"&lt;"&amp;C2666,リグ!G:G,"&gt;"&amp;C2666))</f>
        <v/>
      </c>
    </row>
    <row r="2667" spans="1:10">
      <c r="A2667" s="224" t="str">
        <f t="shared" si="126"/>
        <v>2028-07-13</v>
      </c>
      <c r="B2667" s="224" t="str">
        <f t="shared" si="124"/>
        <v>2028/07</v>
      </c>
      <c r="C2667" s="225">
        <v>46947</v>
      </c>
      <c r="D2667" s="279" t="str">
        <f>IF(ISERROR(VLOOKUP($A2667&amp;" "&amp;D$6,D!$B:$H,7,FALSE))=TRUE,"",VLOOKUP($A2667&amp;" "&amp;D$6,D!$B:$H,7,FALSE))</f>
        <v/>
      </c>
      <c r="E2667" s="279" t="str">
        <f>IF(ISERROR(VLOOKUP($A2667&amp;" "&amp;E$6,D!$B:$H,7,FALSE))=TRUE,"",VLOOKUP($A2667&amp;" "&amp;E$6,D!$B:$H,7,FALSE))</f>
        <v/>
      </c>
      <c r="F2667" s="279" t="str">
        <f>IF(ISERROR(VLOOKUP($A2667&amp;" "&amp;F$6,D!$B:$H,7,FALSE))=TRUE,"",VLOOKUP($A2667&amp;" "&amp;F$6,D!$B:$H,7,FALSE))</f>
        <v/>
      </c>
      <c r="G2667" s="226">
        <f t="shared" si="125"/>
        <v>0</v>
      </c>
      <c r="H2667" s="279" t="str">
        <f>IF(ISERROR(VLOOKUP($A2667&amp;" "&amp;H$6,D!$B:$H,7,FALSE))=TRUE,"",VLOOKUP($A2667&amp;" "&amp;H$6,D!$B:$H,7,FALSE))</f>
        <v/>
      </c>
      <c r="I2667" s="223" t="str">
        <f>IF(D2667="","",VLOOKUP(A2667,D!A:H,7,FALSE))</f>
        <v/>
      </c>
      <c r="J2667" s="224" t="str">
        <f>IF(D2667="","",SUMIFS(リグ!H:H,リグ!F:F,"&lt;"&amp;C2667,リグ!G:G,"&gt;"&amp;C2667))</f>
        <v/>
      </c>
    </row>
    <row r="2668" spans="1:10">
      <c r="A2668" s="224" t="str">
        <f t="shared" si="126"/>
        <v>2028-07-14</v>
      </c>
      <c r="B2668" s="224" t="str">
        <f t="shared" si="124"/>
        <v>2028/07</v>
      </c>
      <c r="C2668" s="225">
        <v>46948</v>
      </c>
      <c r="D2668" s="279" t="str">
        <f>IF(ISERROR(VLOOKUP($A2668&amp;" "&amp;D$6,D!$B:$H,7,FALSE))=TRUE,"",VLOOKUP($A2668&amp;" "&amp;D$6,D!$B:$H,7,FALSE))</f>
        <v/>
      </c>
      <c r="E2668" s="279" t="str">
        <f>IF(ISERROR(VLOOKUP($A2668&amp;" "&amp;E$6,D!$B:$H,7,FALSE))=TRUE,"",VLOOKUP($A2668&amp;" "&amp;E$6,D!$B:$H,7,FALSE))</f>
        <v/>
      </c>
      <c r="F2668" s="279" t="str">
        <f>IF(ISERROR(VLOOKUP($A2668&amp;" "&amp;F$6,D!$B:$H,7,FALSE))=TRUE,"",VLOOKUP($A2668&amp;" "&amp;F$6,D!$B:$H,7,FALSE))</f>
        <v/>
      </c>
      <c r="G2668" s="226">
        <f t="shared" si="125"/>
        <v>0</v>
      </c>
      <c r="H2668" s="279" t="str">
        <f>IF(ISERROR(VLOOKUP($A2668&amp;" "&amp;H$6,D!$B:$H,7,FALSE))=TRUE,"",VLOOKUP($A2668&amp;" "&amp;H$6,D!$B:$H,7,FALSE))</f>
        <v/>
      </c>
      <c r="I2668" s="223" t="str">
        <f>IF(D2668="","",VLOOKUP(A2668,D!A:H,7,FALSE))</f>
        <v/>
      </c>
      <c r="J2668" s="224" t="str">
        <f>IF(D2668="","",SUMIFS(リグ!H:H,リグ!F:F,"&lt;"&amp;C2668,リグ!G:G,"&gt;"&amp;C2668))</f>
        <v/>
      </c>
    </row>
    <row r="2669" spans="1:10">
      <c r="A2669" s="224" t="str">
        <f t="shared" si="126"/>
        <v>2028-07-15</v>
      </c>
      <c r="B2669" s="224" t="str">
        <f t="shared" si="124"/>
        <v>2028/07</v>
      </c>
      <c r="C2669" s="225">
        <v>46949</v>
      </c>
      <c r="D2669" s="279" t="str">
        <f>IF(ISERROR(VLOOKUP($A2669&amp;" "&amp;D$6,D!$B:$H,7,FALSE))=TRUE,"",VLOOKUP($A2669&amp;" "&amp;D$6,D!$B:$H,7,FALSE))</f>
        <v/>
      </c>
      <c r="E2669" s="279" t="str">
        <f>IF(ISERROR(VLOOKUP($A2669&amp;" "&amp;E$6,D!$B:$H,7,FALSE))=TRUE,"",VLOOKUP($A2669&amp;" "&amp;E$6,D!$B:$H,7,FALSE))</f>
        <v/>
      </c>
      <c r="F2669" s="279" t="str">
        <f>IF(ISERROR(VLOOKUP($A2669&amp;" "&amp;F$6,D!$B:$H,7,FALSE))=TRUE,"",VLOOKUP($A2669&amp;" "&amp;F$6,D!$B:$H,7,FALSE))</f>
        <v/>
      </c>
      <c r="G2669" s="226">
        <f t="shared" si="125"/>
        <v>0</v>
      </c>
      <c r="H2669" s="279" t="str">
        <f>IF(ISERROR(VLOOKUP($A2669&amp;" "&amp;H$6,D!$B:$H,7,FALSE))=TRUE,"",VLOOKUP($A2669&amp;" "&amp;H$6,D!$B:$H,7,FALSE))</f>
        <v/>
      </c>
      <c r="I2669" s="223" t="str">
        <f>IF(D2669="","",VLOOKUP(A2669,D!A:H,7,FALSE))</f>
        <v/>
      </c>
      <c r="J2669" s="224" t="str">
        <f>IF(D2669="","",SUMIFS(リグ!H:H,リグ!F:F,"&lt;"&amp;C2669,リグ!G:G,"&gt;"&amp;C2669))</f>
        <v/>
      </c>
    </row>
    <row r="2670" spans="1:10">
      <c r="A2670" s="224" t="str">
        <f t="shared" si="126"/>
        <v>2028-07-16</v>
      </c>
      <c r="B2670" s="224" t="str">
        <f t="shared" si="124"/>
        <v>2028/07</v>
      </c>
      <c r="C2670" s="225">
        <v>46950</v>
      </c>
      <c r="D2670" s="279" t="str">
        <f>IF(ISERROR(VLOOKUP($A2670&amp;" "&amp;D$6,D!$B:$H,7,FALSE))=TRUE,"",VLOOKUP($A2670&amp;" "&amp;D$6,D!$B:$H,7,FALSE))</f>
        <v/>
      </c>
      <c r="E2670" s="279" t="str">
        <f>IF(ISERROR(VLOOKUP($A2670&amp;" "&amp;E$6,D!$B:$H,7,FALSE))=TRUE,"",VLOOKUP($A2670&amp;" "&amp;E$6,D!$B:$H,7,FALSE))</f>
        <v/>
      </c>
      <c r="F2670" s="279" t="str">
        <f>IF(ISERROR(VLOOKUP($A2670&amp;" "&amp;F$6,D!$B:$H,7,FALSE))=TRUE,"",VLOOKUP($A2670&amp;" "&amp;F$6,D!$B:$H,7,FALSE))</f>
        <v/>
      </c>
      <c r="G2670" s="226">
        <f t="shared" si="125"/>
        <v>0</v>
      </c>
      <c r="H2670" s="279" t="str">
        <f>IF(ISERROR(VLOOKUP($A2670&amp;" "&amp;H$6,D!$B:$H,7,FALSE))=TRUE,"",VLOOKUP($A2670&amp;" "&amp;H$6,D!$B:$H,7,FALSE))</f>
        <v/>
      </c>
      <c r="I2670" s="223" t="str">
        <f>IF(D2670="","",VLOOKUP(A2670,D!A:H,7,FALSE))</f>
        <v/>
      </c>
      <c r="J2670" s="224" t="str">
        <f>IF(D2670="","",SUMIFS(リグ!H:H,リグ!F:F,"&lt;"&amp;C2670,リグ!G:G,"&gt;"&amp;C2670))</f>
        <v/>
      </c>
    </row>
    <row r="2671" spans="1:10">
      <c r="A2671" s="224" t="str">
        <f t="shared" si="126"/>
        <v>2028-07-17</v>
      </c>
      <c r="B2671" s="224" t="str">
        <f t="shared" si="124"/>
        <v>2028/07</v>
      </c>
      <c r="C2671" s="225">
        <v>46951</v>
      </c>
      <c r="D2671" s="279" t="str">
        <f>IF(ISERROR(VLOOKUP($A2671&amp;" "&amp;D$6,D!$B:$H,7,FALSE))=TRUE,"",VLOOKUP($A2671&amp;" "&amp;D$6,D!$B:$H,7,FALSE))</f>
        <v/>
      </c>
      <c r="E2671" s="279" t="str">
        <f>IF(ISERROR(VLOOKUP($A2671&amp;" "&amp;E$6,D!$B:$H,7,FALSE))=TRUE,"",VLOOKUP($A2671&amp;" "&amp;E$6,D!$B:$H,7,FALSE))</f>
        <v/>
      </c>
      <c r="F2671" s="279" t="str">
        <f>IF(ISERROR(VLOOKUP($A2671&amp;" "&amp;F$6,D!$B:$H,7,FALSE))=TRUE,"",VLOOKUP($A2671&amp;" "&amp;F$6,D!$B:$H,7,FALSE))</f>
        <v/>
      </c>
      <c r="G2671" s="226">
        <f t="shared" si="125"/>
        <v>0</v>
      </c>
      <c r="H2671" s="279" t="str">
        <f>IF(ISERROR(VLOOKUP($A2671&amp;" "&amp;H$6,D!$B:$H,7,FALSE))=TRUE,"",VLOOKUP($A2671&amp;" "&amp;H$6,D!$B:$H,7,FALSE))</f>
        <v/>
      </c>
      <c r="I2671" s="223" t="str">
        <f>IF(D2671="","",VLOOKUP(A2671,D!A:H,7,FALSE))</f>
        <v/>
      </c>
      <c r="J2671" s="224" t="str">
        <f>IF(D2671="","",SUMIFS(リグ!H:H,リグ!F:F,"&lt;"&amp;C2671,リグ!G:G,"&gt;"&amp;C2671))</f>
        <v/>
      </c>
    </row>
    <row r="2672" spans="1:10">
      <c r="A2672" s="224" t="str">
        <f t="shared" si="126"/>
        <v>2028-07-18</v>
      </c>
      <c r="B2672" s="224" t="str">
        <f t="shared" si="124"/>
        <v>2028/07</v>
      </c>
      <c r="C2672" s="225">
        <v>46952</v>
      </c>
      <c r="D2672" s="279" t="str">
        <f>IF(ISERROR(VLOOKUP($A2672&amp;" "&amp;D$6,D!$B:$H,7,FALSE))=TRUE,"",VLOOKUP($A2672&amp;" "&amp;D$6,D!$B:$H,7,FALSE))</f>
        <v/>
      </c>
      <c r="E2672" s="279" t="str">
        <f>IF(ISERROR(VLOOKUP($A2672&amp;" "&amp;E$6,D!$B:$H,7,FALSE))=TRUE,"",VLOOKUP($A2672&amp;" "&amp;E$6,D!$B:$H,7,FALSE))</f>
        <v/>
      </c>
      <c r="F2672" s="279" t="str">
        <f>IF(ISERROR(VLOOKUP($A2672&amp;" "&amp;F$6,D!$B:$H,7,FALSE))=TRUE,"",VLOOKUP($A2672&amp;" "&amp;F$6,D!$B:$H,7,FALSE))</f>
        <v/>
      </c>
      <c r="G2672" s="226">
        <f t="shared" si="125"/>
        <v>0</v>
      </c>
      <c r="H2672" s="279" t="str">
        <f>IF(ISERROR(VLOOKUP($A2672&amp;" "&amp;H$6,D!$B:$H,7,FALSE))=TRUE,"",VLOOKUP($A2672&amp;" "&amp;H$6,D!$B:$H,7,FALSE))</f>
        <v/>
      </c>
      <c r="I2672" s="223" t="str">
        <f>IF(D2672="","",VLOOKUP(A2672,D!A:H,7,FALSE))</f>
        <v/>
      </c>
      <c r="J2672" s="224" t="str">
        <f>IF(D2672="","",SUMIFS(リグ!H:H,リグ!F:F,"&lt;"&amp;C2672,リグ!G:G,"&gt;"&amp;C2672))</f>
        <v/>
      </c>
    </row>
    <row r="2673" spans="1:10">
      <c r="A2673" s="224" t="str">
        <f t="shared" si="126"/>
        <v>2028-07-19</v>
      </c>
      <c r="B2673" s="224" t="str">
        <f t="shared" si="124"/>
        <v>2028/07</v>
      </c>
      <c r="C2673" s="225">
        <v>46953</v>
      </c>
      <c r="D2673" s="279" t="str">
        <f>IF(ISERROR(VLOOKUP($A2673&amp;" "&amp;D$6,D!$B:$H,7,FALSE))=TRUE,"",VLOOKUP($A2673&amp;" "&amp;D$6,D!$B:$H,7,FALSE))</f>
        <v/>
      </c>
      <c r="E2673" s="279" t="str">
        <f>IF(ISERROR(VLOOKUP($A2673&amp;" "&amp;E$6,D!$B:$H,7,FALSE))=TRUE,"",VLOOKUP($A2673&amp;" "&amp;E$6,D!$B:$H,7,FALSE))</f>
        <v/>
      </c>
      <c r="F2673" s="279" t="str">
        <f>IF(ISERROR(VLOOKUP($A2673&amp;" "&amp;F$6,D!$B:$H,7,FALSE))=TRUE,"",VLOOKUP($A2673&amp;" "&amp;F$6,D!$B:$H,7,FALSE))</f>
        <v/>
      </c>
      <c r="G2673" s="226">
        <f t="shared" si="125"/>
        <v>0</v>
      </c>
      <c r="H2673" s="279" t="str">
        <f>IF(ISERROR(VLOOKUP($A2673&amp;" "&amp;H$6,D!$B:$H,7,FALSE))=TRUE,"",VLOOKUP($A2673&amp;" "&amp;H$6,D!$B:$H,7,FALSE))</f>
        <v/>
      </c>
      <c r="I2673" s="223" t="str">
        <f>IF(D2673="","",VLOOKUP(A2673,D!A:H,7,FALSE))</f>
        <v/>
      </c>
      <c r="J2673" s="224" t="str">
        <f>IF(D2673="","",SUMIFS(リグ!H:H,リグ!F:F,"&lt;"&amp;C2673,リグ!G:G,"&gt;"&amp;C2673))</f>
        <v/>
      </c>
    </row>
    <row r="2674" spans="1:10">
      <c r="A2674" s="224" t="str">
        <f t="shared" si="126"/>
        <v>2028-07-20</v>
      </c>
      <c r="B2674" s="224" t="str">
        <f t="shared" si="124"/>
        <v>2028/07</v>
      </c>
      <c r="C2674" s="225">
        <v>46954</v>
      </c>
      <c r="D2674" s="279" t="str">
        <f>IF(ISERROR(VLOOKUP($A2674&amp;" "&amp;D$6,D!$B:$H,7,FALSE))=TRUE,"",VLOOKUP($A2674&amp;" "&amp;D$6,D!$B:$H,7,FALSE))</f>
        <v/>
      </c>
      <c r="E2674" s="279" t="str">
        <f>IF(ISERROR(VLOOKUP($A2674&amp;" "&amp;E$6,D!$B:$H,7,FALSE))=TRUE,"",VLOOKUP($A2674&amp;" "&amp;E$6,D!$B:$H,7,FALSE))</f>
        <v/>
      </c>
      <c r="F2674" s="279" t="str">
        <f>IF(ISERROR(VLOOKUP($A2674&amp;" "&amp;F$6,D!$B:$H,7,FALSE))=TRUE,"",VLOOKUP($A2674&amp;" "&amp;F$6,D!$B:$H,7,FALSE))</f>
        <v/>
      </c>
      <c r="G2674" s="226">
        <f t="shared" si="125"/>
        <v>0</v>
      </c>
      <c r="H2674" s="279" t="str">
        <f>IF(ISERROR(VLOOKUP($A2674&amp;" "&amp;H$6,D!$B:$H,7,FALSE))=TRUE,"",VLOOKUP($A2674&amp;" "&amp;H$6,D!$B:$H,7,FALSE))</f>
        <v/>
      </c>
      <c r="I2674" s="223" t="str">
        <f>IF(D2674="","",VLOOKUP(A2674,D!A:H,7,FALSE))</f>
        <v/>
      </c>
      <c r="J2674" s="224" t="str">
        <f>IF(D2674="","",SUMIFS(リグ!H:H,リグ!F:F,"&lt;"&amp;C2674,リグ!G:G,"&gt;"&amp;C2674))</f>
        <v/>
      </c>
    </row>
    <row r="2675" spans="1:10">
      <c r="A2675" s="224" t="str">
        <f t="shared" si="126"/>
        <v>2028-07-21</v>
      </c>
      <c r="B2675" s="224" t="str">
        <f t="shared" si="124"/>
        <v>2028/07</v>
      </c>
      <c r="C2675" s="225">
        <v>46955</v>
      </c>
      <c r="D2675" s="279" t="str">
        <f>IF(ISERROR(VLOOKUP($A2675&amp;" "&amp;D$6,D!$B:$H,7,FALSE))=TRUE,"",VLOOKUP($A2675&amp;" "&amp;D$6,D!$B:$H,7,FALSE))</f>
        <v/>
      </c>
      <c r="E2675" s="279" t="str">
        <f>IF(ISERROR(VLOOKUP($A2675&amp;" "&amp;E$6,D!$B:$H,7,FALSE))=TRUE,"",VLOOKUP($A2675&amp;" "&amp;E$6,D!$B:$H,7,FALSE))</f>
        <v/>
      </c>
      <c r="F2675" s="279" t="str">
        <f>IF(ISERROR(VLOOKUP($A2675&amp;" "&amp;F$6,D!$B:$H,7,FALSE))=TRUE,"",VLOOKUP($A2675&amp;" "&amp;F$6,D!$B:$H,7,FALSE))</f>
        <v/>
      </c>
      <c r="G2675" s="226">
        <f t="shared" si="125"/>
        <v>0</v>
      </c>
      <c r="H2675" s="279" t="str">
        <f>IF(ISERROR(VLOOKUP($A2675&amp;" "&amp;H$6,D!$B:$H,7,FALSE))=TRUE,"",VLOOKUP($A2675&amp;" "&amp;H$6,D!$B:$H,7,FALSE))</f>
        <v/>
      </c>
      <c r="I2675" s="223" t="str">
        <f>IF(D2675="","",VLOOKUP(A2675,D!A:H,7,FALSE))</f>
        <v/>
      </c>
      <c r="J2675" s="224" t="str">
        <f>IF(D2675="","",SUMIFS(リグ!H:H,リグ!F:F,"&lt;"&amp;C2675,リグ!G:G,"&gt;"&amp;C2675))</f>
        <v/>
      </c>
    </row>
    <row r="2676" spans="1:10">
      <c r="A2676" s="224" t="str">
        <f t="shared" si="126"/>
        <v>2028-07-22</v>
      </c>
      <c r="B2676" s="224" t="str">
        <f t="shared" si="124"/>
        <v>2028/07</v>
      </c>
      <c r="C2676" s="225">
        <v>46956</v>
      </c>
      <c r="D2676" s="279" t="str">
        <f>IF(ISERROR(VLOOKUP($A2676&amp;" "&amp;D$6,D!$B:$H,7,FALSE))=TRUE,"",VLOOKUP($A2676&amp;" "&amp;D$6,D!$B:$H,7,FALSE))</f>
        <v/>
      </c>
      <c r="E2676" s="279" t="str">
        <f>IF(ISERROR(VLOOKUP($A2676&amp;" "&amp;E$6,D!$B:$H,7,FALSE))=TRUE,"",VLOOKUP($A2676&amp;" "&amp;E$6,D!$B:$H,7,FALSE))</f>
        <v/>
      </c>
      <c r="F2676" s="279" t="str">
        <f>IF(ISERROR(VLOOKUP($A2676&amp;" "&amp;F$6,D!$B:$H,7,FALSE))=TRUE,"",VLOOKUP($A2676&amp;" "&amp;F$6,D!$B:$H,7,FALSE))</f>
        <v/>
      </c>
      <c r="G2676" s="226">
        <f t="shared" si="125"/>
        <v>0</v>
      </c>
      <c r="H2676" s="279" t="str">
        <f>IF(ISERROR(VLOOKUP($A2676&amp;" "&amp;H$6,D!$B:$H,7,FALSE))=TRUE,"",VLOOKUP($A2676&amp;" "&amp;H$6,D!$B:$H,7,FALSE))</f>
        <v/>
      </c>
      <c r="I2676" s="223" t="str">
        <f>IF(D2676="","",VLOOKUP(A2676,D!A:H,7,FALSE))</f>
        <v/>
      </c>
      <c r="J2676" s="224" t="str">
        <f>IF(D2676="","",SUMIFS(リグ!H:H,リグ!F:F,"&lt;"&amp;C2676,リグ!G:G,"&gt;"&amp;C2676))</f>
        <v/>
      </c>
    </row>
    <row r="2677" spans="1:10">
      <c r="A2677" s="224" t="str">
        <f t="shared" si="126"/>
        <v>2028-07-23</v>
      </c>
      <c r="B2677" s="224" t="str">
        <f t="shared" ref="B2677:B2740" si="127">TEXT(C2677,"yyyy/mm")</f>
        <v>2028/07</v>
      </c>
      <c r="C2677" s="225">
        <v>46957</v>
      </c>
      <c r="D2677" s="279" t="str">
        <f>IF(ISERROR(VLOOKUP($A2677&amp;" "&amp;D$6,D!$B:$H,7,FALSE))=TRUE,"",VLOOKUP($A2677&amp;" "&amp;D$6,D!$B:$H,7,FALSE))</f>
        <v/>
      </c>
      <c r="E2677" s="279" t="str">
        <f>IF(ISERROR(VLOOKUP($A2677&amp;" "&amp;E$6,D!$B:$H,7,FALSE))=TRUE,"",VLOOKUP($A2677&amp;" "&amp;E$6,D!$B:$H,7,FALSE))</f>
        <v/>
      </c>
      <c r="F2677" s="279" t="str">
        <f>IF(ISERROR(VLOOKUP($A2677&amp;" "&amp;F$6,D!$B:$H,7,FALSE))=TRUE,"",VLOOKUP($A2677&amp;" "&amp;F$6,D!$B:$H,7,FALSE))</f>
        <v/>
      </c>
      <c r="G2677" s="226">
        <f t="shared" si="125"/>
        <v>0</v>
      </c>
      <c r="H2677" s="279" t="str">
        <f>IF(ISERROR(VLOOKUP($A2677&amp;" "&amp;H$6,D!$B:$H,7,FALSE))=TRUE,"",VLOOKUP($A2677&amp;" "&amp;H$6,D!$B:$H,7,FALSE))</f>
        <v/>
      </c>
      <c r="I2677" s="223" t="str">
        <f>IF(D2677="","",VLOOKUP(A2677,D!A:H,7,FALSE))</f>
        <v/>
      </c>
      <c r="J2677" s="224" t="str">
        <f>IF(D2677="","",SUMIFS(リグ!H:H,リグ!F:F,"&lt;"&amp;C2677,リグ!G:G,"&gt;"&amp;C2677))</f>
        <v/>
      </c>
    </row>
    <row r="2678" spans="1:10">
      <c r="A2678" s="224" t="str">
        <f t="shared" si="126"/>
        <v>2028-07-24</v>
      </c>
      <c r="B2678" s="224" t="str">
        <f t="shared" si="127"/>
        <v>2028/07</v>
      </c>
      <c r="C2678" s="225">
        <v>46958</v>
      </c>
      <c r="D2678" s="279" t="str">
        <f>IF(ISERROR(VLOOKUP($A2678&amp;" "&amp;D$6,D!$B:$H,7,FALSE))=TRUE,"",VLOOKUP($A2678&amp;" "&amp;D$6,D!$B:$H,7,FALSE))</f>
        <v/>
      </c>
      <c r="E2678" s="279" t="str">
        <f>IF(ISERROR(VLOOKUP($A2678&amp;" "&amp;E$6,D!$B:$H,7,FALSE))=TRUE,"",VLOOKUP($A2678&amp;" "&amp;E$6,D!$B:$H,7,FALSE))</f>
        <v/>
      </c>
      <c r="F2678" s="279" t="str">
        <f>IF(ISERROR(VLOOKUP($A2678&amp;" "&amp;F$6,D!$B:$H,7,FALSE))=TRUE,"",VLOOKUP($A2678&amp;" "&amp;F$6,D!$B:$H,7,FALSE))</f>
        <v/>
      </c>
      <c r="G2678" s="226">
        <f t="shared" si="125"/>
        <v>0</v>
      </c>
      <c r="H2678" s="279" t="str">
        <f>IF(ISERROR(VLOOKUP($A2678&amp;" "&amp;H$6,D!$B:$H,7,FALSE))=TRUE,"",VLOOKUP($A2678&amp;" "&amp;H$6,D!$B:$H,7,FALSE))</f>
        <v/>
      </c>
      <c r="I2678" s="223" t="str">
        <f>IF(D2678="","",VLOOKUP(A2678,D!A:H,7,FALSE))</f>
        <v/>
      </c>
      <c r="J2678" s="224" t="str">
        <f>IF(D2678="","",SUMIFS(リグ!H:H,リグ!F:F,"&lt;"&amp;C2678,リグ!G:G,"&gt;"&amp;C2678))</f>
        <v/>
      </c>
    </row>
    <row r="2679" spans="1:10">
      <c r="A2679" s="224" t="str">
        <f t="shared" si="126"/>
        <v>2028-07-25</v>
      </c>
      <c r="B2679" s="224" t="str">
        <f t="shared" si="127"/>
        <v>2028/07</v>
      </c>
      <c r="C2679" s="225">
        <v>46959</v>
      </c>
      <c r="D2679" s="279" t="str">
        <f>IF(ISERROR(VLOOKUP($A2679&amp;" "&amp;D$6,D!$B:$H,7,FALSE))=TRUE,"",VLOOKUP($A2679&amp;" "&amp;D$6,D!$B:$H,7,FALSE))</f>
        <v/>
      </c>
      <c r="E2679" s="279" t="str">
        <f>IF(ISERROR(VLOOKUP($A2679&amp;" "&amp;E$6,D!$B:$H,7,FALSE))=TRUE,"",VLOOKUP($A2679&amp;" "&amp;E$6,D!$B:$H,7,FALSE))</f>
        <v/>
      </c>
      <c r="F2679" s="279" t="str">
        <f>IF(ISERROR(VLOOKUP($A2679&amp;" "&amp;F$6,D!$B:$H,7,FALSE))=TRUE,"",VLOOKUP($A2679&amp;" "&amp;F$6,D!$B:$H,7,FALSE))</f>
        <v/>
      </c>
      <c r="G2679" s="226">
        <f t="shared" si="125"/>
        <v>0</v>
      </c>
      <c r="H2679" s="279" t="str">
        <f>IF(ISERROR(VLOOKUP($A2679&amp;" "&amp;H$6,D!$B:$H,7,FALSE))=TRUE,"",VLOOKUP($A2679&amp;" "&amp;H$6,D!$B:$H,7,FALSE))</f>
        <v/>
      </c>
      <c r="I2679" s="223" t="str">
        <f>IF(D2679="","",VLOOKUP(A2679,D!A:H,7,FALSE))</f>
        <v/>
      </c>
      <c r="J2679" s="224" t="str">
        <f>IF(D2679="","",SUMIFS(リグ!H:H,リグ!F:F,"&lt;"&amp;C2679,リグ!G:G,"&gt;"&amp;C2679))</f>
        <v/>
      </c>
    </row>
    <row r="2680" spans="1:10">
      <c r="A2680" s="224" t="str">
        <f t="shared" si="126"/>
        <v>2028-07-26</v>
      </c>
      <c r="B2680" s="224" t="str">
        <f t="shared" si="127"/>
        <v>2028/07</v>
      </c>
      <c r="C2680" s="225">
        <v>46960</v>
      </c>
      <c r="D2680" s="279" t="str">
        <f>IF(ISERROR(VLOOKUP($A2680&amp;" "&amp;D$6,D!$B:$H,7,FALSE))=TRUE,"",VLOOKUP($A2680&amp;" "&amp;D$6,D!$B:$H,7,FALSE))</f>
        <v/>
      </c>
      <c r="E2680" s="279" t="str">
        <f>IF(ISERROR(VLOOKUP($A2680&amp;" "&amp;E$6,D!$B:$H,7,FALSE))=TRUE,"",VLOOKUP($A2680&amp;" "&amp;E$6,D!$B:$H,7,FALSE))</f>
        <v/>
      </c>
      <c r="F2680" s="279" t="str">
        <f>IF(ISERROR(VLOOKUP($A2680&amp;" "&amp;F$6,D!$B:$H,7,FALSE))=TRUE,"",VLOOKUP($A2680&amp;" "&amp;F$6,D!$B:$H,7,FALSE))</f>
        <v/>
      </c>
      <c r="G2680" s="226">
        <f t="shared" si="125"/>
        <v>0</v>
      </c>
      <c r="H2680" s="279" t="str">
        <f>IF(ISERROR(VLOOKUP($A2680&amp;" "&amp;H$6,D!$B:$H,7,FALSE))=TRUE,"",VLOOKUP($A2680&amp;" "&amp;H$6,D!$B:$H,7,FALSE))</f>
        <v/>
      </c>
      <c r="I2680" s="223" t="str">
        <f>IF(D2680="","",VLOOKUP(A2680,D!A:H,7,FALSE))</f>
        <v/>
      </c>
      <c r="J2680" s="224" t="str">
        <f>IF(D2680="","",SUMIFS(リグ!H:H,リグ!F:F,"&lt;"&amp;C2680,リグ!G:G,"&gt;"&amp;C2680))</f>
        <v/>
      </c>
    </row>
    <row r="2681" spans="1:10">
      <c r="A2681" s="224" t="str">
        <f t="shared" si="126"/>
        <v>2028-07-27</v>
      </c>
      <c r="B2681" s="224" t="str">
        <f t="shared" si="127"/>
        <v>2028/07</v>
      </c>
      <c r="C2681" s="225">
        <v>46961</v>
      </c>
      <c r="D2681" s="279" t="str">
        <f>IF(ISERROR(VLOOKUP($A2681&amp;" "&amp;D$6,D!$B:$H,7,FALSE))=TRUE,"",VLOOKUP($A2681&amp;" "&amp;D$6,D!$B:$H,7,FALSE))</f>
        <v/>
      </c>
      <c r="E2681" s="279" t="str">
        <f>IF(ISERROR(VLOOKUP($A2681&amp;" "&amp;E$6,D!$B:$H,7,FALSE))=TRUE,"",VLOOKUP($A2681&amp;" "&amp;E$6,D!$B:$H,7,FALSE))</f>
        <v/>
      </c>
      <c r="F2681" s="279" t="str">
        <f>IF(ISERROR(VLOOKUP($A2681&amp;" "&amp;F$6,D!$B:$H,7,FALSE))=TRUE,"",VLOOKUP($A2681&amp;" "&amp;F$6,D!$B:$H,7,FALSE))</f>
        <v/>
      </c>
      <c r="G2681" s="226">
        <f t="shared" si="125"/>
        <v>0</v>
      </c>
      <c r="H2681" s="279" t="str">
        <f>IF(ISERROR(VLOOKUP($A2681&amp;" "&amp;H$6,D!$B:$H,7,FALSE))=TRUE,"",VLOOKUP($A2681&amp;" "&amp;H$6,D!$B:$H,7,FALSE))</f>
        <v/>
      </c>
      <c r="I2681" s="223" t="str">
        <f>IF(D2681="","",VLOOKUP(A2681,D!A:H,7,FALSE))</f>
        <v/>
      </c>
      <c r="J2681" s="224" t="str">
        <f>IF(D2681="","",SUMIFS(リグ!H:H,リグ!F:F,"&lt;"&amp;C2681,リグ!G:G,"&gt;"&amp;C2681))</f>
        <v/>
      </c>
    </row>
    <row r="2682" spans="1:10">
      <c r="A2682" s="224" t="str">
        <f t="shared" si="126"/>
        <v>2028-07-28</v>
      </c>
      <c r="B2682" s="224" t="str">
        <f t="shared" si="127"/>
        <v>2028/07</v>
      </c>
      <c r="C2682" s="225">
        <v>46962</v>
      </c>
      <c r="D2682" s="279" t="str">
        <f>IF(ISERROR(VLOOKUP($A2682&amp;" "&amp;D$6,D!$B:$H,7,FALSE))=TRUE,"",VLOOKUP($A2682&amp;" "&amp;D$6,D!$B:$H,7,FALSE))</f>
        <v/>
      </c>
      <c r="E2682" s="279" t="str">
        <f>IF(ISERROR(VLOOKUP($A2682&amp;" "&amp;E$6,D!$B:$H,7,FALSE))=TRUE,"",VLOOKUP($A2682&amp;" "&amp;E$6,D!$B:$H,7,FALSE))</f>
        <v/>
      </c>
      <c r="F2682" s="279" t="str">
        <f>IF(ISERROR(VLOOKUP($A2682&amp;" "&amp;F$6,D!$B:$H,7,FALSE))=TRUE,"",VLOOKUP($A2682&amp;" "&amp;F$6,D!$B:$H,7,FALSE))</f>
        <v/>
      </c>
      <c r="G2682" s="226">
        <f t="shared" si="125"/>
        <v>0</v>
      </c>
      <c r="H2682" s="279" t="str">
        <f>IF(ISERROR(VLOOKUP($A2682&amp;" "&amp;H$6,D!$B:$H,7,FALSE))=TRUE,"",VLOOKUP($A2682&amp;" "&amp;H$6,D!$B:$H,7,FALSE))</f>
        <v/>
      </c>
      <c r="I2682" s="223" t="str">
        <f>IF(D2682="","",VLOOKUP(A2682,D!A:H,7,FALSE))</f>
        <v/>
      </c>
      <c r="J2682" s="224" t="str">
        <f>IF(D2682="","",SUMIFS(リグ!H:H,リグ!F:F,"&lt;"&amp;C2682,リグ!G:G,"&gt;"&amp;C2682))</f>
        <v/>
      </c>
    </row>
    <row r="2683" spans="1:10">
      <c r="A2683" s="224" t="str">
        <f t="shared" si="126"/>
        <v>2028-07-29</v>
      </c>
      <c r="B2683" s="224" t="str">
        <f t="shared" si="127"/>
        <v>2028/07</v>
      </c>
      <c r="C2683" s="225">
        <v>46963</v>
      </c>
      <c r="D2683" s="279" t="str">
        <f>IF(ISERROR(VLOOKUP($A2683&amp;" "&amp;D$6,D!$B:$H,7,FALSE))=TRUE,"",VLOOKUP($A2683&amp;" "&amp;D$6,D!$B:$H,7,FALSE))</f>
        <v/>
      </c>
      <c r="E2683" s="279" t="str">
        <f>IF(ISERROR(VLOOKUP($A2683&amp;" "&amp;E$6,D!$B:$H,7,FALSE))=TRUE,"",VLOOKUP($A2683&amp;" "&amp;E$6,D!$B:$H,7,FALSE))</f>
        <v/>
      </c>
      <c r="F2683" s="279" t="str">
        <f>IF(ISERROR(VLOOKUP($A2683&amp;" "&amp;F$6,D!$B:$H,7,FALSE))=TRUE,"",VLOOKUP($A2683&amp;" "&amp;F$6,D!$B:$H,7,FALSE))</f>
        <v/>
      </c>
      <c r="G2683" s="226">
        <f t="shared" si="125"/>
        <v>0</v>
      </c>
      <c r="H2683" s="279" t="str">
        <f>IF(ISERROR(VLOOKUP($A2683&amp;" "&amp;H$6,D!$B:$H,7,FALSE))=TRUE,"",VLOOKUP($A2683&amp;" "&amp;H$6,D!$B:$H,7,FALSE))</f>
        <v/>
      </c>
      <c r="I2683" s="223" t="str">
        <f>IF(D2683="","",VLOOKUP(A2683,D!A:H,7,FALSE))</f>
        <v/>
      </c>
      <c r="J2683" s="224" t="str">
        <f>IF(D2683="","",SUMIFS(リグ!H:H,リグ!F:F,"&lt;"&amp;C2683,リグ!G:G,"&gt;"&amp;C2683))</f>
        <v/>
      </c>
    </row>
    <row r="2684" spans="1:10">
      <c r="A2684" s="224" t="str">
        <f t="shared" si="126"/>
        <v>2028-07-30</v>
      </c>
      <c r="B2684" s="224" t="str">
        <f t="shared" si="127"/>
        <v>2028/07</v>
      </c>
      <c r="C2684" s="225">
        <v>46964</v>
      </c>
      <c r="D2684" s="279" t="str">
        <f>IF(ISERROR(VLOOKUP($A2684&amp;" "&amp;D$6,D!$B:$H,7,FALSE))=TRUE,"",VLOOKUP($A2684&amp;" "&amp;D$6,D!$B:$H,7,FALSE))</f>
        <v/>
      </c>
      <c r="E2684" s="279" t="str">
        <f>IF(ISERROR(VLOOKUP($A2684&amp;" "&amp;E$6,D!$B:$H,7,FALSE))=TRUE,"",VLOOKUP($A2684&amp;" "&amp;E$6,D!$B:$H,7,FALSE))</f>
        <v/>
      </c>
      <c r="F2684" s="279" t="str">
        <f>IF(ISERROR(VLOOKUP($A2684&amp;" "&amp;F$6,D!$B:$H,7,FALSE))=TRUE,"",VLOOKUP($A2684&amp;" "&amp;F$6,D!$B:$H,7,FALSE))</f>
        <v/>
      </c>
      <c r="G2684" s="226">
        <f t="shared" si="125"/>
        <v>0</v>
      </c>
      <c r="H2684" s="279" t="str">
        <f>IF(ISERROR(VLOOKUP($A2684&amp;" "&amp;H$6,D!$B:$H,7,FALSE))=TRUE,"",VLOOKUP($A2684&amp;" "&amp;H$6,D!$B:$H,7,FALSE))</f>
        <v/>
      </c>
      <c r="I2684" s="223" t="str">
        <f>IF(D2684="","",VLOOKUP(A2684,D!A:H,7,FALSE))</f>
        <v/>
      </c>
      <c r="J2684" s="224" t="str">
        <f>IF(D2684="","",SUMIFS(リグ!H:H,リグ!F:F,"&lt;"&amp;C2684,リグ!G:G,"&gt;"&amp;C2684))</f>
        <v/>
      </c>
    </row>
    <row r="2685" spans="1:10">
      <c r="A2685" s="224" t="str">
        <f t="shared" si="126"/>
        <v>2028-07-31</v>
      </c>
      <c r="B2685" s="224" t="str">
        <f t="shared" si="127"/>
        <v>2028/07</v>
      </c>
      <c r="C2685" s="225">
        <v>46965</v>
      </c>
      <c r="D2685" s="279" t="str">
        <f>IF(ISERROR(VLOOKUP($A2685&amp;" "&amp;D$6,D!$B:$H,7,FALSE))=TRUE,"",VLOOKUP($A2685&amp;" "&amp;D$6,D!$B:$H,7,FALSE))</f>
        <v/>
      </c>
      <c r="E2685" s="279" t="str">
        <f>IF(ISERROR(VLOOKUP($A2685&amp;" "&amp;E$6,D!$B:$H,7,FALSE))=TRUE,"",VLOOKUP($A2685&amp;" "&amp;E$6,D!$B:$H,7,FALSE))</f>
        <v/>
      </c>
      <c r="F2685" s="279" t="str">
        <f>IF(ISERROR(VLOOKUP($A2685&amp;" "&amp;F$6,D!$B:$H,7,FALSE))=TRUE,"",VLOOKUP($A2685&amp;" "&amp;F$6,D!$B:$H,7,FALSE))</f>
        <v/>
      </c>
      <c r="G2685" s="226">
        <f t="shared" si="125"/>
        <v>0</v>
      </c>
      <c r="H2685" s="279" t="str">
        <f>IF(ISERROR(VLOOKUP($A2685&amp;" "&amp;H$6,D!$B:$H,7,FALSE))=TRUE,"",VLOOKUP($A2685&amp;" "&amp;H$6,D!$B:$H,7,FALSE))</f>
        <v/>
      </c>
      <c r="I2685" s="223" t="str">
        <f>IF(D2685="","",VLOOKUP(A2685,D!A:H,7,FALSE))</f>
        <v/>
      </c>
      <c r="J2685" s="224" t="str">
        <f>IF(D2685="","",SUMIFS(リグ!H:H,リグ!F:F,"&lt;"&amp;C2685,リグ!G:G,"&gt;"&amp;C2685))</f>
        <v/>
      </c>
    </row>
    <row r="2686" spans="1:10">
      <c r="A2686" s="224" t="str">
        <f t="shared" si="126"/>
        <v>2028-08-01</v>
      </c>
      <c r="B2686" s="224" t="str">
        <f t="shared" si="127"/>
        <v>2028/08</v>
      </c>
      <c r="C2686" s="225">
        <v>46966</v>
      </c>
      <c r="D2686" s="279" t="str">
        <f>IF(ISERROR(VLOOKUP($A2686&amp;" "&amp;D$6,D!$B:$H,7,FALSE))=TRUE,"",VLOOKUP($A2686&amp;" "&amp;D$6,D!$B:$H,7,FALSE))</f>
        <v/>
      </c>
      <c r="E2686" s="279" t="str">
        <f>IF(ISERROR(VLOOKUP($A2686&amp;" "&amp;E$6,D!$B:$H,7,FALSE))=TRUE,"",VLOOKUP($A2686&amp;" "&amp;E$6,D!$B:$H,7,FALSE))</f>
        <v/>
      </c>
      <c r="F2686" s="279" t="str">
        <f>IF(ISERROR(VLOOKUP($A2686&amp;" "&amp;F$6,D!$B:$H,7,FALSE))=TRUE,"",VLOOKUP($A2686&amp;" "&amp;F$6,D!$B:$H,7,FALSE))</f>
        <v/>
      </c>
      <c r="G2686" s="226">
        <f t="shared" si="125"/>
        <v>0</v>
      </c>
      <c r="H2686" s="279" t="str">
        <f>IF(ISERROR(VLOOKUP($A2686&amp;" "&amp;H$6,D!$B:$H,7,FALSE))=TRUE,"",VLOOKUP($A2686&amp;" "&amp;H$6,D!$B:$H,7,FALSE))</f>
        <v/>
      </c>
      <c r="I2686" s="223" t="str">
        <f>IF(D2686="","",VLOOKUP(A2686,D!A:H,7,FALSE))</f>
        <v/>
      </c>
      <c r="J2686" s="224" t="str">
        <f>IF(D2686="","",SUMIFS(リグ!H:H,リグ!F:F,"&lt;"&amp;C2686,リグ!G:G,"&gt;"&amp;C2686))</f>
        <v/>
      </c>
    </row>
    <row r="2687" spans="1:10">
      <c r="A2687" s="224" t="str">
        <f t="shared" si="126"/>
        <v>2028-08-02</v>
      </c>
      <c r="B2687" s="224" t="str">
        <f t="shared" si="127"/>
        <v>2028/08</v>
      </c>
      <c r="C2687" s="225">
        <v>46967</v>
      </c>
      <c r="D2687" s="279" t="str">
        <f>IF(ISERROR(VLOOKUP($A2687&amp;" "&amp;D$6,D!$B:$H,7,FALSE))=TRUE,"",VLOOKUP($A2687&amp;" "&amp;D$6,D!$B:$H,7,FALSE))</f>
        <v/>
      </c>
      <c r="E2687" s="279" t="str">
        <f>IF(ISERROR(VLOOKUP($A2687&amp;" "&amp;E$6,D!$B:$H,7,FALSE))=TRUE,"",VLOOKUP($A2687&amp;" "&amp;E$6,D!$B:$H,7,FALSE))</f>
        <v/>
      </c>
      <c r="F2687" s="279" t="str">
        <f>IF(ISERROR(VLOOKUP($A2687&amp;" "&amp;F$6,D!$B:$H,7,FALSE))=TRUE,"",VLOOKUP($A2687&amp;" "&amp;F$6,D!$B:$H,7,FALSE))</f>
        <v/>
      </c>
      <c r="G2687" s="226">
        <f t="shared" si="125"/>
        <v>0</v>
      </c>
      <c r="H2687" s="279" t="str">
        <f>IF(ISERROR(VLOOKUP($A2687&amp;" "&amp;H$6,D!$B:$H,7,FALSE))=TRUE,"",VLOOKUP($A2687&amp;" "&amp;H$6,D!$B:$H,7,FALSE))</f>
        <v/>
      </c>
      <c r="I2687" s="223" t="str">
        <f>IF(D2687="","",VLOOKUP(A2687,D!A:H,7,FALSE))</f>
        <v/>
      </c>
      <c r="J2687" s="224" t="str">
        <f>IF(D2687="","",SUMIFS(リグ!H:H,リグ!F:F,"&lt;"&amp;C2687,リグ!G:G,"&gt;"&amp;C2687))</f>
        <v/>
      </c>
    </row>
    <row r="2688" spans="1:10">
      <c r="A2688" s="224" t="str">
        <f t="shared" si="126"/>
        <v>2028-08-03</v>
      </c>
      <c r="B2688" s="224" t="str">
        <f t="shared" si="127"/>
        <v>2028/08</v>
      </c>
      <c r="C2688" s="225">
        <v>46968</v>
      </c>
      <c r="D2688" s="279" t="str">
        <f>IF(ISERROR(VLOOKUP($A2688&amp;" "&amp;D$6,D!$B:$H,7,FALSE))=TRUE,"",VLOOKUP($A2688&amp;" "&amp;D$6,D!$B:$H,7,FALSE))</f>
        <v/>
      </c>
      <c r="E2688" s="279" t="str">
        <f>IF(ISERROR(VLOOKUP($A2688&amp;" "&amp;E$6,D!$B:$H,7,FALSE))=TRUE,"",VLOOKUP($A2688&amp;" "&amp;E$6,D!$B:$H,7,FALSE))</f>
        <v/>
      </c>
      <c r="F2688" s="279" t="str">
        <f>IF(ISERROR(VLOOKUP($A2688&amp;" "&amp;F$6,D!$B:$H,7,FALSE))=TRUE,"",VLOOKUP($A2688&amp;" "&amp;F$6,D!$B:$H,7,FALSE))</f>
        <v/>
      </c>
      <c r="G2688" s="226">
        <f t="shared" si="125"/>
        <v>0</v>
      </c>
      <c r="H2688" s="279" t="str">
        <f>IF(ISERROR(VLOOKUP($A2688&amp;" "&amp;H$6,D!$B:$H,7,FALSE))=TRUE,"",VLOOKUP($A2688&amp;" "&amp;H$6,D!$B:$H,7,FALSE))</f>
        <v/>
      </c>
      <c r="I2688" s="223" t="str">
        <f>IF(D2688="","",VLOOKUP(A2688,D!A:H,7,FALSE))</f>
        <v/>
      </c>
      <c r="J2688" s="224" t="str">
        <f>IF(D2688="","",SUMIFS(リグ!H:H,リグ!F:F,"&lt;"&amp;C2688,リグ!G:G,"&gt;"&amp;C2688))</f>
        <v/>
      </c>
    </row>
    <row r="2689" spans="1:10">
      <c r="A2689" s="224" t="str">
        <f t="shared" si="126"/>
        <v>2028-08-04</v>
      </c>
      <c r="B2689" s="224" t="str">
        <f t="shared" si="127"/>
        <v>2028/08</v>
      </c>
      <c r="C2689" s="225">
        <v>46969</v>
      </c>
      <c r="D2689" s="279" t="str">
        <f>IF(ISERROR(VLOOKUP($A2689&amp;" "&amp;D$6,D!$B:$H,7,FALSE))=TRUE,"",VLOOKUP($A2689&amp;" "&amp;D$6,D!$B:$H,7,FALSE))</f>
        <v/>
      </c>
      <c r="E2689" s="279" t="str">
        <f>IF(ISERROR(VLOOKUP($A2689&amp;" "&amp;E$6,D!$B:$H,7,FALSE))=TRUE,"",VLOOKUP($A2689&amp;" "&amp;E$6,D!$B:$H,7,FALSE))</f>
        <v/>
      </c>
      <c r="F2689" s="279" t="str">
        <f>IF(ISERROR(VLOOKUP($A2689&amp;" "&amp;F$6,D!$B:$H,7,FALSE))=TRUE,"",VLOOKUP($A2689&amp;" "&amp;F$6,D!$B:$H,7,FALSE))</f>
        <v/>
      </c>
      <c r="G2689" s="226">
        <f t="shared" si="125"/>
        <v>0</v>
      </c>
      <c r="H2689" s="279" t="str">
        <f>IF(ISERROR(VLOOKUP($A2689&amp;" "&amp;H$6,D!$B:$H,7,FALSE))=TRUE,"",VLOOKUP($A2689&amp;" "&amp;H$6,D!$B:$H,7,FALSE))</f>
        <v/>
      </c>
      <c r="I2689" s="223" t="str">
        <f>IF(D2689="","",VLOOKUP(A2689,D!A:H,7,FALSE))</f>
        <v/>
      </c>
      <c r="J2689" s="224" t="str">
        <f>IF(D2689="","",SUMIFS(リグ!H:H,リグ!F:F,"&lt;"&amp;C2689,リグ!G:G,"&gt;"&amp;C2689))</f>
        <v/>
      </c>
    </row>
    <row r="2690" spans="1:10">
      <c r="A2690" s="224" t="str">
        <f t="shared" si="126"/>
        <v>2028-08-05</v>
      </c>
      <c r="B2690" s="224" t="str">
        <f t="shared" si="127"/>
        <v>2028/08</v>
      </c>
      <c r="C2690" s="225">
        <v>46970</v>
      </c>
      <c r="D2690" s="279" t="str">
        <f>IF(ISERROR(VLOOKUP($A2690&amp;" "&amp;D$6,D!$B:$H,7,FALSE))=TRUE,"",VLOOKUP($A2690&amp;" "&amp;D$6,D!$B:$H,7,FALSE))</f>
        <v/>
      </c>
      <c r="E2690" s="279" t="str">
        <f>IF(ISERROR(VLOOKUP($A2690&amp;" "&amp;E$6,D!$B:$H,7,FALSE))=TRUE,"",VLOOKUP($A2690&amp;" "&amp;E$6,D!$B:$H,7,FALSE))</f>
        <v/>
      </c>
      <c r="F2690" s="279" t="str">
        <f>IF(ISERROR(VLOOKUP($A2690&amp;" "&amp;F$6,D!$B:$H,7,FALSE))=TRUE,"",VLOOKUP($A2690&amp;" "&amp;F$6,D!$B:$H,7,FALSE))</f>
        <v/>
      </c>
      <c r="G2690" s="226">
        <f t="shared" si="125"/>
        <v>0</v>
      </c>
      <c r="H2690" s="279" t="str">
        <f>IF(ISERROR(VLOOKUP($A2690&amp;" "&amp;H$6,D!$B:$H,7,FALSE))=TRUE,"",VLOOKUP($A2690&amp;" "&amp;H$6,D!$B:$H,7,FALSE))</f>
        <v/>
      </c>
      <c r="I2690" s="223" t="str">
        <f>IF(D2690="","",VLOOKUP(A2690,D!A:H,7,FALSE))</f>
        <v/>
      </c>
      <c r="J2690" s="224" t="str">
        <f>IF(D2690="","",SUMIFS(リグ!H:H,リグ!F:F,"&lt;"&amp;C2690,リグ!G:G,"&gt;"&amp;C2690))</f>
        <v/>
      </c>
    </row>
    <row r="2691" spans="1:10">
      <c r="A2691" s="224" t="str">
        <f t="shared" si="126"/>
        <v>2028-08-06</v>
      </c>
      <c r="B2691" s="224" t="str">
        <f t="shared" si="127"/>
        <v>2028/08</v>
      </c>
      <c r="C2691" s="225">
        <v>46971</v>
      </c>
      <c r="D2691" s="279" t="str">
        <f>IF(ISERROR(VLOOKUP($A2691&amp;" "&amp;D$6,D!$B:$H,7,FALSE))=TRUE,"",VLOOKUP($A2691&amp;" "&amp;D$6,D!$B:$H,7,FALSE))</f>
        <v/>
      </c>
      <c r="E2691" s="279" t="str">
        <f>IF(ISERROR(VLOOKUP($A2691&amp;" "&amp;E$6,D!$B:$H,7,FALSE))=TRUE,"",VLOOKUP($A2691&amp;" "&amp;E$6,D!$B:$H,7,FALSE))</f>
        <v/>
      </c>
      <c r="F2691" s="279" t="str">
        <f>IF(ISERROR(VLOOKUP($A2691&amp;" "&amp;F$6,D!$B:$H,7,FALSE))=TRUE,"",VLOOKUP($A2691&amp;" "&amp;F$6,D!$B:$H,7,FALSE))</f>
        <v/>
      </c>
      <c r="G2691" s="226">
        <f t="shared" si="125"/>
        <v>0</v>
      </c>
      <c r="H2691" s="279" t="str">
        <f>IF(ISERROR(VLOOKUP($A2691&amp;" "&amp;H$6,D!$B:$H,7,FALSE))=TRUE,"",VLOOKUP($A2691&amp;" "&amp;H$6,D!$B:$H,7,FALSE))</f>
        <v/>
      </c>
      <c r="I2691" s="223" t="str">
        <f>IF(D2691="","",VLOOKUP(A2691,D!A:H,7,FALSE))</f>
        <v/>
      </c>
      <c r="J2691" s="224" t="str">
        <f>IF(D2691="","",SUMIFS(リグ!H:H,リグ!F:F,"&lt;"&amp;C2691,リグ!G:G,"&gt;"&amp;C2691))</f>
        <v/>
      </c>
    </row>
    <row r="2692" spans="1:10">
      <c r="A2692" s="224" t="str">
        <f t="shared" si="126"/>
        <v>2028-08-07</v>
      </c>
      <c r="B2692" s="224" t="str">
        <f t="shared" si="127"/>
        <v>2028/08</v>
      </c>
      <c r="C2692" s="225">
        <v>46972</v>
      </c>
      <c r="D2692" s="279" t="str">
        <f>IF(ISERROR(VLOOKUP($A2692&amp;" "&amp;D$6,D!$B:$H,7,FALSE))=TRUE,"",VLOOKUP($A2692&amp;" "&amp;D$6,D!$B:$H,7,FALSE))</f>
        <v/>
      </c>
      <c r="E2692" s="279" t="str">
        <f>IF(ISERROR(VLOOKUP($A2692&amp;" "&amp;E$6,D!$B:$H,7,FALSE))=TRUE,"",VLOOKUP($A2692&amp;" "&amp;E$6,D!$B:$H,7,FALSE))</f>
        <v/>
      </c>
      <c r="F2692" s="279" t="str">
        <f>IF(ISERROR(VLOOKUP($A2692&amp;" "&amp;F$6,D!$B:$H,7,FALSE))=TRUE,"",VLOOKUP($A2692&amp;" "&amp;F$6,D!$B:$H,7,FALSE))</f>
        <v/>
      </c>
      <c r="G2692" s="226">
        <f t="shared" ref="G2692:G2755" si="128">SUM(D2692:F2692)</f>
        <v>0</v>
      </c>
      <c r="H2692" s="279" t="str">
        <f>IF(ISERROR(VLOOKUP($A2692&amp;" "&amp;H$6,D!$B:$H,7,FALSE))=TRUE,"",VLOOKUP($A2692&amp;" "&amp;H$6,D!$B:$H,7,FALSE))</f>
        <v/>
      </c>
      <c r="I2692" s="223" t="str">
        <f>IF(D2692="","",VLOOKUP(A2692,D!A:H,7,FALSE))</f>
        <v/>
      </c>
      <c r="J2692" s="224" t="str">
        <f>IF(D2692="","",SUMIFS(リグ!H:H,リグ!F:F,"&lt;"&amp;C2692,リグ!G:G,"&gt;"&amp;C2692))</f>
        <v/>
      </c>
    </row>
    <row r="2693" spans="1:10">
      <c r="A2693" s="224" t="str">
        <f t="shared" si="126"/>
        <v>2028-08-08</v>
      </c>
      <c r="B2693" s="224" t="str">
        <f t="shared" si="127"/>
        <v>2028/08</v>
      </c>
      <c r="C2693" s="225">
        <v>46973</v>
      </c>
      <c r="D2693" s="279" t="str">
        <f>IF(ISERROR(VLOOKUP($A2693&amp;" "&amp;D$6,D!$B:$H,7,FALSE))=TRUE,"",VLOOKUP($A2693&amp;" "&amp;D$6,D!$B:$H,7,FALSE))</f>
        <v/>
      </c>
      <c r="E2693" s="279" t="str">
        <f>IF(ISERROR(VLOOKUP($A2693&amp;" "&amp;E$6,D!$B:$H,7,FALSE))=TRUE,"",VLOOKUP($A2693&amp;" "&amp;E$6,D!$B:$H,7,FALSE))</f>
        <v/>
      </c>
      <c r="F2693" s="279" t="str">
        <f>IF(ISERROR(VLOOKUP($A2693&amp;" "&amp;F$6,D!$B:$H,7,FALSE))=TRUE,"",VLOOKUP($A2693&amp;" "&amp;F$6,D!$B:$H,7,FALSE))</f>
        <v/>
      </c>
      <c r="G2693" s="226">
        <f t="shared" si="128"/>
        <v>0</v>
      </c>
      <c r="H2693" s="279" t="str">
        <f>IF(ISERROR(VLOOKUP($A2693&amp;" "&amp;H$6,D!$B:$H,7,FALSE))=TRUE,"",VLOOKUP($A2693&amp;" "&amp;H$6,D!$B:$H,7,FALSE))</f>
        <v/>
      </c>
      <c r="I2693" s="223" t="str">
        <f>IF(D2693="","",VLOOKUP(A2693,D!A:H,7,FALSE))</f>
        <v/>
      </c>
      <c r="J2693" s="224" t="str">
        <f>IF(D2693="","",SUMIFS(リグ!H:H,リグ!F:F,"&lt;"&amp;C2693,リグ!G:G,"&gt;"&amp;C2693))</f>
        <v/>
      </c>
    </row>
    <row r="2694" spans="1:10">
      <c r="A2694" s="224" t="str">
        <f t="shared" si="126"/>
        <v>2028-08-09</v>
      </c>
      <c r="B2694" s="224" t="str">
        <f t="shared" si="127"/>
        <v>2028/08</v>
      </c>
      <c r="C2694" s="225">
        <v>46974</v>
      </c>
      <c r="D2694" s="279" t="str">
        <f>IF(ISERROR(VLOOKUP($A2694&amp;" "&amp;D$6,D!$B:$H,7,FALSE))=TRUE,"",VLOOKUP($A2694&amp;" "&amp;D$6,D!$B:$H,7,FALSE))</f>
        <v/>
      </c>
      <c r="E2694" s="279" t="str">
        <f>IF(ISERROR(VLOOKUP($A2694&amp;" "&amp;E$6,D!$B:$H,7,FALSE))=TRUE,"",VLOOKUP($A2694&amp;" "&amp;E$6,D!$B:$H,7,FALSE))</f>
        <v/>
      </c>
      <c r="F2694" s="279" t="str">
        <f>IF(ISERROR(VLOOKUP($A2694&amp;" "&amp;F$6,D!$B:$H,7,FALSE))=TRUE,"",VLOOKUP($A2694&amp;" "&amp;F$6,D!$B:$H,7,FALSE))</f>
        <v/>
      </c>
      <c r="G2694" s="226">
        <f t="shared" si="128"/>
        <v>0</v>
      </c>
      <c r="H2694" s="279" t="str">
        <f>IF(ISERROR(VLOOKUP($A2694&amp;" "&amp;H$6,D!$B:$H,7,FALSE))=TRUE,"",VLOOKUP($A2694&amp;" "&amp;H$6,D!$B:$H,7,FALSE))</f>
        <v/>
      </c>
      <c r="I2694" s="223" t="str">
        <f>IF(D2694="","",VLOOKUP(A2694,D!A:H,7,FALSE))</f>
        <v/>
      </c>
      <c r="J2694" s="224" t="str">
        <f>IF(D2694="","",SUMIFS(リグ!H:H,リグ!F:F,"&lt;"&amp;C2694,リグ!G:G,"&gt;"&amp;C2694))</f>
        <v/>
      </c>
    </row>
    <row r="2695" spans="1:10">
      <c r="A2695" s="224" t="str">
        <f t="shared" si="126"/>
        <v>2028-08-10</v>
      </c>
      <c r="B2695" s="224" t="str">
        <f t="shared" si="127"/>
        <v>2028/08</v>
      </c>
      <c r="C2695" s="225">
        <v>46975</v>
      </c>
      <c r="D2695" s="279" t="str">
        <f>IF(ISERROR(VLOOKUP($A2695&amp;" "&amp;D$6,D!$B:$H,7,FALSE))=TRUE,"",VLOOKUP($A2695&amp;" "&amp;D$6,D!$B:$H,7,FALSE))</f>
        <v/>
      </c>
      <c r="E2695" s="279" t="str">
        <f>IF(ISERROR(VLOOKUP($A2695&amp;" "&amp;E$6,D!$B:$H,7,FALSE))=TRUE,"",VLOOKUP($A2695&amp;" "&amp;E$6,D!$B:$H,7,FALSE))</f>
        <v/>
      </c>
      <c r="F2695" s="279" t="str">
        <f>IF(ISERROR(VLOOKUP($A2695&amp;" "&amp;F$6,D!$B:$H,7,FALSE))=TRUE,"",VLOOKUP($A2695&amp;" "&amp;F$6,D!$B:$H,7,FALSE))</f>
        <v/>
      </c>
      <c r="G2695" s="226">
        <f t="shared" si="128"/>
        <v>0</v>
      </c>
      <c r="H2695" s="279" t="str">
        <f>IF(ISERROR(VLOOKUP($A2695&amp;" "&amp;H$6,D!$B:$H,7,FALSE))=TRUE,"",VLOOKUP($A2695&amp;" "&amp;H$6,D!$B:$H,7,FALSE))</f>
        <v/>
      </c>
      <c r="I2695" s="223" t="str">
        <f>IF(D2695="","",VLOOKUP(A2695,D!A:H,7,FALSE))</f>
        <v/>
      </c>
      <c r="J2695" s="224" t="str">
        <f>IF(D2695="","",SUMIFS(リグ!H:H,リグ!F:F,"&lt;"&amp;C2695,リグ!G:G,"&gt;"&amp;C2695))</f>
        <v/>
      </c>
    </row>
    <row r="2696" spans="1:10">
      <c r="A2696" s="224" t="str">
        <f t="shared" si="126"/>
        <v>2028-08-11</v>
      </c>
      <c r="B2696" s="224" t="str">
        <f t="shared" si="127"/>
        <v>2028/08</v>
      </c>
      <c r="C2696" s="225">
        <v>46976</v>
      </c>
      <c r="D2696" s="279" t="str">
        <f>IF(ISERROR(VLOOKUP($A2696&amp;" "&amp;D$6,D!$B:$H,7,FALSE))=TRUE,"",VLOOKUP($A2696&amp;" "&amp;D$6,D!$B:$H,7,FALSE))</f>
        <v/>
      </c>
      <c r="E2696" s="279" t="str">
        <f>IF(ISERROR(VLOOKUP($A2696&amp;" "&amp;E$6,D!$B:$H,7,FALSE))=TRUE,"",VLOOKUP($A2696&amp;" "&amp;E$6,D!$B:$H,7,FALSE))</f>
        <v/>
      </c>
      <c r="F2696" s="279" t="str">
        <f>IF(ISERROR(VLOOKUP($A2696&amp;" "&amp;F$6,D!$B:$H,7,FALSE))=TRUE,"",VLOOKUP($A2696&amp;" "&amp;F$6,D!$B:$H,7,FALSE))</f>
        <v/>
      </c>
      <c r="G2696" s="226">
        <f t="shared" si="128"/>
        <v>0</v>
      </c>
      <c r="H2696" s="279" t="str">
        <f>IF(ISERROR(VLOOKUP($A2696&amp;" "&amp;H$6,D!$B:$H,7,FALSE))=TRUE,"",VLOOKUP($A2696&amp;" "&amp;H$6,D!$B:$H,7,FALSE))</f>
        <v/>
      </c>
      <c r="I2696" s="223" t="str">
        <f>IF(D2696="","",VLOOKUP(A2696,D!A:H,7,FALSE))</f>
        <v/>
      </c>
      <c r="J2696" s="224" t="str">
        <f>IF(D2696="","",SUMIFS(リグ!H:H,リグ!F:F,"&lt;"&amp;C2696,リグ!G:G,"&gt;"&amp;C2696))</f>
        <v/>
      </c>
    </row>
    <row r="2697" spans="1:10">
      <c r="A2697" s="224" t="str">
        <f t="shared" ref="A2697:A2760" si="129">TEXT(C2697,"yyyy-mm-dd")</f>
        <v>2028-08-12</v>
      </c>
      <c r="B2697" s="224" t="str">
        <f t="shared" si="127"/>
        <v>2028/08</v>
      </c>
      <c r="C2697" s="225">
        <v>46977</v>
      </c>
      <c r="D2697" s="279" t="str">
        <f>IF(ISERROR(VLOOKUP($A2697&amp;" "&amp;D$6,D!$B:$H,7,FALSE))=TRUE,"",VLOOKUP($A2697&amp;" "&amp;D$6,D!$B:$H,7,FALSE))</f>
        <v/>
      </c>
      <c r="E2697" s="279" t="str">
        <f>IF(ISERROR(VLOOKUP($A2697&amp;" "&amp;E$6,D!$B:$H,7,FALSE))=TRUE,"",VLOOKUP($A2697&amp;" "&amp;E$6,D!$B:$H,7,FALSE))</f>
        <v/>
      </c>
      <c r="F2697" s="279" t="str">
        <f>IF(ISERROR(VLOOKUP($A2697&amp;" "&amp;F$6,D!$B:$H,7,FALSE))=TRUE,"",VLOOKUP($A2697&amp;" "&amp;F$6,D!$B:$H,7,FALSE))</f>
        <v/>
      </c>
      <c r="G2697" s="226">
        <f t="shared" si="128"/>
        <v>0</v>
      </c>
      <c r="H2697" s="279" t="str">
        <f>IF(ISERROR(VLOOKUP($A2697&amp;" "&amp;H$6,D!$B:$H,7,FALSE))=TRUE,"",VLOOKUP($A2697&amp;" "&amp;H$6,D!$B:$H,7,FALSE))</f>
        <v/>
      </c>
      <c r="I2697" s="223" t="str">
        <f>IF(D2697="","",VLOOKUP(A2697,D!A:H,7,FALSE))</f>
        <v/>
      </c>
      <c r="J2697" s="224" t="str">
        <f>IF(D2697="","",SUMIFS(リグ!H:H,リグ!F:F,"&lt;"&amp;C2697,リグ!G:G,"&gt;"&amp;C2697))</f>
        <v/>
      </c>
    </row>
    <row r="2698" spans="1:10">
      <c r="A2698" s="224" t="str">
        <f t="shared" si="129"/>
        <v>2028-08-13</v>
      </c>
      <c r="B2698" s="224" t="str">
        <f t="shared" si="127"/>
        <v>2028/08</v>
      </c>
      <c r="C2698" s="225">
        <v>46978</v>
      </c>
      <c r="D2698" s="279" t="str">
        <f>IF(ISERROR(VLOOKUP($A2698&amp;" "&amp;D$6,D!$B:$H,7,FALSE))=TRUE,"",VLOOKUP($A2698&amp;" "&amp;D$6,D!$B:$H,7,FALSE))</f>
        <v/>
      </c>
      <c r="E2698" s="279" t="str">
        <f>IF(ISERROR(VLOOKUP($A2698&amp;" "&amp;E$6,D!$B:$H,7,FALSE))=TRUE,"",VLOOKUP($A2698&amp;" "&amp;E$6,D!$B:$H,7,FALSE))</f>
        <v/>
      </c>
      <c r="F2698" s="279" t="str">
        <f>IF(ISERROR(VLOOKUP($A2698&amp;" "&amp;F$6,D!$B:$H,7,FALSE))=TRUE,"",VLOOKUP($A2698&amp;" "&amp;F$6,D!$B:$H,7,FALSE))</f>
        <v/>
      </c>
      <c r="G2698" s="226">
        <f t="shared" si="128"/>
        <v>0</v>
      </c>
      <c r="H2698" s="279" t="str">
        <f>IF(ISERROR(VLOOKUP($A2698&amp;" "&amp;H$6,D!$B:$H,7,FALSE))=TRUE,"",VLOOKUP($A2698&amp;" "&amp;H$6,D!$B:$H,7,FALSE))</f>
        <v/>
      </c>
      <c r="I2698" s="223" t="str">
        <f>IF(D2698="","",VLOOKUP(A2698,D!A:H,7,FALSE))</f>
        <v/>
      </c>
      <c r="J2698" s="224" t="str">
        <f>IF(D2698="","",SUMIFS(リグ!H:H,リグ!F:F,"&lt;"&amp;C2698,リグ!G:G,"&gt;"&amp;C2698))</f>
        <v/>
      </c>
    </row>
    <row r="2699" spans="1:10">
      <c r="A2699" s="224" t="str">
        <f t="shared" si="129"/>
        <v>2028-08-14</v>
      </c>
      <c r="B2699" s="224" t="str">
        <f t="shared" si="127"/>
        <v>2028/08</v>
      </c>
      <c r="C2699" s="225">
        <v>46979</v>
      </c>
      <c r="D2699" s="279" t="str">
        <f>IF(ISERROR(VLOOKUP($A2699&amp;" "&amp;D$6,D!$B:$H,7,FALSE))=TRUE,"",VLOOKUP($A2699&amp;" "&amp;D$6,D!$B:$H,7,FALSE))</f>
        <v/>
      </c>
      <c r="E2699" s="279" t="str">
        <f>IF(ISERROR(VLOOKUP($A2699&amp;" "&amp;E$6,D!$B:$H,7,FALSE))=TRUE,"",VLOOKUP($A2699&amp;" "&amp;E$6,D!$B:$H,7,FALSE))</f>
        <v/>
      </c>
      <c r="F2699" s="279" t="str">
        <f>IF(ISERROR(VLOOKUP($A2699&amp;" "&amp;F$6,D!$B:$H,7,FALSE))=TRUE,"",VLOOKUP($A2699&amp;" "&amp;F$6,D!$B:$H,7,FALSE))</f>
        <v/>
      </c>
      <c r="G2699" s="226">
        <f t="shared" si="128"/>
        <v>0</v>
      </c>
      <c r="H2699" s="279" t="str">
        <f>IF(ISERROR(VLOOKUP($A2699&amp;" "&amp;H$6,D!$B:$H,7,FALSE))=TRUE,"",VLOOKUP($A2699&amp;" "&amp;H$6,D!$B:$H,7,FALSE))</f>
        <v/>
      </c>
      <c r="I2699" s="223" t="str">
        <f>IF(D2699="","",VLOOKUP(A2699,D!A:H,7,FALSE))</f>
        <v/>
      </c>
      <c r="J2699" s="224" t="str">
        <f>IF(D2699="","",SUMIFS(リグ!H:H,リグ!F:F,"&lt;"&amp;C2699,リグ!G:G,"&gt;"&amp;C2699))</f>
        <v/>
      </c>
    </row>
    <row r="2700" spans="1:10">
      <c r="A2700" s="224" t="str">
        <f t="shared" si="129"/>
        <v>2028-08-15</v>
      </c>
      <c r="B2700" s="224" t="str">
        <f t="shared" si="127"/>
        <v>2028/08</v>
      </c>
      <c r="C2700" s="225">
        <v>46980</v>
      </c>
      <c r="D2700" s="279" t="str">
        <f>IF(ISERROR(VLOOKUP($A2700&amp;" "&amp;D$6,D!$B:$H,7,FALSE))=TRUE,"",VLOOKUP($A2700&amp;" "&amp;D$6,D!$B:$H,7,FALSE))</f>
        <v/>
      </c>
      <c r="E2700" s="279" t="str">
        <f>IF(ISERROR(VLOOKUP($A2700&amp;" "&amp;E$6,D!$B:$H,7,FALSE))=TRUE,"",VLOOKUP($A2700&amp;" "&amp;E$6,D!$B:$H,7,FALSE))</f>
        <v/>
      </c>
      <c r="F2700" s="279" t="str">
        <f>IF(ISERROR(VLOOKUP($A2700&amp;" "&amp;F$6,D!$B:$H,7,FALSE))=TRUE,"",VLOOKUP($A2700&amp;" "&amp;F$6,D!$B:$H,7,FALSE))</f>
        <v/>
      </c>
      <c r="G2700" s="226">
        <f t="shared" si="128"/>
        <v>0</v>
      </c>
      <c r="H2700" s="279" t="str">
        <f>IF(ISERROR(VLOOKUP($A2700&amp;" "&amp;H$6,D!$B:$H,7,FALSE))=TRUE,"",VLOOKUP($A2700&amp;" "&amp;H$6,D!$B:$H,7,FALSE))</f>
        <v/>
      </c>
      <c r="I2700" s="223" t="str">
        <f>IF(D2700="","",VLOOKUP(A2700,D!A:H,7,FALSE))</f>
        <v/>
      </c>
      <c r="J2700" s="224" t="str">
        <f>IF(D2700="","",SUMIFS(リグ!H:H,リグ!F:F,"&lt;"&amp;C2700,リグ!G:G,"&gt;"&amp;C2700))</f>
        <v/>
      </c>
    </row>
    <row r="2701" spans="1:10">
      <c r="A2701" s="224" t="str">
        <f t="shared" si="129"/>
        <v>2028-08-16</v>
      </c>
      <c r="B2701" s="224" t="str">
        <f t="shared" si="127"/>
        <v>2028/08</v>
      </c>
      <c r="C2701" s="225">
        <v>46981</v>
      </c>
      <c r="D2701" s="279" t="str">
        <f>IF(ISERROR(VLOOKUP($A2701&amp;" "&amp;D$6,D!$B:$H,7,FALSE))=TRUE,"",VLOOKUP($A2701&amp;" "&amp;D$6,D!$B:$H,7,FALSE))</f>
        <v/>
      </c>
      <c r="E2701" s="279" t="str">
        <f>IF(ISERROR(VLOOKUP($A2701&amp;" "&amp;E$6,D!$B:$H,7,FALSE))=TRUE,"",VLOOKUP($A2701&amp;" "&amp;E$6,D!$B:$H,7,FALSE))</f>
        <v/>
      </c>
      <c r="F2701" s="279" t="str">
        <f>IF(ISERROR(VLOOKUP($A2701&amp;" "&amp;F$6,D!$B:$H,7,FALSE))=TRUE,"",VLOOKUP($A2701&amp;" "&amp;F$6,D!$B:$H,7,FALSE))</f>
        <v/>
      </c>
      <c r="G2701" s="226">
        <f t="shared" si="128"/>
        <v>0</v>
      </c>
      <c r="H2701" s="279" t="str">
        <f>IF(ISERROR(VLOOKUP($A2701&amp;" "&amp;H$6,D!$B:$H,7,FALSE))=TRUE,"",VLOOKUP($A2701&amp;" "&amp;H$6,D!$B:$H,7,FALSE))</f>
        <v/>
      </c>
      <c r="I2701" s="223" t="str">
        <f>IF(D2701="","",VLOOKUP(A2701,D!A:H,7,FALSE))</f>
        <v/>
      </c>
      <c r="J2701" s="224" t="str">
        <f>IF(D2701="","",SUMIFS(リグ!H:H,リグ!F:F,"&lt;"&amp;C2701,リグ!G:G,"&gt;"&amp;C2701))</f>
        <v/>
      </c>
    </row>
    <row r="2702" spans="1:10">
      <c r="A2702" s="224" t="str">
        <f t="shared" si="129"/>
        <v>2028-08-17</v>
      </c>
      <c r="B2702" s="224" t="str">
        <f t="shared" si="127"/>
        <v>2028/08</v>
      </c>
      <c r="C2702" s="225">
        <v>46982</v>
      </c>
      <c r="D2702" s="279" t="str">
        <f>IF(ISERROR(VLOOKUP($A2702&amp;" "&amp;D$6,D!$B:$H,7,FALSE))=TRUE,"",VLOOKUP($A2702&amp;" "&amp;D$6,D!$B:$H,7,FALSE))</f>
        <v/>
      </c>
      <c r="E2702" s="279" t="str">
        <f>IF(ISERROR(VLOOKUP($A2702&amp;" "&amp;E$6,D!$B:$H,7,FALSE))=TRUE,"",VLOOKUP($A2702&amp;" "&amp;E$6,D!$B:$H,7,FALSE))</f>
        <v/>
      </c>
      <c r="F2702" s="279" t="str">
        <f>IF(ISERROR(VLOOKUP($A2702&amp;" "&amp;F$6,D!$B:$H,7,FALSE))=TRUE,"",VLOOKUP($A2702&amp;" "&amp;F$6,D!$B:$H,7,FALSE))</f>
        <v/>
      </c>
      <c r="G2702" s="226">
        <f t="shared" si="128"/>
        <v>0</v>
      </c>
      <c r="H2702" s="279" t="str">
        <f>IF(ISERROR(VLOOKUP($A2702&amp;" "&amp;H$6,D!$B:$H,7,FALSE))=TRUE,"",VLOOKUP($A2702&amp;" "&amp;H$6,D!$B:$H,7,FALSE))</f>
        <v/>
      </c>
      <c r="I2702" s="223" t="str">
        <f>IF(D2702="","",VLOOKUP(A2702,D!A:H,7,FALSE))</f>
        <v/>
      </c>
      <c r="J2702" s="224" t="str">
        <f>IF(D2702="","",SUMIFS(リグ!H:H,リグ!F:F,"&lt;"&amp;C2702,リグ!G:G,"&gt;"&amp;C2702))</f>
        <v/>
      </c>
    </row>
    <row r="2703" spans="1:10">
      <c r="A2703" s="224" t="str">
        <f t="shared" si="129"/>
        <v>2028-08-18</v>
      </c>
      <c r="B2703" s="224" t="str">
        <f t="shared" si="127"/>
        <v>2028/08</v>
      </c>
      <c r="C2703" s="225">
        <v>46983</v>
      </c>
      <c r="D2703" s="279" t="str">
        <f>IF(ISERROR(VLOOKUP($A2703&amp;" "&amp;D$6,D!$B:$H,7,FALSE))=TRUE,"",VLOOKUP($A2703&amp;" "&amp;D$6,D!$B:$H,7,FALSE))</f>
        <v/>
      </c>
      <c r="E2703" s="279" t="str">
        <f>IF(ISERROR(VLOOKUP($A2703&amp;" "&amp;E$6,D!$B:$H,7,FALSE))=TRUE,"",VLOOKUP($A2703&amp;" "&amp;E$6,D!$B:$H,7,FALSE))</f>
        <v/>
      </c>
      <c r="F2703" s="279" t="str">
        <f>IF(ISERROR(VLOOKUP($A2703&amp;" "&amp;F$6,D!$B:$H,7,FALSE))=TRUE,"",VLOOKUP($A2703&amp;" "&amp;F$6,D!$B:$H,7,FALSE))</f>
        <v/>
      </c>
      <c r="G2703" s="226">
        <f t="shared" si="128"/>
        <v>0</v>
      </c>
      <c r="H2703" s="279" t="str">
        <f>IF(ISERROR(VLOOKUP($A2703&amp;" "&amp;H$6,D!$B:$H,7,FALSE))=TRUE,"",VLOOKUP($A2703&amp;" "&amp;H$6,D!$B:$H,7,FALSE))</f>
        <v/>
      </c>
      <c r="I2703" s="223" t="str">
        <f>IF(D2703="","",VLOOKUP(A2703,D!A:H,7,FALSE))</f>
        <v/>
      </c>
      <c r="J2703" s="224" t="str">
        <f>IF(D2703="","",SUMIFS(リグ!H:H,リグ!F:F,"&lt;"&amp;C2703,リグ!G:G,"&gt;"&amp;C2703))</f>
        <v/>
      </c>
    </row>
    <row r="2704" spans="1:10">
      <c r="A2704" s="224" t="str">
        <f t="shared" si="129"/>
        <v>2028-08-19</v>
      </c>
      <c r="B2704" s="224" t="str">
        <f t="shared" si="127"/>
        <v>2028/08</v>
      </c>
      <c r="C2704" s="225">
        <v>46984</v>
      </c>
      <c r="D2704" s="279" t="str">
        <f>IF(ISERROR(VLOOKUP($A2704&amp;" "&amp;D$6,D!$B:$H,7,FALSE))=TRUE,"",VLOOKUP($A2704&amp;" "&amp;D$6,D!$B:$H,7,FALSE))</f>
        <v/>
      </c>
      <c r="E2704" s="279" t="str">
        <f>IF(ISERROR(VLOOKUP($A2704&amp;" "&amp;E$6,D!$B:$H,7,FALSE))=TRUE,"",VLOOKUP($A2704&amp;" "&amp;E$6,D!$B:$H,7,FALSE))</f>
        <v/>
      </c>
      <c r="F2704" s="279" t="str">
        <f>IF(ISERROR(VLOOKUP($A2704&amp;" "&amp;F$6,D!$B:$H,7,FALSE))=TRUE,"",VLOOKUP($A2704&amp;" "&amp;F$6,D!$B:$H,7,FALSE))</f>
        <v/>
      </c>
      <c r="G2704" s="226">
        <f t="shared" si="128"/>
        <v>0</v>
      </c>
      <c r="H2704" s="279" t="str">
        <f>IF(ISERROR(VLOOKUP($A2704&amp;" "&amp;H$6,D!$B:$H,7,FALSE))=TRUE,"",VLOOKUP($A2704&amp;" "&amp;H$6,D!$B:$H,7,FALSE))</f>
        <v/>
      </c>
      <c r="I2704" s="223" t="str">
        <f>IF(D2704="","",VLOOKUP(A2704,D!A:H,7,FALSE))</f>
        <v/>
      </c>
      <c r="J2704" s="224" t="str">
        <f>IF(D2704="","",SUMIFS(リグ!H:H,リグ!F:F,"&lt;"&amp;C2704,リグ!G:G,"&gt;"&amp;C2704))</f>
        <v/>
      </c>
    </row>
    <row r="2705" spans="1:10">
      <c r="A2705" s="224" t="str">
        <f t="shared" si="129"/>
        <v>2028-08-20</v>
      </c>
      <c r="B2705" s="224" t="str">
        <f t="shared" si="127"/>
        <v>2028/08</v>
      </c>
      <c r="C2705" s="225">
        <v>46985</v>
      </c>
      <c r="D2705" s="279" t="str">
        <f>IF(ISERROR(VLOOKUP($A2705&amp;" "&amp;D$6,D!$B:$H,7,FALSE))=TRUE,"",VLOOKUP($A2705&amp;" "&amp;D$6,D!$B:$H,7,FALSE))</f>
        <v/>
      </c>
      <c r="E2705" s="279" t="str">
        <f>IF(ISERROR(VLOOKUP($A2705&amp;" "&amp;E$6,D!$B:$H,7,FALSE))=TRUE,"",VLOOKUP($A2705&amp;" "&amp;E$6,D!$B:$H,7,FALSE))</f>
        <v/>
      </c>
      <c r="F2705" s="279" t="str">
        <f>IF(ISERROR(VLOOKUP($A2705&amp;" "&amp;F$6,D!$B:$H,7,FALSE))=TRUE,"",VLOOKUP($A2705&amp;" "&amp;F$6,D!$B:$H,7,FALSE))</f>
        <v/>
      </c>
      <c r="G2705" s="226">
        <f t="shared" si="128"/>
        <v>0</v>
      </c>
      <c r="H2705" s="279" t="str">
        <f>IF(ISERROR(VLOOKUP($A2705&amp;" "&amp;H$6,D!$B:$H,7,FALSE))=TRUE,"",VLOOKUP($A2705&amp;" "&amp;H$6,D!$B:$H,7,FALSE))</f>
        <v/>
      </c>
      <c r="I2705" s="223" t="str">
        <f>IF(D2705="","",VLOOKUP(A2705,D!A:H,7,FALSE))</f>
        <v/>
      </c>
      <c r="J2705" s="224" t="str">
        <f>IF(D2705="","",SUMIFS(リグ!H:H,リグ!F:F,"&lt;"&amp;C2705,リグ!G:G,"&gt;"&amp;C2705))</f>
        <v/>
      </c>
    </row>
    <row r="2706" spans="1:10">
      <c r="A2706" s="224" t="str">
        <f t="shared" si="129"/>
        <v>2028-08-21</v>
      </c>
      <c r="B2706" s="224" t="str">
        <f t="shared" si="127"/>
        <v>2028/08</v>
      </c>
      <c r="C2706" s="225">
        <v>46986</v>
      </c>
      <c r="D2706" s="279" t="str">
        <f>IF(ISERROR(VLOOKUP($A2706&amp;" "&amp;D$6,D!$B:$H,7,FALSE))=TRUE,"",VLOOKUP($A2706&amp;" "&amp;D$6,D!$B:$H,7,FALSE))</f>
        <v/>
      </c>
      <c r="E2706" s="279" t="str">
        <f>IF(ISERROR(VLOOKUP($A2706&amp;" "&amp;E$6,D!$B:$H,7,FALSE))=TRUE,"",VLOOKUP($A2706&amp;" "&amp;E$6,D!$B:$H,7,FALSE))</f>
        <v/>
      </c>
      <c r="F2706" s="279" t="str">
        <f>IF(ISERROR(VLOOKUP($A2706&amp;" "&amp;F$6,D!$B:$H,7,FALSE))=TRUE,"",VLOOKUP($A2706&amp;" "&amp;F$6,D!$B:$H,7,FALSE))</f>
        <v/>
      </c>
      <c r="G2706" s="226">
        <f t="shared" si="128"/>
        <v>0</v>
      </c>
      <c r="H2706" s="279" t="str">
        <f>IF(ISERROR(VLOOKUP($A2706&amp;" "&amp;H$6,D!$B:$H,7,FALSE))=TRUE,"",VLOOKUP($A2706&amp;" "&amp;H$6,D!$B:$H,7,FALSE))</f>
        <v/>
      </c>
      <c r="I2706" s="223" t="str">
        <f>IF(D2706="","",VLOOKUP(A2706,D!A:H,7,FALSE))</f>
        <v/>
      </c>
      <c r="J2706" s="224" t="str">
        <f>IF(D2706="","",SUMIFS(リグ!H:H,リグ!F:F,"&lt;"&amp;C2706,リグ!G:G,"&gt;"&amp;C2706))</f>
        <v/>
      </c>
    </row>
    <row r="2707" spans="1:10">
      <c r="A2707" s="224" t="str">
        <f t="shared" si="129"/>
        <v>2028-08-22</v>
      </c>
      <c r="B2707" s="224" t="str">
        <f t="shared" si="127"/>
        <v>2028/08</v>
      </c>
      <c r="C2707" s="225">
        <v>46987</v>
      </c>
      <c r="D2707" s="279" t="str">
        <f>IF(ISERROR(VLOOKUP($A2707&amp;" "&amp;D$6,D!$B:$H,7,FALSE))=TRUE,"",VLOOKUP($A2707&amp;" "&amp;D$6,D!$B:$H,7,FALSE))</f>
        <v/>
      </c>
      <c r="E2707" s="279" t="str">
        <f>IF(ISERROR(VLOOKUP($A2707&amp;" "&amp;E$6,D!$B:$H,7,FALSE))=TRUE,"",VLOOKUP($A2707&amp;" "&amp;E$6,D!$B:$H,7,FALSE))</f>
        <v/>
      </c>
      <c r="F2707" s="279" t="str">
        <f>IF(ISERROR(VLOOKUP($A2707&amp;" "&amp;F$6,D!$B:$H,7,FALSE))=TRUE,"",VLOOKUP($A2707&amp;" "&amp;F$6,D!$B:$H,7,FALSE))</f>
        <v/>
      </c>
      <c r="G2707" s="226">
        <f t="shared" si="128"/>
        <v>0</v>
      </c>
      <c r="H2707" s="279" t="str">
        <f>IF(ISERROR(VLOOKUP($A2707&amp;" "&amp;H$6,D!$B:$H,7,FALSE))=TRUE,"",VLOOKUP($A2707&amp;" "&amp;H$6,D!$B:$H,7,FALSE))</f>
        <v/>
      </c>
      <c r="I2707" s="223" t="str">
        <f>IF(D2707="","",VLOOKUP(A2707,D!A:H,7,FALSE))</f>
        <v/>
      </c>
      <c r="J2707" s="224" t="str">
        <f>IF(D2707="","",SUMIFS(リグ!H:H,リグ!F:F,"&lt;"&amp;C2707,リグ!G:G,"&gt;"&amp;C2707))</f>
        <v/>
      </c>
    </row>
    <row r="2708" spans="1:10">
      <c r="A2708" s="224" t="str">
        <f t="shared" si="129"/>
        <v>2028-08-23</v>
      </c>
      <c r="B2708" s="224" t="str">
        <f t="shared" si="127"/>
        <v>2028/08</v>
      </c>
      <c r="C2708" s="225">
        <v>46988</v>
      </c>
      <c r="D2708" s="279" t="str">
        <f>IF(ISERROR(VLOOKUP($A2708&amp;" "&amp;D$6,D!$B:$H,7,FALSE))=TRUE,"",VLOOKUP($A2708&amp;" "&amp;D$6,D!$B:$H,7,FALSE))</f>
        <v/>
      </c>
      <c r="E2708" s="279" t="str">
        <f>IF(ISERROR(VLOOKUP($A2708&amp;" "&amp;E$6,D!$B:$H,7,FALSE))=TRUE,"",VLOOKUP($A2708&amp;" "&amp;E$6,D!$B:$H,7,FALSE))</f>
        <v/>
      </c>
      <c r="F2708" s="279" t="str">
        <f>IF(ISERROR(VLOOKUP($A2708&amp;" "&amp;F$6,D!$B:$H,7,FALSE))=TRUE,"",VLOOKUP($A2708&amp;" "&amp;F$6,D!$B:$H,7,FALSE))</f>
        <v/>
      </c>
      <c r="G2708" s="226">
        <f t="shared" si="128"/>
        <v>0</v>
      </c>
      <c r="H2708" s="279" t="str">
        <f>IF(ISERROR(VLOOKUP($A2708&amp;" "&amp;H$6,D!$B:$H,7,FALSE))=TRUE,"",VLOOKUP($A2708&amp;" "&amp;H$6,D!$B:$H,7,FALSE))</f>
        <v/>
      </c>
      <c r="I2708" s="223" t="str">
        <f>IF(D2708="","",VLOOKUP(A2708,D!A:H,7,FALSE))</f>
        <v/>
      </c>
      <c r="J2708" s="224" t="str">
        <f>IF(D2708="","",SUMIFS(リグ!H:H,リグ!F:F,"&lt;"&amp;C2708,リグ!G:G,"&gt;"&amp;C2708))</f>
        <v/>
      </c>
    </row>
    <row r="2709" spans="1:10">
      <c r="A2709" s="224" t="str">
        <f t="shared" si="129"/>
        <v>2028-08-24</v>
      </c>
      <c r="B2709" s="224" t="str">
        <f t="shared" si="127"/>
        <v>2028/08</v>
      </c>
      <c r="C2709" s="225">
        <v>46989</v>
      </c>
      <c r="D2709" s="279" t="str">
        <f>IF(ISERROR(VLOOKUP($A2709&amp;" "&amp;D$6,D!$B:$H,7,FALSE))=TRUE,"",VLOOKUP($A2709&amp;" "&amp;D$6,D!$B:$H,7,FALSE))</f>
        <v/>
      </c>
      <c r="E2709" s="279" t="str">
        <f>IF(ISERROR(VLOOKUP($A2709&amp;" "&amp;E$6,D!$B:$H,7,FALSE))=TRUE,"",VLOOKUP($A2709&amp;" "&amp;E$6,D!$B:$H,7,FALSE))</f>
        <v/>
      </c>
      <c r="F2709" s="279" t="str">
        <f>IF(ISERROR(VLOOKUP($A2709&amp;" "&amp;F$6,D!$B:$H,7,FALSE))=TRUE,"",VLOOKUP($A2709&amp;" "&amp;F$6,D!$B:$H,7,FALSE))</f>
        <v/>
      </c>
      <c r="G2709" s="226">
        <f t="shared" si="128"/>
        <v>0</v>
      </c>
      <c r="H2709" s="279" t="str">
        <f>IF(ISERROR(VLOOKUP($A2709&amp;" "&amp;H$6,D!$B:$H,7,FALSE))=TRUE,"",VLOOKUP($A2709&amp;" "&amp;H$6,D!$B:$H,7,FALSE))</f>
        <v/>
      </c>
      <c r="I2709" s="223" t="str">
        <f>IF(D2709="","",VLOOKUP(A2709,D!A:H,7,FALSE))</f>
        <v/>
      </c>
      <c r="J2709" s="224" t="str">
        <f>IF(D2709="","",SUMIFS(リグ!H:H,リグ!F:F,"&lt;"&amp;C2709,リグ!G:G,"&gt;"&amp;C2709))</f>
        <v/>
      </c>
    </row>
    <row r="2710" spans="1:10">
      <c r="A2710" s="224" t="str">
        <f t="shared" si="129"/>
        <v>2028-08-25</v>
      </c>
      <c r="B2710" s="224" t="str">
        <f t="shared" si="127"/>
        <v>2028/08</v>
      </c>
      <c r="C2710" s="225">
        <v>46990</v>
      </c>
      <c r="D2710" s="279" t="str">
        <f>IF(ISERROR(VLOOKUP($A2710&amp;" "&amp;D$6,D!$B:$H,7,FALSE))=TRUE,"",VLOOKUP($A2710&amp;" "&amp;D$6,D!$B:$H,7,FALSE))</f>
        <v/>
      </c>
      <c r="E2710" s="279" t="str">
        <f>IF(ISERROR(VLOOKUP($A2710&amp;" "&amp;E$6,D!$B:$H,7,FALSE))=TRUE,"",VLOOKUP($A2710&amp;" "&amp;E$6,D!$B:$H,7,FALSE))</f>
        <v/>
      </c>
      <c r="F2710" s="279" t="str">
        <f>IF(ISERROR(VLOOKUP($A2710&amp;" "&amp;F$6,D!$B:$H,7,FALSE))=TRUE,"",VLOOKUP($A2710&amp;" "&amp;F$6,D!$B:$H,7,FALSE))</f>
        <v/>
      </c>
      <c r="G2710" s="226">
        <f t="shared" si="128"/>
        <v>0</v>
      </c>
      <c r="H2710" s="279" t="str">
        <f>IF(ISERROR(VLOOKUP($A2710&amp;" "&amp;H$6,D!$B:$H,7,FALSE))=TRUE,"",VLOOKUP($A2710&amp;" "&amp;H$6,D!$B:$H,7,FALSE))</f>
        <v/>
      </c>
      <c r="I2710" s="223" t="str">
        <f>IF(D2710="","",VLOOKUP(A2710,D!A:H,7,FALSE))</f>
        <v/>
      </c>
      <c r="J2710" s="224" t="str">
        <f>IF(D2710="","",SUMIFS(リグ!H:H,リグ!F:F,"&lt;"&amp;C2710,リグ!G:G,"&gt;"&amp;C2710))</f>
        <v/>
      </c>
    </row>
    <row r="2711" spans="1:10">
      <c r="A2711" s="224" t="str">
        <f t="shared" si="129"/>
        <v>2028-08-26</v>
      </c>
      <c r="B2711" s="224" t="str">
        <f t="shared" si="127"/>
        <v>2028/08</v>
      </c>
      <c r="C2711" s="225">
        <v>46991</v>
      </c>
      <c r="D2711" s="279" t="str">
        <f>IF(ISERROR(VLOOKUP($A2711&amp;" "&amp;D$6,D!$B:$H,7,FALSE))=TRUE,"",VLOOKUP($A2711&amp;" "&amp;D$6,D!$B:$H,7,FALSE))</f>
        <v/>
      </c>
      <c r="E2711" s="279" t="str">
        <f>IF(ISERROR(VLOOKUP($A2711&amp;" "&amp;E$6,D!$B:$H,7,FALSE))=TRUE,"",VLOOKUP($A2711&amp;" "&amp;E$6,D!$B:$H,7,FALSE))</f>
        <v/>
      </c>
      <c r="F2711" s="279" t="str">
        <f>IF(ISERROR(VLOOKUP($A2711&amp;" "&amp;F$6,D!$B:$H,7,FALSE))=TRUE,"",VLOOKUP($A2711&amp;" "&amp;F$6,D!$B:$H,7,FALSE))</f>
        <v/>
      </c>
      <c r="G2711" s="226">
        <f t="shared" si="128"/>
        <v>0</v>
      </c>
      <c r="H2711" s="279" t="str">
        <f>IF(ISERROR(VLOOKUP($A2711&amp;" "&amp;H$6,D!$B:$H,7,FALSE))=TRUE,"",VLOOKUP($A2711&amp;" "&amp;H$6,D!$B:$H,7,FALSE))</f>
        <v/>
      </c>
      <c r="I2711" s="223" t="str">
        <f>IF(D2711="","",VLOOKUP(A2711,D!A:H,7,FALSE))</f>
        <v/>
      </c>
      <c r="J2711" s="224" t="str">
        <f>IF(D2711="","",SUMIFS(リグ!H:H,リグ!F:F,"&lt;"&amp;C2711,リグ!G:G,"&gt;"&amp;C2711))</f>
        <v/>
      </c>
    </row>
    <row r="2712" spans="1:10">
      <c r="A2712" s="224" t="str">
        <f t="shared" si="129"/>
        <v>2028-08-27</v>
      </c>
      <c r="B2712" s="224" t="str">
        <f t="shared" si="127"/>
        <v>2028/08</v>
      </c>
      <c r="C2712" s="225">
        <v>46992</v>
      </c>
      <c r="D2712" s="279" t="str">
        <f>IF(ISERROR(VLOOKUP($A2712&amp;" "&amp;D$6,D!$B:$H,7,FALSE))=TRUE,"",VLOOKUP($A2712&amp;" "&amp;D$6,D!$B:$H,7,FALSE))</f>
        <v/>
      </c>
      <c r="E2712" s="279" t="str">
        <f>IF(ISERROR(VLOOKUP($A2712&amp;" "&amp;E$6,D!$B:$H,7,FALSE))=TRUE,"",VLOOKUP($A2712&amp;" "&amp;E$6,D!$B:$H,7,FALSE))</f>
        <v/>
      </c>
      <c r="F2712" s="279" t="str">
        <f>IF(ISERROR(VLOOKUP($A2712&amp;" "&amp;F$6,D!$B:$H,7,FALSE))=TRUE,"",VLOOKUP($A2712&amp;" "&amp;F$6,D!$B:$H,7,FALSE))</f>
        <v/>
      </c>
      <c r="G2712" s="226">
        <f t="shared" si="128"/>
        <v>0</v>
      </c>
      <c r="H2712" s="279" t="str">
        <f>IF(ISERROR(VLOOKUP($A2712&amp;" "&amp;H$6,D!$B:$H,7,FALSE))=TRUE,"",VLOOKUP($A2712&amp;" "&amp;H$6,D!$B:$H,7,FALSE))</f>
        <v/>
      </c>
      <c r="I2712" s="223" t="str">
        <f>IF(D2712="","",VLOOKUP(A2712,D!A:H,7,FALSE))</f>
        <v/>
      </c>
      <c r="J2712" s="224" t="str">
        <f>IF(D2712="","",SUMIFS(リグ!H:H,リグ!F:F,"&lt;"&amp;C2712,リグ!G:G,"&gt;"&amp;C2712))</f>
        <v/>
      </c>
    </row>
    <row r="2713" spans="1:10">
      <c r="A2713" s="224" t="str">
        <f t="shared" si="129"/>
        <v>2028-08-28</v>
      </c>
      <c r="B2713" s="224" t="str">
        <f t="shared" si="127"/>
        <v>2028/08</v>
      </c>
      <c r="C2713" s="225">
        <v>46993</v>
      </c>
      <c r="D2713" s="279" t="str">
        <f>IF(ISERROR(VLOOKUP($A2713&amp;" "&amp;D$6,D!$B:$H,7,FALSE))=TRUE,"",VLOOKUP($A2713&amp;" "&amp;D$6,D!$B:$H,7,FALSE))</f>
        <v/>
      </c>
      <c r="E2713" s="279" t="str">
        <f>IF(ISERROR(VLOOKUP($A2713&amp;" "&amp;E$6,D!$B:$H,7,FALSE))=TRUE,"",VLOOKUP($A2713&amp;" "&amp;E$6,D!$B:$H,7,FALSE))</f>
        <v/>
      </c>
      <c r="F2713" s="279" t="str">
        <f>IF(ISERROR(VLOOKUP($A2713&amp;" "&amp;F$6,D!$B:$H,7,FALSE))=TRUE,"",VLOOKUP($A2713&amp;" "&amp;F$6,D!$B:$H,7,FALSE))</f>
        <v/>
      </c>
      <c r="G2713" s="226">
        <f t="shared" si="128"/>
        <v>0</v>
      </c>
      <c r="H2713" s="279" t="str">
        <f>IF(ISERROR(VLOOKUP($A2713&amp;" "&amp;H$6,D!$B:$H,7,FALSE))=TRUE,"",VLOOKUP($A2713&amp;" "&amp;H$6,D!$B:$H,7,FALSE))</f>
        <v/>
      </c>
      <c r="I2713" s="223" t="str">
        <f>IF(D2713="","",VLOOKUP(A2713,D!A:H,7,FALSE))</f>
        <v/>
      </c>
      <c r="J2713" s="224" t="str">
        <f>IF(D2713="","",SUMIFS(リグ!H:H,リグ!F:F,"&lt;"&amp;C2713,リグ!G:G,"&gt;"&amp;C2713))</f>
        <v/>
      </c>
    </row>
    <row r="2714" spans="1:10">
      <c r="A2714" s="224" t="str">
        <f t="shared" si="129"/>
        <v>2028-08-29</v>
      </c>
      <c r="B2714" s="224" t="str">
        <f t="shared" si="127"/>
        <v>2028/08</v>
      </c>
      <c r="C2714" s="225">
        <v>46994</v>
      </c>
      <c r="D2714" s="279" t="str">
        <f>IF(ISERROR(VLOOKUP($A2714&amp;" "&amp;D$6,D!$B:$H,7,FALSE))=TRUE,"",VLOOKUP($A2714&amp;" "&amp;D$6,D!$B:$H,7,FALSE))</f>
        <v/>
      </c>
      <c r="E2714" s="279" t="str">
        <f>IF(ISERROR(VLOOKUP($A2714&amp;" "&amp;E$6,D!$B:$H,7,FALSE))=TRUE,"",VLOOKUP($A2714&amp;" "&amp;E$6,D!$B:$H,7,FALSE))</f>
        <v/>
      </c>
      <c r="F2714" s="279" t="str">
        <f>IF(ISERROR(VLOOKUP($A2714&amp;" "&amp;F$6,D!$B:$H,7,FALSE))=TRUE,"",VLOOKUP($A2714&amp;" "&amp;F$6,D!$B:$H,7,FALSE))</f>
        <v/>
      </c>
      <c r="G2714" s="226">
        <f t="shared" si="128"/>
        <v>0</v>
      </c>
      <c r="H2714" s="279" t="str">
        <f>IF(ISERROR(VLOOKUP($A2714&amp;" "&amp;H$6,D!$B:$H,7,FALSE))=TRUE,"",VLOOKUP($A2714&amp;" "&amp;H$6,D!$B:$H,7,FALSE))</f>
        <v/>
      </c>
      <c r="I2714" s="223" t="str">
        <f>IF(D2714="","",VLOOKUP(A2714,D!A:H,7,FALSE))</f>
        <v/>
      </c>
      <c r="J2714" s="224" t="str">
        <f>IF(D2714="","",SUMIFS(リグ!H:H,リグ!F:F,"&lt;"&amp;C2714,リグ!G:G,"&gt;"&amp;C2714))</f>
        <v/>
      </c>
    </row>
    <row r="2715" spans="1:10">
      <c r="A2715" s="224" t="str">
        <f t="shared" si="129"/>
        <v>2028-08-30</v>
      </c>
      <c r="B2715" s="224" t="str">
        <f t="shared" si="127"/>
        <v>2028/08</v>
      </c>
      <c r="C2715" s="225">
        <v>46995</v>
      </c>
      <c r="D2715" s="279" t="str">
        <f>IF(ISERROR(VLOOKUP($A2715&amp;" "&amp;D$6,D!$B:$H,7,FALSE))=TRUE,"",VLOOKUP($A2715&amp;" "&amp;D$6,D!$B:$H,7,FALSE))</f>
        <v/>
      </c>
      <c r="E2715" s="279" t="str">
        <f>IF(ISERROR(VLOOKUP($A2715&amp;" "&amp;E$6,D!$B:$H,7,FALSE))=TRUE,"",VLOOKUP($A2715&amp;" "&amp;E$6,D!$B:$H,7,FALSE))</f>
        <v/>
      </c>
      <c r="F2715" s="279" t="str">
        <f>IF(ISERROR(VLOOKUP($A2715&amp;" "&amp;F$6,D!$B:$H,7,FALSE))=TRUE,"",VLOOKUP($A2715&amp;" "&amp;F$6,D!$B:$H,7,FALSE))</f>
        <v/>
      </c>
      <c r="G2715" s="226">
        <f t="shared" si="128"/>
        <v>0</v>
      </c>
      <c r="H2715" s="279" t="str">
        <f>IF(ISERROR(VLOOKUP($A2715&amp;" "&amp;H$6,D!$B:$H,7,FALSE))=TRUE,"",VLOOKUP($A2715&amp;" "&amp;H$6,D!$B:$H,7,FALSE))</f>
        <v/>
      </c>
      <c r="I2715" s="223" t="str">
        <f>IF(D2715="","",VLOOKUP(A2715,D!A:H,7,FALSE))</f>
        <v/>
      </c>
      <c r="J2715" s="224" t="str">
        <f>IF(D2715="","",SUMIFS(リグ!H:H,リグ!F:F,"&lt;"&amp;C2715,リグ!G:G,"&gt;"&amp;C2715))</f>
        <v/>
      </c>
    </row>
    <row r="2716" spans="1:10">
      <c r="A2716" s="224" t="str">
        <f t="shared" si="129"/>
        <v>2028-08-31</v>
      </c>
      <c r="B2716" s="224" t="str">
        <f t="shared" si="127"/>
        <v>2028/08</v>
      </c>
      <c r="C2716" s="225">
        <v>46996</v>
      </c>
      <c r="D2716" s="279" t="str">
        <f>IF(ISERROR(VLOOKUP($A2716&amp;" "&amp;D$6,D!$B:$H,7,FALSE))=TRUE,"",VLOOKUP($A2716&amp;" "&amp;D$6,D!$B:$H,7,FALSE))</f>
        <v/>
      </c>
      <c r="E2716" s="279" t="str">
        <f>IF(ISERROR(VLOOKUP($A2716&amp;" "&amp;E$6,D!$B:$H,7,FALSE))=TRUE,"",VLOOKUP($A2716&amp;" "&amp;E$6,D!$B:$H,7,FALSE))</f>
        <v/>
      </c>
      <c r="F2716" s="279" t="str">
        <f>IF(ISERROR(VLOOKUP($A2716&amp;" "&amp;F$6,D!$B:$H,7,FALSE))=TRUE,"",VLOOKUP($A2716&amp;" "&amp;F$6,D!$B:$H,7,FALSE))</f>
        <v/>
      </c>
      <c r="G2716" s="226">
        <f t="shared" si="128"/>
        <v>0</v>
      </c>
      <c r="H2716" s="279" t="str">
        <f>IF(ISERROR(VLOOKUP($A2716&amp;" "&amp;H$6,D!$B:$H,7,FALSE))=TRUE,"",VLOOKUP($A2716&amp;" "&amp;H$6,D!$B:$H,7,FALSE))</f>
        <v/>
      </c>
      <c r="I2716" s="223" t="str">
        <f>IF(D2716="","",VLOOKUP(A2716,D!A:H,7,FALSE))</f>
        <v/>
      </c>
      <c r="J2716" s="224" t="str">
        <f>IF(D2716="","",SUMIFS(リグ!H:H,リグ!F:F,"&lt;"&amp;C2716,リグ!G:G,"&gt;"&amp;C2716))</f>
        <v/>
      </c>
    </row>
    <row r="2717" spans="1:10">
      <c r="A2717" s="224" t="str">
        <f t="shared" si="129"/>
        <v>2028-09-01</v>
      </c>
      <c r="B2717" s="224" t="str">
        <f t="shared" si="127"/>
        <v>2028/09</v>
      </c>
      <c r="C2717" s="225">
        <v>46997</v>
      </c>
      <c r="D2717" s="279" t="str">
        <f>IF(ISERROR(VLOOKUP($A2717&amp;" "&amp;D$6,D!$B:$H,7,FALSE))=TRUE,"",VLOOKUP($A2717&amp;" "&amp;D$6,D!$B:$H,7,FALSE))</f>
        <v/>
      </c>
      <c r="E2717" s="279" t="str">
        <f>IF(ISERROR(VLOOKUP($A2717&amp;" "&amp;E$6,D!$B:$H,7,FALSE))=TRUE,"",VLOOKUP($A2717&amp;" "&amp;E$6,D!$B:$H,7,FALSE))</f>
        <v/>
      </c>
      <c r="F2717" s="279" t="str">
        <f>IF(ISERROR(VLOOKUP($A2717&amp;" "&amp;F$6,D!$B:$H,7,FALSE))=TRUE,"",VLOOKUP($A2717&amp;" "&amp;F$6,D!$B:$H,7,FALSE))</f>
        <v/>
      </c>
      <c r="G2717" s="226">
        <f t="shared" si="128"/>
        <v>0</v>
      </c>
      <c r="H2717" s="279" t="str">
        <f>IF(ISERROR(VLOOKUP($A2717&amp;" "&amp;H$6,D!$B:$H,7,FALSE))=TRUE,"",VLOOKUP($A2717&amp;" "&amp;H$6,D!$B:$H,7,FALSE))</f>
        <v/>
      </c>
      <c r="I2717" s="223" t="str">
        <f>IF(D2717="","",VLOOKUP(A2717,D!A:H,7,FALSE))</f>
        <v/>
      </c>
      <c r="J2717" s="224" t="str">
        <f>IF(D2717="","",SUMIFS(リグ!H:H,リグ!F:F,"&lt;"&amp;C2717,リグ!G:G,"&gt;"&amp;C2717))</f>
        <v/>
      </c>
    </row>
    <row r="2718" spans="1:10">
      <c r="A2718" s="224" t="str">
        <f t="shared" si="129"/>
        <v>2028-09-02</v>
      </c>
      <c r="B2718" s="224" t="str">
        <f t="shared" si="127"/>
        <v>2028/09</v>
      </c>
      <c r="C2718" s="225">
        <v>46998</v>
      </c>
      <c r="D2718" s="279" t="str">
        <f>IF(ISERROR(VLOOKUP($A2718&amp;" "&amp;D$6,D!$B:$H,7,FALSE))=TRUE,"",VLOOKUP($A2718&amp;" "&amp;D$6,D!$B:$H,7,FALSE))</f>
        <v/>
      </c>
      <c r="E2718" s="279" t="str">
        <f>IF(ISERROR(VLOOKUP($A2718&amp;" "&amp;E$6,D!$B:$H,7,FALSE))=TRUE,"",VLOOKUP($A2718&amp;" "&amp;E$6,D!$B:$H,7,FALSE))</f>
        <v/>
      </c>
      <c r="F2718" s="279" t="str">
        <f>IF(ISERROR(VLOOKUP($A2718&amp;" "&amp;F$6,D!$B:$H,7,FALSE))=TRUE,"",VLOOKUP($A2718&amp;" "&amp;F$6,D!$B:$H,7,FALSE))</f>
        <v/>
      </c>
      <c r="G2718" s="226">
        <f t="shared" si="128"/>
        <v>0</v>
      </c>
      <c r="H2718" s="279" t="str">
        <f>IF(ISERROR(VLOOKUP($A2718&amp;" "&amp;H$6,D!$B:$H,7,FALSE))=TRUE,"",VLOOKUP($A2718&amp;" "&amp;H$6,D!$B:$H,7,FALSE))</f>
        <v/>
      </c>
      <c r="I2718" s="223" t="str">
        <f>IF(D2718="","",VLOOKUP(A2718,D!A:H,7,FALSE))</f>
        <v/>
      </c>
      <c r="J2718" s="224" t="str">
        <f>IF(D2718="","",SUMIFS(リグ!H:H,リグ!F:F,"&lt;"&amp;C2718,リグ!G:G,"&gt;"&amp;C2718))</f>
        <v/>
      </c>
    </row>
    <row r="2719" spans="1:10">
      <c r="A2719" s="224" t="str">
        <f t="shared" si="129"/>
        <v>2028-09-03</v>
      </c>
      <c r="B2719" s="224" t="str">
        <f t="shared" si="127"/>
        <v>2028/09</v>
      </c>
      <c r="C2719" s="225">
        <v>46999</v>
      </c>
      <c r="D2719" s="279" t="str">
        <f>IF(ISERROR(VLOOKUP($A2719&amp;" "&amp;D$6,D!$B:$H,7,FALSE))=TRUE,"",VLOOKUP($A2719&amp;" "&amp;D$6,D!$B:$H,7,FALSE))</f>
        <v/>
      </c>
      <c r="E2719" s="279" t="str">
        <f>IF(ISERROR(VLOOKUP($A2719&amp;" "&amp;E$6,D!$B:$H,7,FALSE))=TRUE,"",VLOOKUP($A2719&amp;" "&amp;E$6,D!$B:$H,7,FALSE))</f>
        <v/>
      </c>
      <c r="F2719" s="279" t="str">
        <f>IF(ISERROR(VLOOKUP($A2719&amp;" "&amp;F$6,D!$B:$H,7,FALSE))=TRUE,"",VLOOKUP($A2719&amp;" "&amp;F$6,D!$B:$H,7,FALSE))</f>
        <v/>
      </c>
      <c r="G2719" s="226">
        <f t="shared" si="128"/>
        <v>0</v>
      </c>
      <c r="H2719" s="279" t="str">
        <f>IF(ISERROR(VLOOKUP($A2719&amp;" "&amp;H$6,D!$B:$H,7,FALSE))=TRUE,"",VLOOKUP($A2719&amp;" "&amp;H$6,D!$B:$H,7,FALSE))</f>
        <v/>
      </c>
      <c r="I2719" s="223" t="str">
        <f>IF(D2719="","",VLOOKUP(A2719,D!A:H,7,FALSE))</f>
        <v/>
      </c>
      <c r="J2719" s="224" t="str">
        <f>IF(D2719="","",SUMIFS(リグ!H:H,リグ!F:F,"&lt;"&amp;C2719,リグ!G:G,"&gt;"&amp;C2719))</f>
        <v/>
      </c>
    </row>
    <row r="2720" spans="1:10">
      <c r="A2720" s="224" t="str">
        <f t="shared" si="129"/>
        <v>2028-09-04</v>
      </c>
      <c r="B2720" s="224" t="str">
        <f t="shared" si="127"/>
        <v>2028/09</v>
      </c>
      <c r="C2720" s="225">
        <v>47000</v>
      </c>
      <c r="D2720" s="279" t="str">
        <f>IF(ISERROR(VLOOKUP($A2720&amp;" "&amp;D$6,D!$B:$H,7,FALSE))=TRUE,"",VLOOKUP($A2720&amp;" "&amp;D$6,D!$B:$H,7,FALSE))</f>
        <v/>
      </c>
      <c r="E2720" s="279" t="str">
        <f>IF(ISERROR(VLOOKUP($A2720&amp;" "&amp;E$6,D!$B:$H,7,FALSE))=TRUE,"",VLOOKUP($A2720&amp;" "&amp;E$6,D!$B:$H,7,FALSE))</f>
        <v/>
      </c>
      <c r="F2720" s="279" t="str">
        <f>IF(ISERROR(VLOOKUP($A2720&amp;" "&amp;F$6,D!$B:$H,7,FALSE))=TRUE,"",VLOOKUP($A2720&amp;" "&amp;F$6,D!$B:$H,7,FALSE))</f>
        <v/>
      </c>
      <c r="G2720" s="226">
        <f t="shared" si="128"/>
        <v>0</v>
      </c>
      <c r="H2720" s="279" t="str">
        <f>IF(ISERROR(VLOOKUP($A2720&amp;" "&amp;H$6,D!$B:$H,7,FALSE))=TRUE,"",VLOOKUP($A2720&amp;" "&amp;H$6,D!$B:$H,7,FALSE))</f>
        <v/>
      </c>
      <c r="I2720" s="223" t="str">
        <f>IF(D2720="","",VLOOKUP(A2720,D!A:H,7,FALSE))</f>
        <v/>
      </c>
      <c r="J2720" s="224" t="str">
        <f>IF(D2720="","",SUMIFS(リグ!H:H,リグ!F:F,"&lt;"&amp;C2720,リグ!G:G,"&gt;"&amp;C2720))</f>
        <v/>
      </c>
    </row>
    <row r="2721" spans="1:10">
      <c r="A2721" s="224" t="str">
        <f t="shared" si="129"/>
        <v>2028-09-05</v>
      </c>
      <c r="B2721" s="224" t="str">
        <f t="shared" si="127"/>
        <v>2028/09</v>
      </c>
      <c r="C2721" s="225">
        <v>47001</v>
      </c>
      <c r="D2721" s="279" t="str">
        <f>IF(ISERROR(VLOOKUP($A2721&amp;" "&amp;D$6,D!$B:$H,7,FALSE))=TRUE,"",VLOOKUP($A2721&amp;" "&amp;D$6,D!$B:$H,7,FALSE))</f>
        <v/>
      </c>
      <c r="E2721" s="279" t="str">
        <f>IF(ISERROR(VLOOKUP($A2721&amp;" "&amp;E$6,D!$B:$H,7,FALSE))=TRUE,"",VLOOKUP($A2721&amp;" "&amp;E$6,D!$B:$H,7,FALSE))</f>
        <v/>
      </c>
      <c r="F2721" s="279" t="str">
        <f>IF(ISERROR(VLOOKUP($A2721&amp;" "&amp;F$6,D!$B:$H,7,FALSE))=TRUE,"",VLOOKUP($A2721&amp;" "&amp;F$6,D!$B:$H,7,FALSE))</f>
        <v/>
      </c>
      <c r="G2721" s="226">
        <f t="shared" si="128"/>
        <v>0</v>
      </c>
      <c r="H2721" s="279" t="str">
        <f>IF(ISERROR(VLOOKUP($A2721&amp;" "&amp;H$6,D!$B:$H,7,FALSE))=TRUE,"",VLOOKUP($A2721&amp;" "&amp;H$6,D!$B:$H,7,FALSE))</f>
        <v/>
      </c>
      <c r="I2721" s="223" t="str">
        <f>IF(D2721="","",VLOOKUP(A2721,D!A:H,7,FALSE))</f>
        <v/>
      </c>
      <c r="J2721" s="224" t="str">
        <f>IF(D2721="","",SUMIFS(リグ!H:H,リグ!F:F,"&lt;"&amp;C2721,リグ!G:G,"&gt;"&amp;C2721))</f>
        <v/>
      </c>
    </row>
    <row r="2722" spans="1:10">
      <c r="A2722" s="224" t="str">
        <f t="shared" si="129"/>
        <v>2028-09-06</v>
      </c>
      <c r="B2722" s="224" t="str">
        <f t="shared" si="127"/>
        <v>2028/09</v>
      </c>
      <c r="C2722" s="225">
        <v>47002</v>
      </c>
      <c r="D2722" s="279" t="str">
        <f>IF(ISERROR(VLOOKUP($A2722&amp;" "&amp;D$6,D!$B:$H,7,FALSE))=TRUE,"",VLOOKUP($A2722&amp;" "&amp;D$6,D!$B:$H,7,FALSE))</f>
        <v/>
      </c>
      <c r="E2722" s="279" t="str">
        <f>IF(ISERROR(VLOOKUP($A2722&amp;" "&amp;E$6,D!$B:$H,7,FALSE))=TRUE,"",VLOOKUP($A2722&amp;" "&amp;E$6,D!$B:$H,7,FALSE))</f>
        <v/>
      </c>
      <c r="F2722" s="279" t="str">
        <f>IF(ISERROR(VLOOKUP($A2722&amp;" "&amp;F$6,D!$B:$H,7,FALSE))=TRUE,"",VLOOKUP($A2722&amp;" "&amp;F$6,D!$B:$H,7,FALSE))</f>
        <v/>
      </c>
      <c r="G2722" s="226">
        <f t="shared" si="128"/>
        <v>0</v>
      </c>
      <c r="H2722" s="279" t="str">
        <f>IF(ISERROR(VLOOKUP($A2722&amp;" "&amp;H$6,D!$B:$H,7,FALSE))=TRUE,"",VLOOKUP($A2722&amp;" "&amp;H$6,D!$B:$H,7,FALSE))</f>
        <v/>
      </c>
      <c r="I2722" s="223" t="str">
        <f>IF(D2722="","",VLOOKUP(A2722,D!A:H,7,FALSE))</f>
        <v/>
      </c>
      <c r="J2722" s="224" t="str">
        <f>IF(D2722="","",SUMIFS(リグ!H:H,リグ!F:F,"&lt;"&amp;C2722,リグ!G:G,"&gt;"&amp;C2722))</f>
        <v/>
      </c>
    </row>
    <row r="2723" spans="1:10">
      <c r="A2723" s="224" t="str">
        <f t="shared" si="129"/>
        <v>2028-09-07</v>
      </c>
      <c r="B2723" s="224" t="str">
        <f t="shared" si="127"/>
        <v>2028/09</v>
      </c>
      <c r="C2723" s="225">
        <v>47003</v>
      </c>
      <c r="D2723" s="279" t="str">
        <f>IF(ISERROR(VLOOKUP($A2723&amp;" "&amp;D$6,D!$B:$H,7,FALSE))=TRUE,"",VLOOKUP($A2723&amp;" "&amp;D$6,D!$B:$H,7,FALSE))</f>
        <v/>
      </c>
      <c r="E2723" s="279" t="str">
        <f>IF(ISERROR(VLOOKUP($A2723&amp;" "&amp;E$6,D!$B:$H,7,FALSE))=TRUE,"",VLOOKUP($A2723&amp;" "&amp;E$6,D!$B:$H,7,FALSE))</f>
        <v/>
      </c>
      <c r="F2723" s="279" t="str">
        <f>IF(ISERROR(VLOOKUP($A2723&amp;" "&amp;F$6,D!$B:$H,7,FALSE))=TRUE,"",VLOOKUP($A2723&amp;" "&amp;F$6,D!$B:$H,7,FALSE))</f>
        <v/>
      </c>
      <c r="G2723" s="226">
        <f t="shared" si="128"/>
        <v>0</v>
      </c>
      <c r="H2723" s="279" t="str">
        <f>IF(ISERROR(VLOOKUP($A2723&amp;" "&amp;H$6,D!$B:$H,7,FALSE))=TRUE,"",VLOOKUP($A2723&amp;" "&amp;H$6,D!$B:$H,7,FALSE))</f>
        <v/>
      </c>
      <c r="I2723" s="223" t="str">
        <f>IF(D2723="","",VLOOKUP(A2723,D!A:H,7,FALSE))</f>
        <v/>
      </c>
      <c r="J2723" s="224" t="str">
        <f>IF(D2723="","",SUMIFS(リグ!H:H,リグ!F:F,"&lt;"&amp;C2723,リグ!G:G,"&gt;"&amp;C2723))</f>
        <v/>
      </c>
    </row>
    <row r="2724" spans="1:10">
      <c r="A2724" s="224" t="str">
        <f t="shared" si="129"/>
        <v>2028-09-08</v>
      </c>
      <c r="B2724" s="224" t="str">
        <f t="shared" si="127"/>
        <v>2028/09</v>
      </c>
      <c r="C2724" s="225">
        <v>47004</v>
      </c>
      <c r="D2724" s="279" t="str">
        <f>IF(ISERROR(VLOOKUP($A2724&amp;" "&amp;D$6,D!$B:$H,7,FALSE))=TRUE,"",VLOOKUP($A2724&amp;" "&amp;D$6,D!$B:$H,7,FALSE))</f>
        <v/>
      </c>
      <c r="E2724" s="279" t="str">
        <f>IF(ISERROR(VLOOKUP($A2724&amp;" "&amp;E$6,D!$B:$H,7,FALSE))=TRUE,"",VLOOKUP($A2724&amp;" "&amp;E$6,D!$B:$H,7,FALSE))</f>
        <v/>
      </c>
      <c r="F2724" s="279" t="str">
        <f>IF(ISERROR(VLOOKUP($A2724&amp;" "&amp;F$6,D!$B:$H,7,FALSE))=TRUE,"",VLOOKUP($A2724&amp;" "&amp;F$6,D!$B:$H,7,FALSE))</f>
        <v/>
      </c>
      <c r="G2724" s="226">
        <f t="shared" si="128"/>
        <v>0</v>
      </c>
      <c r="H2724" s="279" t="str">
        <f>IF(ISERROR(VLOOKUP($A2724&amp;" "&amp;H$6,D!$B:$H,7,FALSE))=TRUE,"",VLOOKUP($A2724&amp;" "&amp;H$6,D!$B:$H,7,FALSE))</f>
        <v/>
      </c>
      <c r="I2724" s="223" t="str">
        <f>IF(D2724="","",VLOOKUP(A2724,D!A:H,7,FALSE))</f>
        <v/>
      </c>
      <c r="J2724" s="224" t="str">
        <f>IF(D2724="","",SUMIFS(リグ!H:H,リグ!F:F,"&lt;"&amp;C2724,リグ!G:G,"&gt;"&amp;C2724))</f>
        <v/>
      </c>
    </row>
    <row r="2725" spans="1:10">
      <c r="A2725" s="224" t="str">
        <f t="shared" si="129"/>
        <v>2028-09-09</v>
      </c>
      <c r="B2725" s="224" t="str">
        <f t="shared" si="127"/>
        <v>2028/09</v>
      </c>
      <c r="C2725" s="225">
        <v>47005</v>
      </c>
      <c r="D2725" s="279" t="str">
        <f>IF(ISERROR(VLOOKUP($A2725&amp;" "&amp;D$6,D!$B:$H,7,FALSE))=TRUE,"",VLOOKUP($A2725&amp;" "&amp;D$6,D!$B:$H,7,FALSE))</f>
        <v/>
      </c>
      <c r="E2725" s="279" t="str">
        <f>IF(ISERROR(VLOOKUP($A2725&amp;" "&amp;E$6,D!$B:$H,7,FALSE))=TRUE,"",VLOOKUP($A2725&amp;" "&amp;E$6,D!$B:$H,7,FALSE))</f>
        <v/>
      </c>
      <c r="F2725" s="279" t="str">
        <f>IF(ISERROR(VLOOKUP($A2725&amp;" "&amp;F$6,D!$B:$H,7,FALSE))=TRUE,"",VLOOKUP($A2725&amp;" "&amp;F$6,D!$B:$H,7,FALSE))</f>
        <v/>
      </c>
      <c r="G2725" s="226">
        <f t="shared" si="128"/>
        <v>0</v>
      </c>
      <c r="H2725" s="279" t="str">
        <f>IF(ISERROR(VLOOKUP($A2725&amp;" "&amp;H$6,D!$B:$H,7,FALSE))=TRUE,"",VLOOKUP($A2725&amp;" "&amp;H$6,D!$B:$H,7,FALSE))</f>
        <v/>
      </c>
      <c r="I2725" s="223" t="str">
        <f>IF(D2725="","",VLOOKUP(A2725,D!A:H,7,FALSE))</f>
        <v/>
      </c>
      <c r="J2725" s="224" t="str">
        <f>IF(D2725="","",SUMIFS(リグ!H:H,リグ!F:F,"&lt;"&amp;C2725,リグ!G:G,"&gt;"&amp;C2725))</f>
        <v/>
      </c>
    </row>
    <row r="2726" spans="1:10">
      <c r="A2726" s="224" t="str">
        <f t="shared" si="129"/>
        <v>2028-09-10</v>
      </c>
      <c r="B2726" s="224" t="str">
        <f t="shared" si="127"/>
        <v>2028/09</v>
      </c>
      <c r="C2726" s="225">
        <v>47006</v>
      </c>
      <c r="D2726" s="279" t="str">
        <f>IF(ISERROR(VLOOKUP($A2726&amp;" "&amp;D$6,D!$B:$H,7,FALSE))=TRUE,"",VLOOKUP($A2726&amp;" "&amp;D$6,D!$B:$H,7,FALSE))</f>
        <v/>
      </c>
      <c r="E2726" s="279" t="str">
        <f>IF(ISERROR(VLOOKUP($A2726&amp;" "&amp;E$6,D!$B:$H,7,FALSE))=TRUE,"",VLOOKUP($A2726&amp;" "&amp;E$6,D!$B:$H,7,FALSE))</f>
        <v/>
      </c>
      <c r="F2726" s="279" t="str">
        <f>IF(ISERROR(VLOOKUP($A2726&amp;" "&amp;F$6,D!$B:$H,7,FALSE))=TRUE,"",VLOOKUP($A2726&amp;" "&amp;F$6,D!$B:$H,7,FALSE))</f>
        <v/>
      </c>
      <c r="G2726" s="226">
        <f t="shared" si="128"/>
        <v>0</v>
      </c>
      <c r="H2726" s="279" t="str">
        <f>IF(ISERROR(VLOOKUP($A2726&amp;" "&amp;H$6,D!$B:$H,7,FALSE))=TRUE,"",VLOOKUP($A2726&amp;" "&amp;H$6,D!$B:$H,7,FALSE))</f>
        <v/>
      </c>
      <c r="I2726" s="223" t="str">
        <f>IF(D2726="","",VLOOKUP(A2726,D!A:H,7,FALSE))</f>
        <v/>
      </c>
      <c r="J2726" s="224" t="str">
        <f>IF(D2726="","",SUMIFS(リグ!H:H,リグ!F:F,"&lt;"&amp;C2726,リグ!G:G,"&gt;"&amp;C2726))</f>
        <v/>
      </c>
    </row>
    <row r="2727" spans="1:10">
      <c r="A2727" s="224" t="str">
        <f t="shared" si="129"/>
        <v>2028-09-11</v>
      </c>
      <c r="B2727" s="224" t="str">
        <f t="shared" si="127"/>
        <v>2028/09</v>
      </c>
      <c r="C2727" s="225">
        <v>47007</v>
      </c>
      <c r="D2727" s="279" t="str">
        <f>IF(ISERROR(VLOOKUP($A2727&amp;" "&amp;D$6,D!$B:$H,7,FALSE))=TRUE,"",VLOOKUP($A2727&amp;" "&amp;D$6,D!$B:$H,7,FALSE))</f>
        <v/>
      </c>
      <c r="E2727" s="279" t="str">
        <f>IF(ISERROR(VLOOKUP($A2727&amp;" "&amp;E$6,D!$B:$H,7,FALSE))=TRUE,"",VLOOKUP($A2727&amp;" "&amp;E$6,D!$B:$H,7,FALSE))</f>
        <v/>
      </c>
      <c r="F2727" s="279" t="str">
        <f>IF(ISERROR(VLOOKUP($A2727&amp;" "&amp;F$6,D!$B:$H,7,FALSE))=TRUE,"",VLOOKUP($A2727&amp;" "&amp;F$6,D!$B:$H,7,FALSE))</f>
        <v/>
      </c>
      <c r="G2727" s="226">
        <f t="shared" si="128"/>
        <v>0</v>
      </c>
      <c r="H2727" s="279" t="str">
        <f>IF(ISERROR(VLOOKUP($A2727&amp;" "&amp;H$6,D!$B:$H,7,FALSE))=TRUE,"",VLOOKUP($A2727&amp;" "&amp;H$6,D!$B:$H,7,FALSE))</f>
        <v/>
      </c>
      <c r="I2727" s="223" t="str">
        <f>IF(D2727="","",VLOOKUP(A2727,D!A:H,7,FALSE))</f>
        <v/>
      </c>
      <c r="J2727" s="224" t="str">
        <f>IF(D2727="","",SUMIFS(リグ!H:H,リグ!F:F,"&lt;"&amp;C2727,リグ!G:G,"&gt;"&amp;C2727))</f>
        <v/>
      </c>
    </row>
    <row r="2728" spans="1:10">
      <c r="A2728" s="224" t="str">
        <f t="shared" si="129"/>
        <v>2028-09-12</v>
      </c>
      <c r="B2728" s="224" t="str">
        <f t="shared" si="127"/>
        <v>2028/09</v>
      </c>
      <c r="C2728" s="225">
        <v>47008</v>
      </c>
      <c r="D2728" s="279" t="str">
        <f>IF(ISERROR(VLOOKUP($A2728&amp;" "&amp;D$6,D!$B:$H,7,FALSE))=TRUE,"",VLOOKUP($A2728&amp;" "&amp;D$6,D!$B:$H,7,FALSE))</f>
        <v/>
      </c>
      <c r="E2728" s="279" t="str">
        <f>IF(ISERROR(VLOOKUP($A2728&amp;" "&amp;E$6,D!$B:$H,7,FALSE))=TRUE,"",VLOOKUP($A2728&amp;" "&amp;E$6,D!$B:$H,7,FALSE))</f>
        <v/>
      </c>
      <c r="F2728" s="279" t="str">
        <f>IF(ISERROR(VLOOKUP($A2728&amp;" "&amp;F$6,D!$B:$H,7,FALSE))=TRUE,"",VLOOKUP($A2728&amp;" "&amp;F$6,D!$B:$H,7,FALSE))</f>
        <v/>
      </c>
      <c r="G2728" s="226">
        <f t="shared" si="128"/>
        <v>0</v>
      </c>
      <c r="H2728" s="279" t="str">
        <f>IF(ISERROR(VLOOKUP($A2728&amp;" "&amp;H$6,D!$B:$H,7,FALSE))=TRUE,"",VLOOKUP($A2728&amp;" "&amp;H$6,D!$B:$H,7,FALSE))</f>
        <v/>
      </c>
      <c r="I2728" s="223" t="str">
        <f>IF(D2728="","",VLOOKUP(A2728,D!A:H,7,FALSE))</f>
        <v/>
      </c>
      <c r="J2728" s="224" t="str">
        <f>IF(D2728="","",SUMIFS(リグ!H:H,リグ!F:F,"&lt;"&amp;C2728,リグ!G:G,"&gt;"&amp;C2728))</f>
        <v/>
      </c>
    </row>
    <row r="2729" spans="1:10">
      <c r="A2729" s="224" t="str">
        <f t="shared" si="129"/>
        <v>2028-09-13</v>
      </c>
      <c r="B2729" s="224" t="str">
        <f t="shared" si="127"/>
        <v>2028/09</v>
      </c>
      <c r="C2729" s="225">
        <v>47009</v>
      </c>
      <c r="D2729" s="279" t="str">
        <f>IF(ISERROR(VLOOKUP($A2729&amp;" "&amp;D$6,D!$B:$H,7,FALSE))=TRUE,"",VLOOKUP($A2729&amp;" "&amp;D$6,D!$B:$H,7,FALSE))</f>
        <v/>
      </c>
      <c r="E2729" s="279" t="str">
        <f>IF(ISERROR(VLOOKUP($A2729&amp;" "&amp;E$6,D!$B:$H,7,FALSE))=TRUE,"",VLOOKUP($A2729&amp;" "&amp;E$6,D!$B:$H,7,FALSE))</f>
        <v/>
      </c>
      <c r="F2729" s="279" t="str">
        <f>IF(ISERROR(VLOOKUP($A2729&amp;" "&amp;F$6,D!$B:$H,7,FALSE))=TRUE,"",VLOOKUP($A2729&amp;" "&amp;F$6,D!$B:$H,7,FALSE))</f>
        <v/>
      </c>
      <c r="G2729" s="226">
        <f t="shared" si="128"/>
        <v>0</v>
      </c>
      <c r="H2729" s="279" t="str">
        <f>IF(ISERROR(VLOOKUP($A2729&amp;" "&amp;H$6,D!$B:$H,7,FALSE))=TRUE,"",VLOOKUP($A2729&amp;" "&amp;H$6,D!$B:$H,7,FALSE))</f>
        <v/>
      </c>
      <c r="I2729" s="223" t="str">
        <f>IF(D2729="","",VLOOKUP(A2729,D!A:H,7,FALSE))</f>
        <v/>
      </c>
      <c r="J2729" s="224" t="str">
        <f>IF(D2729="","",SUMIFS(リグ!H:H,リグ!F:F,"&lt;"&amp;C2729,リグ!G:G,"&gt;"&amp;C2729))</f>
        <v/>
      </c>
    </row>
    <row r="2730" spans="1:10">
      <c r="A2730" s="224" t="str">
        <f t="shared" si="129"/>
        <v>2028-09-14</v>
      </c>
      <c r="B2730" s="224" t="str">
        <f t="shared" si="127"/>
        <v>2028/09</v>
      </c>
      <c r="C2730" s="225">
        <v>47010</v>
      </c>
      <c r="D2730" s="279" t="str">
        <f>IF(ISERROR(VLOOKUP($A2730&amp;" "&amp;D$6,D!$B:$H,7,FALSE))=TRUE,"",VLOOKUP($A2730&amp;" "&amp;D$6,D!$B:$H,7,FALSE))</f>
        <v/>
      </c>
      <c r="E2730" s="279" t="str">
        <f>IF(ISERROR(VLOOKUP($A2730&amp;" "&amp;E$6,D!$B:$H,7,FALSE))=TRUE,"",VLOOKUP($A2730&amp;" "&amp;E$6,D!$B:$H,7,FALSE))</f>
        <v/>
      </c>
      <c r="F2730" s="279" t="str">
        <f>IF(ISERROR(VLOOKUP($A2730&amp;" "&amp;F$6,D!$B:$H,7,FALSE))=TRUE,"",VLOOKUP($A2730&amp;" "&amp;F$6,D!$B:$H,7,FALSE))</f>
        <v/>
      </c>
      <c r="G2730" s="226">
        <f t="shared" si="128"/>
        <v>0</v>
      </c>
      <c r="H2730" s="279" t="str">
        <f>IF(ISERROR(VLOOKUP($A2730&amp;" "&amp;H$6,D!$B:$H,7,FALSE))=TRUE,"",VLOOKUP($A2730&amp;" "&amp;H$6,D!$B:$H,7,FALSE))</f>
        <v/>
      </c>
      <c r="I2730" s="223" t="str">
        <f>IF(D2730="","",VLOOKUP(A2730,D!A:H,7,FALSE))</f>
        <v/>
      </c>
      <c r="J2730" s="224" t="str">
        <f>IF(D2730="","",SUMIFS(リグ!H:H,リグ!F:F,"&lt;"&amp;C2730,リグ!G:G,"&gt;"&amp;C2730))</f>
        <v/>
      </c>
    </row>
    <row r="2731" spans="1:10">
      <c r="A2731" s="224" t="str">
        <f t="shared" si="129"/>
        <v>2028-09-15</v>
      </c>
      <c r="B2731" s="224" t="str">
        <f t="shared" si="127"/>
        <v>2028/09</v>
      </c>
      <c r="C2731" s="225">
        <v>47011</v>
      </c>
      <c r="D2731" s="279" t="str">
        <f>IF(ISERROR(VLOOKUP($A2731&amp;" "&amp;D$6,D!$B:$H,7,FALSE))=TRUE,"",VLOOKUP($A2731&amp;" "&amp;D$6,D!$B:$H,7,FALSE))</f>
        <v/>
      </c>
      <c r="E2731" s="279" t="str">
        <f>IF(ISERROR(VLOOKUP($A2731&amp;" "&amp;E$6,D!$B:$H,7,FALSE))=TRUE,"",VLOOKUP($A2731&amp;" "&amp;E$6,D!$B:$H,7,FALSE))</f>
        <v/>
      </c>
      <c r="F2731" s="279" t="str">
        <f>IF(ISERROR(VLOOKUP($A2731&amp;" "&amp;F$6,D!$B:$H,7,FALSE))=TRUE,"",VLOOKUP($A2731&amp;" "&amp;F$6,D!$B:$H,7,FALSE))</f>
        <v/>
      </c>
      <c r="G2731" s="226">
        <f t="shared" si="128"/>
        <v>0</v>
      </c>
      <c r="H2731" s="279" t="str">
        <f>IF(ISERROR(VLOOKUP($A2731&amp;" "&amp;H$6,D!$B:$H,7,FALSE))=TRUE,"",VLOOKUP($A2731&amp;" "&amp;H$6,D!$B:$H,7,FALSE))</f>
        <v/>
      </c>
      <c r="I2731" s="223" t="str">
        <f>IF(D2731="","",VLOOKUP(A2731,D!A:H,7,FALSE))</f>
        <v/>
      </c>
      <c r="J2731" s="224" t="str">
        <f>IF(D2731="","",SUMIFS(リグ!H:H,リグ!F:F,"&lt;"&amp;C2731,リグ!G:G,"&gt;"&amp;C2731))</f>
        <v/>
      </c>
    </row>
    <row r="2732" spans="1:10">
      <c r="A2732" s="224" t="str">
        <f t="shared" si="129"/>
        <v>2028-09-16</v>
      </c>
      <c r="B2732" s="224" t="str">
        <f t="shared" si="127"/>
        <v>2028/09</v>
      </c>
      <c r="C2732" s="225">
        <v>47012</v>
      </c>
      <c r="D2732" s="279" t="str">
        <f>IF(ISERROR(VLOOKUP($A2732&amp;" "&amp;D$6,D!$B:$H,7,FALSE))=TRUE,"",VLOOKUP($A2732&amp;" "&amp;D$6,D!$B:$H,7,FALSE))</f>
        <v/>
      </c>
      <c r="E2732" s="279" t="str">
        <f>IF(ISERROR(VLOOKUP($A2732&amp;" "&amp;E$6,D!$B:$H,7,FALSE))=TRUE,"",VLOOKUP($A2732&amp;" "&amp;E$6,D!$B:$H,7,FALSE))</f>
        <v/>
      </c>
      <c r="F2732" s="279" t="str">
        <f>IF(ISERROR(VLOOKUP($A2732&amp;" "&amp;F$6,D!$B:$H,7,FALSE))=TRUE,"",VLOOKUP($A2732&amp;" "&amp;F$6,D!$B:$H,7,FALSE))</f>
        <v/>
      </c>
      <c r="G2732" s="226">
        <f t="shared" si="128"/>
        <v>0</v>
      </c>
      <c r="H2732" s="279" t="str">
        <f>IF(ISERROR(VLOOKUP($A2732&amp;" "&amp;H$6,D!$B:$H,7,FALSE))=TRUE,"",VLOOKUP($A2732&amp;" "&amp;H$6,D!$B:$H,7,FALSE))</f>
        <v/>
      </c>
      <c r="I2732" s="223" t="str">
        <f>IF(D2732="","",VLOOKUP(A2732,D!A:H,7,FALSE))</f>
        <v/>
      </c>
      <c r="J2732" s="224" t="str">
        <f>IF(D2732="","",SUMIFS(リグ!H:H,リグ!F:F,"&lt;"&amp;C2732,リグ!G:G,"&gt;"&amp;C2732))</f>
        <v/>
      </c>
    </row>
    <row r="2733" spans="1:10">
      <c r="A2733" s="224" t="str">
        <f t="shared" si="129"/>
        <v>2028-09-17</v>
      </c>
      <c r="B2733" s="224" t="str">
        <f t="shared" si="127"/>
        <v>2028/09</v>
      </c>
      <c r="C2733" s="225">
        <v>47013</v>
      </c>
      <c r="D2733" s="279" t="str">
        <f>IF(ISERROR(VLOOKUP($A2733&amp;" "&amp;D$6,D!$B:$H,7,FALSE))=TRUE,"",VLOOKUP($A2733&amp;" "&amp;D$6,D!$B:$H,7,FALSE))</f>
        <v/>
      </c>
      <c r="E2733" s="279" t="str">
        <f>IF(ISERROR(VLOOKUP($A2733&amp;" "&amp;E$6,D!$B:$H,7,FALSE))=TRUE,"",VLOOKUP($A2733&amp;" "&amp;E$6,D!$B:$H,7,FALSE))</f>
        <v/>
      </c>
      <c r="F2733" s="279" t="str">
        <f>IF(ISERROR(VLOOKUP($A2733&amp;" "&amp;F$6,D!$B:$H,7,FALSE))=TRUE,"",VLOOKUP($A2733&amp;" "&amp;F$6,D!$B:$H,7,FALSE))</f>
        <v/>
      </c>
      <c r="G2733" s="226">
        <f t="shared" si="128"/>
        <v>0</v>
      </c>
      <c r="H2733" s="279" t="str">
        <f>IF(ISERROR(VLOOKUP($A2733&amp;" "&amp;H$6,D!$B:$H,7,FALSE))=TRUE,"",VLOOKUP($A2733&amp;" "&amp;H$6,D!$B:$H,7,FALSE))</f>
        <v/>
      </c>
      <c r="I2733" s="223" t="str">
        <f>IF(D2733="","",VLOOKUP(A2733,D!A:H,7,FALSE))</f>
        <v/>
      </c>
      <c r="J2733" s="224" t="str">
        <f>IF(D2733="","",SUMIFS(リグ!H:H,リグ!F:F,"&lt;"&amp;C2733,リグ!G:G,"&gt;"&amp;C2733))</f>
        <v/>
      </c>
    </row>
    <row r="2734" spans="1:10">
      <c r="A2734" s="224" t="str">
        <f t="shared" si="129"/>
        <v>2028-09-18</v>
      </c>
      <c r="B2734" s="224" t="str">
        <f t="shared" si="127"/>
        <v>2028/09</v>
      </c>
      <c r="C2734" s="225">
        <v>47014</v>
      </c>
      <c r="D2734" s="279" t="str">
        <f>IF(ISERROR(VLOOKUP($A2734&amp;" "&amp;D$6,D!$B:$H,7,FALSE))=TRUE,"",VLOOKUP($A2734&amp;" "&amp;D$6,D!$B:$H,7,FALSE))</f>
        <v/>
      </c>
      <c r="E2734" s="279" t="str">
        <f>IF(ISERROR(VLOOKUP($A2734&amp;" "&amp;E$6,D!$B:$H,7,FALSE))=TRUE,"",VLOOKUP($A2734&amp;" "&amp;E$6,D!$B:$H,7,FALSE))</f>
        <v/>
      </c>
      <c r="F2734" s="279" t="str">
        <f>IF(ISERROR(VLOOKUP($A2734&amp;" "&amp;F$6,D!$B:$H,7,FALSE))=TRUE,"",VLOOKUP($A2734&amp;" "&amp;F$6,D!$B:$H,7,FALSE))</f>
        <v/>
      </c>
      <c r="G2734" s="226">
        <f t="shared" si="128"/>
        <v>0</v>
      </c>
      <c r="H2734" s="279" t="str">
        <f>IF(ISERROR(VLOOKUP($A2734&amp;" "&amp;H$6,D!$B:$H,7,FALSE))=TRUE,"",VLOOKUP($A2734&amp;" "&amp;H$6,D!$B:$H,7,FALSE))</f>
        <v/>
      </c>
      <c r="I2734" s="223" t="str">
        <f>IF(D2734="","",VLOOKUP(A2734,D!A:H,7,FALSE))</f>
        <v/>
      </c>
      <c r="J2734" s="224" t="str">
        <f>IF(D2734="","",SUMIFS(リグ!H:H,リグ!F:F,"&lt;"&amp;C2734,リグ!G:G,"&gt;"&amp;C2734))</f>
        <v/>
      </c>
    </row>
    <row r="2735" spans="1:10">
      <c r="A2735" s="224" t="str">
        <f t="shared" si="129"/>
        <v>2028-09-19</v>
      </c>
      <c r="B2735" s="224" t="str">
        <f t="shared" si="127"/>
        <v>2028/09</v>
      </c>
      <c r="C2735" s="225">
        <v>47015</v>
      </c>
      <c r="D2735" s="279" t="str">
        <f>IF(ISERROR(VLOOKUP($A2735&amp;" "&amp;D$6,D!$B:$H,7,FALSE))=TRUE,"",VLOOKUP($A2735&amp;" "&amp;D$6,D!$B:$H,7,FALSE))</f>
        <v/>
      </c>
      <c r="E2735" s="279" t="str">
        <f>IF(ISERROR(VLOOKUP($A2735&amp;" "&amp;E$6,D!$B:$H,7,FALSE))=TRUE,"",VLOOKUP($A2735&amp;" "&amp;E$6,D!$B:$H,7,FALSE))</f>
        <v/>
      </c>
      <c r="F2735" s="279" t="str">
        <f>IF(ISERROR(VLOOKUP($A2735&amp;" "&amp;F$6,D!$B:$H,7,FALSE))=TRUE,"",VLOOKUP($A2735&amp;" "&amp;F$6,D!$B:$H,7,FALSE))</f>
        <v/>
      </c>
      <c r="G2735" s="226">
        <f t="shared" si="128"/>
        <v>0</v>
      </c>
      <c r="H2735" s="279" t="str">
        <f>IF(ISERROR(VLOOKUP($A2735&amp;" "&amp;H$6,D!$B:$H,7,FALSE))=TRUE,"",VLOOKUP($A2735&amp;" "&amp;H$6,D!$B:$H,7,FALSE))</f>
        <v/>
      </c>
      <c r="I2735" s="223" t="str">
        <f>IF(D2735="","",VLOOKUP(A2735,D!A:H,7,FALSE))</f>
        <v/>
      </c>
      <c r="J2735" s="224" t="str">
        <f>IF(D2735="","",SUMIFS(リグ!H:H,リグ!F:F,"&lt;"&amp;C2735,リグ!G:G,"&gt;"&amp;C2735))</f>
        <v/>
      </c>
    </row>
    <row r="2736" spans="1:10">
      <c r="A2736" s="224" t="str">
        <f t="shared" si="129"/>
        <v>2028-09-20</v>
      </c>
      <c r="B2736" s="224" t="str">
        <f t="shared" si="127"/>
        <v>2028/09</v>
      </c>
      <c r="C2736" s="225">
        <v>47016</v>
      </c>
      <c r="D2736" s="279" t="str">
        <f>IF(ISERROR(VLOOKUP($A2736&amp;" "&amp;D$6,D!$B:$H,7,FALSE))=TRUE,"",VLOOKUP($A2736&amp;" "&amp;D$6,D!$B:$H,7,FALSE))</f>
        <v/>
      </c>
      <c r="E2736" s="279" t="str">
        <f>IF(ISERROR(VLOOKUP($A2736&amp;" "&amp;E$6,D!$B:$H,7,FALSE))=TRUE,"",VLOOKUP($A2736&amp;" "&amp;E$6,D!$B:$H,7,FALSE))</f>
        <v/>
      </c>
      <c r="F2736" s="279" t="str">
        <f>IF(ISERROR(VLOOKUP($A2736&amp;" "&amp;F$6,D!$B:$H,7,FALSE))=TRUE,"",VLOOKUP($A2736&amp;" "&amp;F$6,D!$B:$H,7,FALSE))</f>
        <v/>
      </c>
      <c r="G2736" s="226">
        <f t="shared" si="128"/>
        <v>0</v>
      </c>
      <c r="H2736" s="279" t="str">
        <f>IF(ISERROR(VLOOKUP($A2736&amp;" "&amp;H$6,D!$B:$H,7,FALSE))=TRUE,"",VLOOKUP($A2736&amp;" "&amp;H$6,D!$B:$H,7,FALSE))</f>
        <v/>
      </c>
      <c r="I2736" s="223" t="str">
        <f>IF(D2736="","",VLOOKUP(A2736,D!A:H,7,FALSE))</f>
        <v/>
      </c>
      <c r="J2736" s="224" t="str">
        <f>IF(D2736="","",SUMIFS(リグ!H:H,リグ!F:F,"&lt;"&amp;C2736,リグ!G:G,"&gt;"&amp;C2736))</f>
        <v/>
      </c>
    </row>
    <row r="2737" spans="1:10">
      <c r="A2737" s="224" t="str">
        <f t="shared" si="129"/>
        <v>2028-09-21</v>
      </c>
      <c r="B2737" s="224" t="str">
        <f t="shared" si="127"/>
        <v>2028/09</v>
      </c>
      <c r="C2737" s="225">
        <v>47017</v>
      </c>
      <c r="D2737" s="279" t="str">
        <f>IF(ISERROR(VLOOKUP($A2737&amp;" "&amp;D$6,D!$B:$H,7,FALSE))=TRUE,"",VLOOKUP($A2737&amp;" "&amp;D$6,D!$B:$H,7,FALSE))</f>
        <v/>
      </c>
      <c r="E2737" s="279" t="str">
        <f>IF(ISERROR(VLOOKUP($A2737&amp;" "&amp;E$6,D!$B:$H,7,FALSE))=TRUE,"",VLOOKUP($A2737&amp;" "&amp;E$6,D!$B:$H,7,FALSE))</f>
        <v/>
      </c>
      <c r="F2737" s="279" t="str">
        <f>IF(ISERROR(VLOOKUP($A2737&amp;" "&amp;F$6,D!$B:$H,7,FALSE))=TRUE,"",VLOOKUP($A2737&amp;" "&amp;F$6,D!$B:$H,7,FALSE))</f>
        <v/>
      </c>
      <c r="G2737" s="226">
        <f t="shared" si="128"/>
        <v>0</v>
      </c>
      <c r="H2737" s="279" t="str">
        <f>IF(ISERROR(VLOOKUP($A2737&amp;" "&amp;H$6,D!$B:$H,7,FALSE))=TRUE,"",VLOOKUP($A2737&amp;" "&amp;H$6,D!$B:$H,7,FALSE))</f>
        <v/>
      </c>
      <c r="I2737" s="223" t="str">
        <f>IF(D2737="","",VLOOKUP(A2737,D!A:H,7,FALSE))</f>
        <v/>
      </c>
      <c r="J2737" s="224" t="str">
        <f>IF(D2737="","",SUMIFS(リグ!H:H,リグ!F:F,"&lt;"&amp;C2737,リグ!G:G,"&gt;"&amp;C2737))</f>
        <v/>
      </c>
    </row>
    <row r="2738" spans="1:10">
      <c r="A2738" s="224" t="str">
        <f t="shared" si="129"/>
        <v>2028-09-22</v>
      </c>
      <c r="B2738" s="224" t="str">
        <f t="shared" si="127"/>
        <v>2028/09</v>
      </c>
      <c r="C2738" s="225">
        <v>47018</v>
      </c>
      <c r="D2738" s="279" t="str">
        <f>IF(ISERROR(VLOOKUP($A2738&amp;" "&amp;D$6,D!$B:$H,7,FALSE))=TRUE,"",VLOOKUP($A2738&amp;" "&amp;D$6,D!$B:$H,7,FALSE))</f>
        <v/>
      </c>
      <c r="E2738" s="279" t="str">
        <f>IF(ISERROR(VLOOKUP($A2738&amp;" "&amp;E$6,D!$B:$H,7,FALSE))=TRUE,"",VLOOKUP($A2738&amp;" "&amp;E$6,D!$B:$H,7,FALSE))</f>
        <v/>
      </c>
      <c r="F2738" s="279" t="str">
        <f>IF(ISERROR(VLOOKUP($A2738&amp;" "&amp;F$6,D!$B:$H,7,FALSE))=TRUE,"",VLOOKUP($A2738&amp;" "&amp;F$6,D!$B:$H,7,FALSE))</f>
        <v/>
      </c>
      <c r="G2738" s="226">
        <f t="shared" si="128"/>
        <v>0</v>
      </c>
      <c r="H2738" s="279" t="str">
        <f>IF(ISERROR(VLOOKUP($A2738&amp;" "&amp;H$6,D!$B:$H,7,FALSE))=TRUE,"",VLOOKUP($A2738&amp;" "&amp;H$6,D!$B:$H,7,FALSE))</f>
        <v/>
      </c>
      <c r="I2738" s="223" t="str">
        <f>IF(D2738="","",VLOOKUP(A2738,D!A:H,7,FALSE))</f>
        <v/>
      </c>
      <c r="J2738" s="224" t="str">
        <f>IF(D2738="","",SUMIFS(リグ!H:H,リグ!F:F,"&lt;"&amp;C2738,リグ!G:G,"&gt;"&amp;C2738))</f>
        <v/>
      </c>
    </row>
    <row r="2739" spans="1:10">
      <c r="A2739" s="224" t="str">
        <f t="shared" si="129"/>
        <v>2028-09-23</v>
      </c>
      <c r="B2739" s="224" t="str">
        <f t="shared" si="127"/>
        <v>2028/09</v>
      </c>
      <c r="C2739" s="225">
        <v>47019</v>
      </c>
      <c r="D2739" s="279" t="str">
        <f>IF(ISERROR(VLOOKUP($A2739&amp;" "&amp;D$6,D!$B:$H,7,FALSE))=TRUE,"",VLOOKUP($A2739&amp;" "&amp;D$6,D!$B:$H,7,FALSE))</f>
        <v/>
      </c>
      <c r="E2739" s="279" t="str">
        <f>IF(ISERROR(VLOOKUP($A2739&amp;" "&amp;E$6,D!$B:$H,7,FALSE))=TRUE,"",VLOOKUP($A2739&amp;" "&amp;E$6,D!$B:$H,7,FALSE))</f>
        <v/>
      </c>
      <c r="F2739" s="279" t="str">
        <f>IF(ISERROR(VLOOKUP($A2739&amp;" "&amp;F$6,D!$B:$H,7,FALSE))=TRUE,"",VLOOKUP($A2739&amp;" "&amp;F$6,D!$B:$H,7,FALSE))</f>
        <v/>
      </c>
      <c r="G2739" s="226">
        <f t="shared" si="128"/>
        <v>0</v>
      </c>
      <c r="H2739" s="279" t="str">
        <f>IF(ISERROR(VLOOKUP($A2739&amp;" "&amp;H$6,D!$B:$H,7,FALSE))=TRUE,"",VLOOKUP($A2739&amp;" "&amp;H$6,D!$B:$H,7,FALSE))</f>
        <v/>
      </c>
      <c r="I2739" s="223" t="str">
        <f>IF(D2739="","",VLOOKUP(A2739,D!A:H,7,FALSE))</f>
        <v/>
      </c>
      <c r="J2739" s="224" t="str">
        <f>IF(D2739="","",SUMIFS(リグ!H:H,リグ!F:F,"&lt;"&amp;C2739,リグ!G:G,"&gt;"&amp;C2739))</f>
        <v/>
      </c>
    </row>
    <row r="2740" spans="1:10">
      <c r="A2740" s="224" t="str">
        <f t="shared" si="129"/>
        <v>2028-09-24</v>
      </c>
      <c r="B2740" s="224" t="str">
        <f t="shared" si="127"/>
        <v>2028/09</v>
      </c>
      <c r="C2740" s="225">
        <v>47020</v>
      </c>
      <c r="D2740" s="279" t="str">
        <f>IF(ISERROR(VLOOKUP($A2740&amp;" "&amp;D$6,D!$B:$H,7,FALSE))=TRUE,"",VLOOKUP($A2740&amp;" "&amp;D$6,D!$B:$H,7,FALSE))</f>
        <v/>
      </c>
      <c r="E2740" s="279" t="str">
        <f>IF(ISERROR(VLOOKUP($A2740&amp;" "&amp;E$6,D!$B:$H,7,FALSE))=TRUE,"",VLOOKUP($A2740&amp;" "&amp;E$6,D!$B:$H,7,FALSE))</f>
        <v/>
      </c>
      <c r="F2740" s="279" t="str">
        <f>IF(ISERROR(VLOOKUP($A2740&amp;" "&amp;F$6,D!$B:$H,7,FALSE))=TRUE,"",VLOOKUP($A2740&amp;" "&amp;F$6,D!$B:$H,7,FALSE))</f>
        <v/>
      </c>
      <c r="G2740" s="226">
        <f t="shared" si="128"/>
        <v>0</v>
      </c>
      <c r="H2740" s="279" t="str">
        <f>IF(ISERROR(VLOOKUP($A2740&amp;" "&amp;H$6,D!$B:$H,7,FALSE))=TRUE,"",VLOOKUP($A2740&amp;" "&amp;H$6,D!$B:$H,7,FALSE))</f>
        <v/>
      </c>
      <c r="I2740" s="223" t="str">
        <f>IF(D2740="","",VLOOKUP(A2740,D!A:H,7,FALSE))</f>
        <v/>
      </c>
      <c r="J2740" s="224" t="str">
        <f>IF(D2740="","",SUMIFS(リグ!H:H,リグ!F:F,"&lt;"&amp;C2740,リグ!G:G,"&gt;"&amp;C2740))</f>
        <v/>
      </c>
    </row>
    <row r="2741" spans="1:10">
      <c r="A2741" s="224" t="str">
        <f t="shared" si="129"/>
        <v>2028-09-25</v>
      </c>
      <c r="B2741" s="224" t="str">
        <f t="shared" ref="B2741:B2804" si="130">TEXT(C2741,"yyyy/mm")</f>
        <v>2028/09</v>
      </c>
      <c r="C2741" s="225">
        <v>47021</v>
      </c>
      <c r="D2741" s="279" t="str">
        <f>IF(ISERROR(VLOOKUP($A2741&amp;" "&amp;D$6,D!$B:$H,7,FALSE))=TRUE,"",VLOOKUP($A2741&amp;" "&amp;D$6,D!$B:$H,7,FALSE))</f>
        <v/>
      </c>
      <c r="E2741" s="279" t="str">
        <f>IF(ISERROR(VLOOKUP($A2741&amp;" "&amp;E$6,D!$B:$H,7,FALSE))=TRUE,"",VLOOKUP($A2741&amp;" "&amp;E$6,D!$B:$H,7,FALSE))</f>
        <v/>
      </c>
      <c r="F2741" s="279" t="str">
        <f>IF(ISERROR(VLOOKUP($A2741&amp;" "&amp;F$6,D!$B:$H,7,FALSE))=TRUE,"",VLOOKUP($A2741&amp;" "&amp;F$6,D!$B:$H,7,FALSE))</f>
        <v/>
      </c>
      <c r="G2741" s="226">
        <f t="shared" si="128"/>
        <v>0</v>
      </c>
      <c r="H2741" s="279" t="str">
        <f>IF(ISERROR(VLOOKUP($A2741&amp;" "&amp;H$6,D!$B:$H,7,FALSE))=TRUE,"",VLOOKUP($A2741&amp;" "&amp;H$6,D!$B:$H,7,FALSE))</f>
        <v/>
      </c>
      <c r="I2741" s="223" t="str">
        <f>IF(D2741="","",VLOOKUP(A2741,D!A:H,7,FALSE))</f>
        <v/>
      </c>
      <c r="J2741" s="224" t="str">
        <f>IF(D2741="","",SUMIFS(リグ!H:H,リグ!F:F,"&lt;"&amp;C2741,リグ!G:G,"&gt;"&amp;C2741))</f>
        <v/>
      </c>
    </row>
    <row r="2742" spans="1:10">
      <c r="A2742" s="224" t="str">
        <f t="shared" si="129"/>
        <v>2028-09-26</v>
      </c>
      <c r="B2742" s="224" t="str">
        <f t="shared" si="130"/>
        <v>2028/09</v>
      </c>
      <c r="C2742" s="225">
        <v>47022</v>
      </c>
      <c r="D2742" s="279" t="str">
        <f>IF(ISERROR(VLOOKUP($A2742&amp;" "&amp;D$6,D!$B:$H,7,FALSE))=TRUE,"",VLOOKUP($A2742&amp;" "&amp;D$6,D!$B:$H,7,FALSE))</f>
        <v/>
      </c>
      <c r="E2742" s="279" t="str">
        <f>IF(ISERROR(VLOOKUP($A2742&amp;" "&amp;E$6,D!$B:$H,7,FALSE))=TRUE,"",VLOOKUP($A2742&amp;" "&amp;E$6,D!$B:$H,7,FALSE))</f>
        <v/>
      </c>
      <c r="F2742" s="279" t="str">
        <f>IF(ISERROR(VLOOKUP($A2742&amp;" "&amp;F$6,D!$B:$H,7,FALSE))=TRUE,"",VLOOKUP($A2742&amp;" "&amp;F$6,D!$B:$H,7,FALSE))</f>
        <v/>
      </c>
      <c r="G2742" s="226">
        <f t="shared" si="128"/>
        <v>0</v>
      </c>
      <c r="H2742" s="279" t="str">
        <f>IF(ISERROR(VLOOKUP($A2742&amp;" "&amp;H$6,D!$B:$H,7,FALSE))=TRUE,"",VLOOKUP($A2742&amp;" "&amp;H$6,D!$B:$H,7,FALSE))</f>
        <v/>
      </c>
      <c r="I2742" s="223" t="str">
        <f>IF(D2742="","",VLOOKUP(A2742,D!A:H,7,FALSE))</f>
        <v/>
      </c>
      <c r="J2742" s="224" t="str">
        <f>IF(D2742="","",SUMIFS(リグ!H:H,リグ!F:F,"&lt;"&amp;C2742,リグ!G:G,"&gt;"&amp;C2742))</f>
        <v/>
      </c>
    </row>
    <row r="2743" spans="1:10">
      <c r="A2743" s="224" t="str">
        <f t="shared" si="129"/>
        <v>2028-09-27</v>
      </c>
      <c r="B2743" s="224" t="str">
        <f t="shared" si="130"/>
        <v>2028/09</v>
      </c>
      <c r="C2743" s="225">
        <v>47023</v>
      </c>
      <c r="D2743" s="279" t="str">
        <f>IF(ISERROR(VLOOKUP($A2743&amp;" "&amp;D$6,D!$B:$H,7,FALSE))=TRUE,"",VLOOKUP($A2743&amp;" "&amp;D$6,D!$B:$H,7,FALSE))</f>
        <v/>
      </c>
      <c r="E2743" s="279" t="str">
        <f>IF(ISERROR(VLOOKUP($A2743&amp;" "&amp;E$6,D!$B:$H,7,FALSE))=TRUE,"",VLOOKUP($A2743&amp;" "&amp;E$6,D!$B:$H,7,FALSE))</f>
        <v/>
      </c>
      <c r="F2743" s="279" t="str">
        <f>IF(ISERROR(VLOOKUP($A2743&amp;" "&amp;F$6,D!$B:$H,7,FALSE))=TRUE,"",VLOOKUP($A2743&amp;" "&amp;F$6,D!$B:$H,7,FALSE))</f>
        <v/>
      </c>
      <c r="G2743" s="226">
        <f t="shared" si="128"/>
        <v>0</v>
      </c>
      <c r="H2743" s="279" t="str">
        <f>IF(ISERROR(VLOOKUP($A2743&amp;" "&amp;H$6,D!$B:$H,7,FALSE))=TRUE,"",VLOOKUP($A2743&amp;" "&amp;H$6,D!$B:$H,7,FALSE))</f>
        <v/>
      </c>
      <c r="I2743" s="223" t="str">
        <f>IF(D2743="","",VLOOKUP(A2743,D!A:H,7,FALSE))</f>
        <v/>
      </c>
      <c r="J2743" s="224" t="str">
        <f>IF(D2743="","",SUMIFS(リグ!H:H,リグ!F:F,"&lt;"&amp;C2743,リグ!G:G,"&gt;"&amp;C2743))</f>
        <v/>
      </c>
    </row>
    <row r="2744" spans="1:10">
      <c r="A2744" s="224" t="str">
        <f t="shared" si="129"/>
        <v>2028-09-28</v>
      </c>
      <c r="B2744" s="224" t="str">
        <f t="shared" si="130"/>
        <v>2028/09</v>
      </c>
      <c r="C2744" s="225">
        <v>47024</v>
      </c>
      <c r="D2744" s="279" t="str">
        <f>IF(ISERROR(VLOOKUP($A2744&amp;" "&amp;D$6,D!$B:$H,7,FALSE))=TRUE,"",VLOOKUP($A2744&amp;" "&amp;D$6,D!$B:$H,7,FALSE))</f>
        <v/>
      </c>
      <c r="E2744" s="279" t="str">
        <f>IF(ISERROR(VLOOKUP($A2744&amp;" "&amp;E$6,D!$B:$H,7,FALSE))=TRUE,"",VLOOKUP($A2744&amp;" "&amp;E$6,D!$B:$H,7,FALSE))</f>
        <v/>
      </c>
      <c r="F2744" s="279" t="str">
        <f>IF(ISERROR(VLOOKUP($A2744&amp;" "&amp;F$6,D!$B:$H,7,FALSE))=TRUE,"",VLOOKUP($A2744&amp;" "&amp;F$6,D!$B:$H,7,FALSE))</f>
        <v/>
      </c>
      <c r="G2744" s="226">
        <f t="shared" si="128"/>
        <v>0</v>
      </c>
      <c r="H2744" s="279" t="str">
        <f>IF(ISERROR(VLOOKUP($A2744&amp;" "&amp;H$6,D!$B:$H,7,FALSE))=TRUE,"",VLOOKUP($A2744&amp;" "&amp;H$6,D!$B:$H,7,FALSE))</f>
        <v/>
      </c>
      <c r="I2744" s="223" t="str">
        <f>IF(D2744="","",VLOOKUP(A2744,D!A:H,7,FALSE))</f>
        <v/>
      </c>
      <c r="J2744" s="224" t="str">
        <f>IF(D2744="","",SUMIFS(リグ!H:H,リグ!F:F,"&lt;"&amp;C2744,リグ!G:G,"&gt;"&amp;C2744))</f>
        <v/>
      </c>
    </row>
    <row r="2745" spans="1:10">
      <c r="A2745" s="224" t="str">
        <f t="shared" si="129"/>
        <v>2028-09-29</v>
      </c>
      <c r="B2745" s="224" t="str">
        <f t="shared" si="130"/>
        <v>2028/09</v>
      </c>
      <c r="C2745" s="225">
        <v>47025</v>
      </c>
      <c r="D2745" s="279" t="str">
        <f>IF(ISERROR(VLOOKUP($A2745&amp;" "&amp;D$6,D!$B:$H,7,FALSE))=TRUE,"",VLOOKUP($A2745&amp;" "&amp;D$6,D!$B:$H,7,FALSE))</f>
        <v/>
      </c>
      <c r="E2745" s="279" t="str">
        <f>IF(ISERROR(VLOOKUP($A2745&amp;" "&amp;E$6,D!$B:$H,7,FALSE))=TRUE,"",VLOOKUP($A2745&amp;" "&amp;E$6,D!$B:$H,7,FALSE))</f>
        <v/>
      </c>
      <c r="F2745" s="279" t="str">
        <f>IF(ISERROR(VLOOKUP($A2745&amp;" "&amp;F$6,D!$B:$H,7,FALSE))=TRUE,"",VLOOKUP($A2745&amp;" "&amp;F$6,D!$B:$H,7,FALSE))</f>
        <v/>
      </c>
      <c r="G2745" s="226">
        <f t="shared" si="128"/>
        <v>0</v>
      </c>
      <c r="H2745" s="279" t="str">
        <f>IF(ISERROR(VLOOKUP($A2745&amp;" "&amp;H$6,D!$B:$H,7,FALSE))=TRUE,"",VLOOKUP($A2745&amp;" "&amp;H$6,D!$B:$H,7,FALSE))</f>
        <v/>
      </c>
      <c r="I2745" s="223" t="str">
        <f>IF(D2745="","",VLOOKUP(A2745,D!A:H,7,FALSE))</f>
        <v/>
      </c>
      <c r="J2745" s="224" t="str">
        <f>IF(D2745="","",SUMIFS(リグ!H:H,リグ!F:F,"&lt;"&amp;C2745,リグ!G:G,"&gt;"&amp;C2745))</f>
        <v/>
      </c>
    </row>
    <row r="2746" spans="1:10">
      <c r="A2746" s="224" t="str">
        <f t="shared" si="129"/>
        <v>2028-09-30</v>
      </c>
      <c r="B2746" s="224" t="str">
        <f t="shared" si="130"/>
        <v>2028/09</v>
      </c>
      <c r="C2746" s="225">
        <v>47026</v>
      </c>
      <c r="D2746" s="279" t="str">
        <f>IF(ISERROR(VLOOKUP($A2746&amp;" "&amp;D$6,D!$B:$H,7,FALSE))=TRUE,"",VLOOKUP($A2746&amp;" "&amp;D$6,D!$B:$H,7,FALSE))</f>
        <v/>
      </c>
      <c r="E2746" s="279" t="str">
        <f>IF(ISERROR(VLOOKUP($A2746&amp;" "&amp;E$6,D!$B:$H,7,FALSE))=TRUE,"",VLOOKUP($A2746&amp;" "&amp;E$6,D!$B:$H,7,FALSE))</f>
        <v/>
      </c>
      <c r="F2746" s="279" t="str">
        <f>IF(ISERROR(VLOOKUP($A2746&amp;" "&amp;F$6,D!$B:$H,7,FALSE))=TRUE,"",VLOOKUP($A2746&amp;" "&amp;F$6,D!$B:$H,7,FALSE))</f>
        <v/>
      </c>
      <c r="G2746" s="226">
        <f t="shared" si="128"/>
        <v>0</v>
      </c>
      <c r="H2746" s="279" t="str">
        <f>IF(ISERROR(VLOOKUP($A2746&amp;" "&amp;H$6,D!$B:$H,7,FALSE))=TRUE,"",VLOOKUP($A2746&amp;" "&amp;H$6,D!$B:$H,7,FALSE))</f>
        <v/>
      </c>
      <c r="I2746" s="223" t="str">
        <f>IF(D2746="","",VLOOKUP(A2746,D!A:H,7,FALSE))</f>
        <v/>
      </c>
      <c r="J2746" s="224" t="str">
        <f>IF(D2746="","",SUMIFS(リグ!H:H,リグ!F:F,"&lt;"&amp;C2746,リグ!G:G,"&gt;"&amp;C2746))</f>
        <v/>
      </c>
    </row>
    <row r="2747" spans="1:10">
      <c r="A2747" s="224" t="str">
        <f t="shared" si="129"/>
        <v>2028-10-01</v>
      </c>
      <c r="B2747" s="224" t="str">
        <f t="shared" si="130"/>
        <v>2028/10</v>
      </c>
      <c r="C2747" s="225">
        <v>47027</v>
      </c>
      <c r="D2747" s="279" t="str">
        <f>IF(ISERROR(VLOOKUP($A2747&amp;" "&amp;D$6,D!$B:$H,7,FALSE))=TRUE,"",VLOOKUP($A2747&amp;" "&amp;D$6,D!$B:$H,7,FALSE))</f>
        <v/>
      </c>
      <c r="E2747" s="279" t="str">
        <f>IF(ISERROR(VLOOKUP($A2747&amp;" "&amp;E$6,D!$B:$H,7,FALSE))=TRUE,"",VLOOKUP($A2747&amp;" "&amp;E$6,D!$B:$H,7,FALSE))</f>
        <v/>
      </c>
      <c r="F2747" s="279" t="str">
        <f>IF(ISERROR(VLOOKUP($A2747&amp;" "&amp;F$6,D!$B:$H,7,FALSE))=TRUE,"",VLOOKUP($A2747&amp;" "&amp;F$6,D!$B:$H,7,FALSE))</f>
        <v/>
      </c>
      <c r="G2747" s="226">
        <f t="shared" si="128"/>
        <v>0</v>
      </c>
      <c r="H2747" s="279" t="str">
        <f>IF(ISERROR(VLOOKUP($A2747&amp;" "&amp;H$6,D!$B:$H,7,FALSE))=TRUE,"",VLOOKUP($A2747&amp;" "&amp;H$6,D!$B:$H,7,FALSE))</f>
        <v/>
      </c>
      <c r="I2747" s="223" t="str">
        <f>IF(D2747="","",VLOOKUP(A2747,D!A:H,7,FALSE))</f>
        <v/>
      </c>
      <c r="J2747" s="224" t="str">
        <f>IF(D2747="","",SUMIFS(リグ!H:H,リグ!F:F,"&lt;"&amp;C2747,リグ!G:G,"&gt;"&amp;C2747))</f>
        <v/>
      </c>
    </row>
    <row r="2748" spans="1:10">
      <c r="A2748" s="224" t="str">
        <f t="shared" si="129"/>
        <v>2028-10-02</v>
      </c>
      <c r="B2748" s="224" t="str">
        <f t="shared" si="130"/>
        <v>2028/10</v>
      </c>
      <c r="C2748" s="225">
        <v>47028</v>
      </c>
      <c r="D2748" s="279" t="str">
        <f>IF(ISERROR(VLOOKUP($A2748&amp;" "&amp;D$6,D!$B:$H,7,FALSE))=TRUE,"",VLOOKUP($A2748&amp;" "&amp;D$6,D!$B:$H,7,FALSE))</f>
        <v/>
      </c>
      <c r="E2748" s="279" t="str">
        <f>IF(ISERROR(VLOOKUP($A2748&amp;" "&amp;E$6,D!$B:$H,7,FALSE))=TRUE,"",VLOOKUP($A2748&amp;" "&amp;E$6,D!$B:$H,7,FALSE))</f>
        <v/>
      </c>
      <c r="F2748" s="279" t="str">
        <f>IF(ISERROR(VLOOKUP($A2748&amp;" "&amp;F$6,D!$B:$H,7,FALSE))=TRUE,"",VLOOKUP($A2748&amp;" "&amp;F$6,D!$B:$H,7,FALSE))</f>
        <v/>
      </c>
      <c r="G2748" s="226">
        <f t="shared" si="128"/>
        <v>0</v>
      </c>
      <c r="H2748" s="279" t="str">
        <f>IF(ISERROR(VLOOKUP($A2748&amp;" "&amp;H$6,D!$B:$H,7,FALSE))=TRUE,"",VLOOKUP($A2748&amp;" "&amp;H$6,D!$B:$H,7,FALSE))</f>
        <v/>
      </c>
      <c r="I2748" s="223" t="str">
        <f>IF(D2748="","",VLOOKUP(A2748,D!A:H,7,FALSE))</f>
        <v/>
      </c>
      <c r="J2748" s="224" t="str">
        <f>IF(D2748="","",SUMIFS(リグ!H:H,リグ!F:F,"&lt;"&amp;C2748,リグ!G:G,"&gt;"&amp;C2748))</f>
        <v/>
      </c>
    </row>
    <row r="2749" spans="1:10">
      <c r="A2749" s="224" t="str">
        <f t="shared" si="129"/>
        <v>2028-10-03</v>
      </c>
      <c r="B2749" s="224" t="str">
        <f t="shared" si="130"/>
        <v>2028/10</v>
      </c>
      <c r="C2749" s="225">
        <v>47029</v>
      </c>
      <c r="D2749" s="279" t="str">
        <f>IF(ISERROR(VLOOKUP($A2749&amp;" "&amp;D$6,D!$B:$H,7,FALSE))=TRUE,"",VLOOKUP($A2749&amp;" "&amp;D$6,D!$B:$H,7,FALSE))</f>
        <v/>
      </c>
      <c r="E2749" s="279" t="str">
        <f>IF(ISERROR(VLOOKUP($A2749&amp;" "&amp;E$6,D!$B:$H,7,FALSE))=TRUE,"",VLOOKUP($A2749&amp;" "&amp;E$6,D!$B:$H,7,FALSE))</f>
        <v/>
      </c>
      <c r="F2749" s="279" t="str">
        <f>IF(ISERROR(VLOOKUP($A2749&amp;" "&amp;F$6,D!$B:$H,7,FALSE))=TRUE,"",VLOOKUP($A2749&amp;" "&amp;F$6,D!$B:$H,7,FALSE))</f>
        <v/>
      </c>
      <c r="G2749" s="226">
        <f t="shared" si="128"/>
        <v>0</v>
      </c>
      <c r="H2749" s="279" t="str">
        <f>IF(ISERROR(VLOOKUP($A2749&amp;" "&amp;H$6,D!$B:$H,7,FALSE))=TRUE,"",VLOOKUP($A2749&amp;" "&amp;H$6,D!$B:$H,7,FALSE))</f>
        <v/>
      </c>
      <c r="I2749" s="223" t="str">
        <f>IF(D2749="","",VLOOKUP(A2749,D!A:H,7,FALSE))</f>
        <v/>
      </c>
      <c r="J2749" s="224" t="str">
        <f>IF(D2749="","",SUMIFS(リグ!H:H,リグ!F:F,"&lt;"&amp;C2749,リグ!G:G,"&gt;"&amp;C2749))</f>
        <v/>
      </c>
    </row>
    <row r="2750" spans="1:10">
      <c r="A2750" s="224" t="str">
        <f t="shared" si="129"/>
        <v>2028-10-04</v>
      </c>
      <c r="B2750" s="224" t="str">
        <f t="shared" si="130"/>
        <v>2028/10</v>
      </c>
      <c r="C2750" s="225">
        <v>47030</v>
      </c>
      <c r="D2750" s="279" t="str">
        <f>IF(ISERROR(VLOOKUP($A2750&amp;" "&amp;D$6,D!$B:$H,7,FALSE))=TRUE,"",VLOOKUP($A2750&amp;" "&amp;D$6,D!$B:$H,7,FALSE))</f>
        <v/>
      </c>
      <c r="E2750" s="279" t="str">
        <f>IF(ISERROR(VLOOKUP($A2750&amp;" "&amp;E$6,D!$B:$H,7,FALSE))=TRUE,"",VLOOKUP($A2750&amp;" "&amp;E$6,D!$B:$H,7,FALSE))</f>
        <v/>
      </c>
      <c r="F2750" s="279" t="str">
        <f>IF(ISERROR(VLOOKUP($A2750&amp;" "&amp;F$6,D!$B:$H,7,FALSE))=TRUE,"",VLOOKUP($A2750&amp;" "&amp;F$6,D!$B:$H,7,FALSE))</f>
        <v/>
      </c>
      <c r="G2750" s="226">
        <f t="shared" si="128"/>
        <v>0</v>
      </c>
      <c r="H2750" s="279" t="str">
        <f>IF(ISERROR(VLOOKUP($A2750&amp;" "&amp;H$6,D!$B:$H,7,FALSE))=TRUE,"",VLOOKUP($A2750&amp;" "&amp;H$6,D!$B:$H,7,FALSE))</f>
        <v/>
      </c>
      <c r="I2750" s="223" t="str">
        <f>IF(D2750="","",VLOOKUP(A2750,D!A:H,7,FALSE))</f>
        <v/>
      </c>
      <c r="J2750" s="224" t="str">
        <f>IF(D2750="","",SUMIFS(リグ!H:H,リグ!F:F,"&lt;"&amp;C2750,リグ!G:G,"&gt;"&amp;C2750))</f>
        <v/>
      </c>
    </row>
    <row r="2751" spans="1:10">
      <c r="A2751" s="224" t="str">
        <f t="shared" si="129"/>
        <v>2028-10-05</v>
      </c>
      <c r="B2751" s="224" t="str">
        <f t="shared" si="130"/>
        <v>2028/10</v>
      </c>
      <c r="C2751" s="225">
        <v>47031</v>
      </c>
      <c r="D2751" s="279" t="str">
        <f>IF(ISERROR(VLOOKUP($A2751&amp;" "&amp;D$6,D!$B:$H,7,FALSE))=TRUE,"",VLOOKUP($A2751&amp;" "&amp;D$6,D!$B:$H,7,FALSE))</f>
        <v/>
      </c>
      <c r="E2751" s="279" t="str">
        <f>IF(ISERROR(VLOOKUP($A2751&amp;" "&amp;E$6,D!$B:$H,7,FALSE))=TRUE,"",VLOOKUP($A2751&amp;" "&amp;E$6,D!$B:$H,7,FALSE))</f>
        <v/>
      </c>
      <c r="F2751" s="279" t="str">
        <f>IF(ISERROR(VLOOKUP($A2751&amp;" "&amp;F$6,D!$B:$H,7,FALSE))=TRUE,"",VLOOKUP($A2751&amp;" "&amp;F$6,D!$B:$H,7,FALSE))</f>
        <v/>
      </c>
      <c r="G2751" s="226">
        <f t="shared" si="128"/>
        <v>0</v>
      </c>
      <c r="H2751" s="279" t="str">
        <f>IF(ISERROR(VLOOKUP($A2751&amp;" "&amp;H$6,D!$B:$H,7,FALSE))=TRUE,"",VLOOKUP($A2751&amp;" "&amp;H$6,D!$B:$H,7,FALSE))</f>
        <v/>
      </c>
      <c r="I2751" s="223" t="str">
        <f>IF(D2751="","",VLOOKUP(A2751,D!A:H,7,FALSE))</f>
        <v/>
      </c>
      <c r="J2751" s="224" t="str">
        <f>IF(D2751="","",SUMIFS(リグ!H:H,リグ!F:F,"&lt;"&amp;C2751,リグ!G:G,"&gt;"&amp;C2751))</f>
        <v/>
      </c>
    </row>
    <row r="2752" spans="1:10">
      <c r="A2752" s="224" t="str">
        <f t="shared" si="129"/>
        <v>2028-10-06</v>
      </c>
      <c r="B2752" s="224" t="str">
        <f t="shared" si="130"/>
        <v>2028/10</v>
      </c>
      <c r="C2752" s="225">
        <v>47032</v>
      </c>
      <c r="D2752" s="279" t="str">
        <f>IF(ISERROR(VLOOKUP($A2752&amp;" "&amp;D$6,D!$B:$H,7,FALSE))=TRUE,"",VLOOKUP($A2752&amp;" "&amp;D$6,D!$B:$H,7,FALSE))</f>
        <v/>
      </c>
      <c r="E2752" s="279" t="str">
        <f>IF(ISERROR(VLOOKUP($A2752&amp;" "&amp;E$6,D!$B:$H,7,FALSE))=TRUE,"",VLOOKUP($A2752&amp;" "&amp;E$6,D!$B:$H,7,FALSE))</f>
        <v/>
      </c>
      <c r="F2752" s="279" t="str">
        <f>IF(ISERROR(VLOOKUP($A2752&amp;" "&amp;F$6,D!$B:$H,7,FALSE))=TRUE,"",VLOOKUP($A2752&amp;" "&amp;F$6,D!$B:$H,7,FALSE))</f>
        <v/>
      </c>
      <c r="G2752" s="226">
        <f t="shared" si="128"/>
        <v>0</v>
      </c>
      <c r="H2752" s="279" t="str">
        <f>IF(ISERROR(VLOOKUP($A2752&amp;" "&amp;H$6,D!$B:$H,7,FALSE))=TRUE,"",VLOOKUP($A2752&amp;" "&amp;H$6,D!$B:$H,7,FALSE))</f>
        <v/>
      </c>
      <c r="I2752" s="223" t="str">
        <f>IF(D2752="","",VLOOKUP(A2752,D!A:H,7,FALSE))</f>
        <v/>
      </c>
      <c r="J2752" s="224" t="str">
        <f>IF(D2752="","",SUMIFS(リグ!H:H,リグ!F:F,"&lt;"&amp;C2752,リグ!G:G,"&gt;"&amp;C2752))</f>
        <v/>
      </c>
    </row>
    <row r="2753" spans="1:10">
      <c r="A2753" s="224" t="str">
        <f t="shared" si="129"/>
        <v>2028-10-07</v>
      </c>
      <c r="B2753" s="224" t="str">
        <f t="shared" si="130"/>
        <v>2028/10</v>
      </c>
      <c r="C2753" s="225">
        <v>47033</v>
      </c>
      <c r="D2753" s="279" t="str">
        <f>IF(ISERROR(VLOOKUP($A2753&amp;" "&amp;D$6,D!$B:$H,7,FALSE))=TRUE,"",VLOOKUP($A2753&amp;" "&amp;D$6,D!$B:$H,7,FALSE))</f>
        <v/>
      </c>
      <c r="E2753" s="279" t="str">
        <f>IF(ISERROR(VLOOKUP($A2753&amp;" "&amp;E$6,D!$B:$H,7,FALSE))=TRUE,"",VLOOKUP($A2753&amp;" "&amp;E$6,D!$B:$H,7,FALSE))</f>
        <v/>
      </c>
      <c r="F2753" s="279" t="str">
        <f>IF(ISERROR(VLOOKUP($A2753&amp;" "&amp;F$6,D!$B:$H,7,FALSE))=TRUE,"",VLOOKUP($A2753&amp;" "&amp;F$6,D!$B:$H,7,FALSE))</f>
        <v/>
      </c>
      <c r="G2753" s="226">
        <f t="shared" si="128"/>
        <v>0</v>
      </c>
      <c r="H2753" s="279" t="str">
        <f>IF(ISERROR(VLOOKUP($A2753&amp;" "&amp;H$6,D!$B:$H,7,FALSE))=TRUE,"",VLOOKUP($A2753&amp;" "&amp;H$6,D!$B:$H,7,FALSE))</f>
        <v/>
      </c>
      <c r="I2753" s="223" t="str">
        <f>IF(D2753="","",VLOOKUP(A2753,D!A:H,7,FALSE))</f>
        <v/>
      </c>
      <c r="J2753" s="224" t="str">
        <f>IF(D2753="","",SUMIFS(リグ!H:H,リグ!F:F,"&lt;"&amp;C2753,リグ!G:G,"&gt;"&amp;C2753))</f>
        <v/>
      </c>
    </row>
    <row r="2754" spans="1:10">
      <c r="A2754" s="224" t="str">
        <f t="shared" si="129"/>
        <v>2028-10-08</v>
      </c>
      <c r="B2754" s="224" t="str">
        <f t="shared" si="130"/>
        <v>2028/10</v>
      </c>
      <c r="C2754" s="225">
        <v>47034</v>
      </c>
      <c r="D2754" s="279" t="str">
        <f>IF(ISERROR(VLOOKUP($A2754&amp;" "&amp;D$6,D!$B:$H,7,FALSE))=TRUE,"",VLOOKUP($A2754&amp;" "&amp;D$6,D!$B:$H,7,FALSE))</f>
        <v/>
      </c>
      <c r="E2754" s="279" t="str">
        <f>IF(ISERROR(VLOOKUP($A2754&amp;" "&amp;E$6,D!$B:$H,7,FALSE))=TRUE,"",VLOOKUP($A2754&amp;" "&amp;E$6,D!$B:$H,7,FALSE))</f>
        <v/>
      </c>
      <c r="F2754" s="279" t="str">
        <f>IF(ISERROR(VLOOKUP($A2754&amp;" "&amp;F$6,D!$B:$H,7,FALSE))=TRUE,"",VLOOKUP($A2754&amp;" "&amp;F$6,D!$B:$H,7,FALSE))</f>
        <v/>
      </c>
      <c r="G2754" s="226">
        <f t="shared" si="128"/>
        <v>0</v>
      </c>
      <c r="H2754" s="279" t="str">
        <f>IF(ISERROR(VLOOKUP($A2754&amp;" "&amp;H$6,D!$B:$H,7,FALSE))=TRUE,"",VLOOKUP($A2754&amp;" "&amp;H$6,D!$B:$H,7,FALSE))</f>
        <v/>
      </c>
      <c r="I2754" s="223" t="str">
        <f>IF(D2754="","",VLOOKUP(A2754,D!A:H,7,FALSE))</f>
        <v/>
      </c>
      <c r="J2754" s="224" t="str">
        <f>IF(D2754="","",SUMIFS(リグ!H:H,リグ!F:F,"&lt;"&amp;C2754,リグ!G:G,"&gt;"&amp;C2754))</f>
        <v/>
      </c>
    </row>
    <row r="2755" spans="1:10">
      <c r="A2755" s="224" t="str">
        <f t="shared" si="129"/>
        <v>2028-10-09</v>
      </c>
      <c r="B2755" s="224" t="str">
        <f t="shared" si="130"/>
        <v>2028/10</v>
      </c>
      <c r="C2755" s="225">
        <v>47035</v>
      </c>
      <c r="D2755" s="279" t="str">
        <f>IF(ISERROR(VLOOKUP($A2755&amp;" "&amp;D$6,D!$B:$H,7,FALSE))=TRUE,"",VLOOKUP($A2755&amp;" "&amp;D$6,D!$B:$H,7,FALSE))</f>
        <v/>
      </c>
      <c r="E2755" s="279" t="str">
        <f>IF(ISERROR(VLOOKUP($A2755&amp;" "&amp;E$6,D!$B:$H,7,FALSE))=TRUE,"",VLOOKUP($A2755&amp;" "&amp;E$6,D!$B:$H,7,FALSE))</f>
        <v/>
      </c>
      <c r="F2755" s="279" t="str">
        <f>IF(ISERROR(VLOOKUP($A2755&amp;" "&amp;F$6,D!$B:$H,7,FALSE))=TRUE,"",VLOOKUP($A2755&amp;" "&amp;F$6,D!$B:$H,7,FALSE))</f>
        <v/>
      </c>
      <c r="G2755" s="226">
        <f t="shared" si="128"/>
        <v>0</v>
      </c>
      <c r="H2755" s="279" t="str">
        <f>IF(ISERROR(VLOOKUP($A2755&amp;" "&amp;H$6,D!$B:$H,7,FALSE))=TRUE,"",VLOOKUP($A2755&amp;" "&amp;H$6,D!$B:$H,7,FALSE))</f>
        <v/>
      </c>
      <c r="I2755" s="223" t="str">
        <f>IF(D2755="","",VLOOKUP(A2755,D!A:H,7,FALSE))</f>
        <v/>
      </c>
      <c r="J2755" s="224" t="str">
        <f>IF(D2755="","",SUMIFS(リグ!H:H,リグ!F:F,"&lt;"&amp;C2755,リグ!G:G,"&gt;"&amp;C2755))</f>
        <v/>
      </c>
    </row>
    <row r="2756" spans="1:10">
      <c r="A2756" s="224" t="str">
        <f t="shared" si="129"/>
        <v>2028-10-10</v>
      </c>
      <c r="B2756" s="224" t="str">
        <f t="shared" si="130"/>
        <v>2028/10</v>
      </c>
      <c r="C2756" s="225">
        <v>47036</v>
      </c>
      <c r="D2756" s="279" t="str">
        <f>IF(ISERROR(VLOOKUP($A2756&amp;" "&amp;D$6,D!$B:$H,7,FALSE))=TRUE,"",VLOOKUP($A2756&amp;" "&amp;D$6,D!$B:$H,7,FALSE))</f>
        <v/>
      </c>
      <c r="E2756" s="279" t="str">
        <f>IF(ISERROR(VLOOKUP($A2756&amp;" "&amp;E$6,D!$B:$H,7,FALSE))=TRUE,"",VLOOKUP($A2756&amp;" "&amp;E$6,D!$B:$H,7,FALSE))</f>
        <v/>
      </c>
      <c r="F2756" s="279" t="str">
        <f>IF(ISERROR(VLOOKUP($A2756&amp;" "&amp;F$6,D!$B:$H,7,FALSE))=TRUE,"",VLOOKUP($A2756&amp;" "&amp;F$6,D!$B:$H,7,FALSE))</f>
        <v/>
      </c>
      <c r="G2756" s="226">
        <f t="shared" ref="G2756:G2819" si="131">SUM(D2756:F2756)</f>
        <v>0</v>
      </c>
      <c r="H2756" s="279" t="str">
        <f>IF(ISERROR(VLOOKUP($A2756&amp;" "&amp;H$6,D!$B:$H,7,FALSE))=TRUE,"",VLOOKUP($A2756&amp;" "&amp;H$6,D!$B:$H,7,FALSE))</f>
        <v/>
      </c>
      <c r="I2756" s="223" t="str">
        <f>IF(D2756="","",VLOOKUP(A2756,D!A:H,7,FALSE))</f>
        <v/>
      </c>
      <c r="J2756" s="224" t="str">
        <f>IF(D2756="","",SUMIFS(リグ!H:H,リグ!F:F,"&lt;"&amp;C2756,リグ!G:G,"&gt;"&amp;C2756))</f>
        <v/>
      </c>
    </row>
    <row r="2757" spans="1:10">
      <c r="A2757" s="224" t="str">
        <f t="shared" si="129"/>
        <v>2028-10-11</v>
      </c>
      <c r="B2757" s="224" t="str">
        <f t="shared" si="130"/>
        <v>2028/10</v>
      </c>
      <c r="C2757" s="225">
        <v>47037</v>
      </c>
      <c r="D2757" s="279" t="str">
        <f>IF(ISERROR(VLOOKUP($A2757&amp;" "&amp;D$6,D!$B:$H,7,FALSE))=TRUE,"",VLOOKUP($A2757&amp;" "&amp;D$6,D!$B:$H,7,FALSE))</f>
        <v/>
      </c>
      <c r="E2757" s="279" t="str">
        <f>IF(ISERROR(VLOOKUP($A2757&amp;" "&amp;E$6,D!$B:$H,7,FALSE))=TRUE,"",VLOOKUP($A2757&amp;" "&amp;E$6,D!$B:$H,7,FALSE))</f>
        <v/>
      </c>
      <c r="F2757" s="279" t="str">
        <f>IF(ISERROR(VLOOKUP($A2757&amp;" "&amp;F$6,D!$B:$H,7,FALSE))=TRUE,"",VLOOKUP($A2757&amp;" "&amp;F$6,D!$B:$H,7,FALSE))</f>
        <v/>
      </c>
      <c r="G2757" s="226">
        <f t="shared" si="131"/>
        <v>0</v>
      </c>
      <c r="H2757" s="279" t="str">
        <f>IF(ISERROR(VLOOKUP($A2757&amp;" "&amp;H$6,D!$B:$H,7,FALSE))=TRUE,"",VLOOKUP($A2757&amp;" "&amp;H$6,D!$B:$H,7,FALSE))</f>
        <v/>
      </c>
      <c r="I2757" s="223" t="str">
        <f>IF(D2757="","",VLOOKUP(A2757,D!A:H,7,FALSE))</f>
        <v/>
      </c>
      <c r="J2757" s="224" t="str">
        <f>IF(D2757="","",SUMIFS(リグ!H:H,リグ!F:F,"&lt;"&amp;C2757,リグ!G:G,"&gt;"&amp;C2757))</f>
        <v/>
      </c>
    </row>
    <row r="2758" spans="1:10">
      <c r="A2758" s="224" t="str">
        <f t="shared" si="129"/>
        <v>2028-10-12</v>
      </c>
      <c r="B2758" s="224" t="str">
        <f t="shared" si="130"/>
        <v>2028/10</v>
      </c>
      <c r="C2758" s="225">
        <v>47038</v>
      </c>
      <c r="D2758" s="279" t="str">
        <f>IF(ISERROR(VLOOKUP($A2758&amp;" "&amp;D$6,D!$B:$H,7,FALSE))=TRUE,"",VLOOKUP($A2758&amp;" "&amp;D$6,D!$B:$H,7,FALSE))</f>
        <v/>
      </c>
      <c r="E2758" s="279" t="str">
        <f>IF(ISERROR(VLOOKUP($A2758&amp;" "&amp;E$6,D!$B:$H,7,FALSE))=TRUE,"",VLOOKUP($A2758&amp;" "&amp;E$6,D!$B:$H,7,FALSE))</f>
        <v/>
      </c>
      <c r="F2758" s="279" t="str">
        <f>IF(ISERROR(VLOOKUP($A2758&amp;" "&amp;F$6,D!$B:$H,7,FALSE))=TRUE,"",VLOOKUP($A2758&amp;" "&amp;F$6,D!$B:$H,7,FALSE))</f>
        <v/>
      </c>
      <c r="G2758" s="226">
        <f t="shared" si="131"/>
        <v>0</v>
      </c>
      <c r="H2758" s="279" t="str">
        <f>IF(ISERROR(VLOOKUP($A2758&amp;" "&amp;H$6,D!$B:$H,7,FALSE))=TRUE,"",VLOOKUP($A2758&amp;" "&amp;H$6,D!$B:$H,7,FALSE))</f>
        <v/>
      </c>
      <c r="I2758" s="223" t="str">
        <f>IF(D2758="","",VLOOKUP(A2758,D!A:H,7,FALSE))</f>
        <v/>
      </c>
      <c r="J2758" s="224" t="str">
        <f>IF(D2758="","",SUMIFS(リグ!H:H,リグ!F:F,"&lt;"&amp;C2758,リグ!G:G,"&gt;"&amp;C2758))</f>
        <v/>
      </c>
    </row>
    <row r="2759" spans="1:10">
      <c r="A2759" s="224" t="str">
        <f t="shared" si="129"/>
        <v>2028-10-13</v>
      </c>
      <c r="B2759" s="224" t="str">
        <f t="shared" si="130"/>
        <v>2028/10</v>
      </c>
      <c r="C2759" s="225">
        <v>47039</v>
      </c>
      <c r="D2759" s="279" t="str">
        <f>IF(ISERROR(VLOOKUP($A2759&amp;" "&amp;D$6,D!$B:$H,7,FALSE))=TRUE,"",VLOOKUP($A2759&amp;" "&amp;D$6,D!$B:$H,7,FALSE))</f>
        <v/>
      </c>
      <c r="E2759" s="279" t="str">
        <f>IF(ISERROR(VLOOKUP($A2759&amp;" "&amp;E$6,D!$B:$H,7,FALSE))=TRUE,"",VLOOKUP($A2759&amp;" "&amp;E$6,D!$B:$H,7,FALSE))</f>
        <v/>
      </c>
      <c r="F2759" s="279" t="str">
        <f>IF(ISERROR(VLOOKUP($A2759&amp;" "&amp;F$6,D!$B:$H,7,FALSE))=TRUE,"",VLOOKUP($A2759&amp;" "&amp;F$6,D!$B:$H,7,FALSE))</f>
        <v/>
      </c>
      <c r="G2759" s="226">
        <f t="shared" si="131"/>
        <v>0</v>
      </c>
      <c r="H2759" s="279" t="str">
        <f>IF(ISERROR(VLOOKUP($A2759&amp;" "&amp;H$6,D!$B:$H,7,FALSE))=TRUE,"",VLOOKUP($A2759&amp;" "&amp;H$6,D!$B:$H,7,FALSE))</f>
        <v/>
      </c>
      <c r="I2759" s="223" t="str">
        <f>IF(D2759="","",VLOOKUP(A2759,D!A:H,7,FALSE))</f>
        <v/>
      </c>
      <c r="J2759" s="224" t="str">
        <f>IF(D2759="","",SUMIFS(リグ!H:H,リグ!F:F,"&lt;"&amp;C2759,リグ!G:G,"&gt;"&amp;C2759))</f>
        <v/>
      </c>
    </row>
    <row r="2760" spans="1:10">
      <c r="A2760" s="224" t="str">
        <f t="shared" si="129"/>
        <v>2028-10-14</v>
      </c>
      <c r="B2760" s="224" t="str">
        <f t="shared" si="130"/>
        <v>2028/10</v>
      </c>
      <c r="C2760" s="225">
        <v>47040</v>
      </c>
      <c r="D2760" s="279" t="str">
        <f>IF(ISERROR(VLOOKUP($A2760&amp;" "&amp;D$6,D!$B:$H,7,FALSE))=TRUE,"",VLOOKUP($A2760&amp;" "&amp;D$6,D!$B:$H,7,FALSE))</f>
        <v/>
      </c>
      <c r="E2760" s="279" t="str">
        <f>IF(ISERROR(VLOOKUP($A2760&amp;" "&amp;E$6,D!$B:$H,7,FALSE))=TRUE,"",VLOOKUP($A2760&amp;" "&amp;E$6,D!$B:$H,7,FALSE))</f>
        <v/>
      </c>
      <c r="F2760" s="279" t="str">
        <f>IF(ISERROR(VLOOKUP($A2760&amp;" "&amp;F$6,D!$B:$H,7,FALSE))=TRUE,"",VLOOKUP($A2760&amp;" "&amp;F$6,D!$B:$H,7,FALSE))</f>
        <v/>
      </c>
      <c r="G2760" s="226">
        <f t="shared" si="131"/>
        <v>0</v>
      </c>
      <c r="H2760" s="279" t="str">
        <f>IF(ISERROR(VLOOKUP($A2760&amp;" "&amp;H$6,D!$B:$H,7,FALSE))=TRUE,"",VLOOKUP($A2760&amp;" "&amp;H$6,D!$B:$H,7,FALSE))</f>
        <v/>
      </c>
      <c r="I2760" s="223" t="str">
        <f>IF(D2760="","",VLOOKUP(A2760,D!A:H,7,FALSE))</f>
        <v/>
      </c>
      <c r="J2760" s="224" t="str">
        <f>IF(D2760="","",SUMIFS(リグ!H:H,リグ!F:F,"&lt;"&amp;C2760,リグ!G:G,"&gt;"&amp;C2760))</f>
        <v/>
      </c>
    </row>
    <row r="2761" spans="1:10">
      <c r="A2761" s="224" t="str">
        <f t="shared" ref="A2761:A2824" si="132">TEXT(C2761,"yyyy-mm-dd")</f>
        <v>2028-10-15</v>
      </c>
      <c r="B2761" s="224" t="str">
        <f t="shared" si="130"/>
        <v>2028/10</v>
      </c>
      <c r="C2761" s="225">
        <v>47041</v>
      </c>
      <c r="D2761" s="279" t="str">
        <f>IF(ISERROR(VLOOKUP($A2761&amp;" "&amp;D$6,D!$B:$H,7,FALSE))=TRUE,"",VLOOKUP($A2761&amp;" "&amp;D$6,D!$B:$H,7,FALSE))</f>
        <v/>
      </c>
      <c r="E2761" s="279" t="str">
        <f>IF(ISERROR(VLOOKUP($A2761&amp;" "&amp;E$6,D!$B:$H,7,FALSE))=TRUE,"",VLOOKUP($A2761&amp;" "&amp;E$6,D!$B:$H,7,FALSE))</f>
        <v/>
      </c>
      <c r="F2761" s="279" t="str">
        <f>IF(ISERROR(VLOOKUP($A2761&amp;" "&amp;F$6,D!$B:$H,7,FALSE))=TRUE,"",VLOOKUP($A2761&amp;" "&amp;F$6,D!$B:$H,7,FALSE))</f>
        <v/>
      </c>
      <c r="G2761" s="226">
        <f t="shared" si="131"/>
        <v>0</v>
      </c>
      <c r="H2761" s="279" t="str">
        <f>IF(ISERROR(VLOOKUP($A2761&amp;" "&amp;H$6,D!$B:$H,7,FALSE))=TRUE,"",VLOOKUP($A2761&amp;" "&amp;H$6,D!$B:$H,7,FALSE))</f>
        <v/>
      </c>
      <c r="I2761" s="223" t="str">
        <f>IF(D2761="","",VLOOKUP(A2761,D!A:H,7,FALSE))</f>
        <v/>
      </c>
      <c r="J2761" s="224" t="str">
        <f>IF(D2761="","",SUMIFS(リグ!H:H,リグ!F:F,"&lt;"&amp;C2761,リグ!G:G,"&gt;"&amp;C2761))</f>
        <v/>
      </c>
    </row>
    <row r="2762" spans="1:10">
      <c r="A2762" s="224" t="str">
        <f t="shared" si="132"/>
        <v>2028-10-16</v>
      </c>
      <c r="B2762" s="224" t="str">
        <f t="shared" si="130"/>
        <v>2028/10</v>
      </c>
      <c r="C2762" s="225">
        <v>47042</v>
      </c>
      <c r="D2762" s="279" t="str">
        <f>IF(ISERROR(VLOOKUP($A2762&amp;" "&amp;D$6,D!$B:$H,7,FALSE))=TRUE,"",VLOOKUP($A2762&amp;" "&amp;D$6,D!$B:$H,7,FALSE))</f>
        <v/>
      </c>
      <c r="E2762" s="279" t="str">
        <f>IF(ISERROR(VLOOKUP($A2762&amp;" "&amp;E$6,D!$B:$H,7,FALSE))=TRUE,"",VLOOKUP($A2762&amp;" "&amp;E$6,D!$B:$H,7,FALSE))</f>
        <v/>
      </c>
      <c r="F2762" s="279" t="str">
        <f>IF(ISERROR(VLOOKUP($A2762&amp;" "&amp;F$6,D!$B:$H,7,FALSE))=TRUE,"",VLOOKUP($A2762&amp;" "&amp;F$6,D!$B:$H,7,FALSE))</f>
        <v/>
      </c>
      <c r="G2762" s="226">
        <f t="shared" si="131"/>
        <v>0</v>
      </c>
      <c r="H2762" s="279" t="str">
        <f>IF(ISERROR(VLOOKUP($A2762&amp;" "&amp;H$6,D!$B:$H,7,FALSE))=TRUE,"",VLOOKUP($A2762&amp;" "&amp;H$6,D!$B:$H,7,FALSE))</f>
        <v/>
      </c>
      <c r="I2762" s="223" t="str">
        <f>IF(D2762="","",VLOOKUP(A2762,D!A:H,7,FALSE))</f>
        <v/>
      </c>
      <c r="J2762" s="224" t="str">
        <f>IF(D2762="","",SUMIFS(リグ!H:H,リグ!F:F,"&lt;"&amp;C2762,リグ!G:G,"&gt;"&amp;C2762))</f>
        <v/>
      </c>
    </row>
    <row r="2763" spans="1:10">
      <c r="A2763" s="224" t="str">
        <f t="shared" si="132"/>
        <v>2028-10-17</v>
      </c>
      <c r="B2763" s="224" t="str">
        <f t="shared" si="130"/>
        <v>2028/10</v>
      </c>
      <c r="C2763" s="225">
        <v>47043</v>
      </c>
      <c r="D2763" s="279" t="str">
        <f>IF(ISERROR(VLOOKUP($A2763&amp;" "&amp;D$6,D!$B:$H,7,FALSE))=TRUE,"",VLOOKUP($A2763&amp;" "&amp;D$6,D!$B:$H,7,FALSE))</f>
        <v/>
      </c>
      <c r="E2763" s="279" t="str">
        <f>IF(ISERROR(VLOOKUP($A2763&amp;" "&amp;E$6,D!$B:$H,7,FALSE))=TRUE,"",VLOOKUP($A2763&amp;" "&amp;E$6,D!$B:$H,7,FALSE))</f>
        <v/>
      </c>
      <c r="F2763" s="279" t="str">
        <f>IF(ISERROR(VLOOKUP($A2763&amp;" "&amp;F$6,D!$B:$H,7,FALSE))=TRUE,"",VLOOKUP($A2763&amp;" "&amp;F$6,D!$B:$H,7,FALSE))</f>
        <v/>
      </c>
      <c r="G2763" s="226">
        <f t="shared" si="131"/>
        <v>0</v>
      </c>
      <c r="H2763" s="279" t="str">
        <f>IF(ISERROR(VLOOKUP($A2763&amp;" "&amp;H$6,D!$B:$H,7,FALSE))=TRUE,"",VLOOKUP($A2763&amp;" "&amp;H$6,D!$B:$H,7,FALSE))</f>
        <v/>
      </c>
      <c r="I2763" s="223" t="str">
        <f>IF(D2763="","",VLOOKUP(A2763,D!A:H,7,FALSE))</f>
        <v/>
      </c>
      <c r="J2763" s="224" t="str">
        <f>IF(D2763="","",SUMIFS(リグ!H:H,リグ!F:F,"&lt;"&amp;C2763,リグ!G:G,"&gt;"&amp;C2763))</f>
        <v/>
      </c>
    </row>
    <row r="2764" spans="1:10">
      <c r="A2764" s="224" t="str">
        <f t="shared" si="132"/>
        <v>2028-10-18</v>
      </c>
      <c r="B2764" s="224" t="str">
        <f t="shared" si="130"/>
        <v>2028/10</v>
      </c>
      <c r="C2764" s="225">
        <v>47044</v>
      </c>
      <c r="D2764" s="279" t="str">
        <f>IF(ISERROR(VLOOKUP($A2764&amp;" "&amp;D$6,D!$B:$H,7,FALSE))=TRUE,"",VLOOKUP($A2764&amp;" "&amp;D$6,D!$B:$H,7,FALSE))</f>
        <v/>
      </c>
      <c r="E2764" s="279" t="str">
        <f>IF(ISERROR(VLOOKUP($A2764&amp;" "&amp;E$6,D!$B:$H,7,FALSE))=TRUE,"",VLOOKUP($A2764&amp;" "&amp;E$6,D!$B:$H,7,FALSE))</f>
        <v/>
      </c>
      <c r="F2764" s="279" t="str">
        <f>IF(ISERROR(VLOOKUP($A2764&amp;" "&amp;F$6,D!$B:$H,7,FALSE))=TRUE,"",VLOOKUP($A2764&amp;" "&amp;F$6,D!$B:$H,7,FALSE))</f>
        <v/>
      </c>
      <c r="G2764" s="226">
        <f t="shared" si="131"/>
        <v>0</v>
      </c>
      <c r="H2764" s="279" t="str">
        <f>IF(ISERROR(VLOOKUP($A2764&amp;" "&amp;H$6,D!$B:$H,7,FALSE))=TRUE,"",VLOOKUP($A2764&amp;" "&amp;H$6,D!$B:$H,7,FALSE))</f>
        <v/>
      </c>
      <c r="I2764" s="223" t="str">
        <f>IF(D2764="","",VLOOKUP(A2764,D!A:H,7,FALSE))</f>
        <v/>
      </c>
      <c r="J2764" s="224" t="str">
        <f>IF(D2764="","",SUMIFS(リグ!H:H,リグ!F:F,"&lt;"&amp;C2764,リグ!G:G,"&gt;"&amp;C2764))</f>
        <v/>
      </c>
    </row>
    <row r="2765" spans="1:10">
      <c r="A2765" s="224" t="str">
        <f t="shared" si="132"/>
        <v>2028-10-19</v>
      </c>
      <c r="B2765" s="224" t="str">
        <f t="shared" si="130"/>
        <v>2028/10</v>
      </c>
      <c r="C2765" s="225">
        <v>47045</v>
      </c>
      <c r="D2765" s="279" t="str">
        <f>IF(ISERROR(VLOOKUP($A2765&amp;" "&amp;D$6,D!$B:$H,7,FALSE))=TRUE,"",VLOOKUP($A2765&amp;" "&amp;D$6,D!$B:$H,7,FALSE))</f>
        <v/>
      </c>
      <c r="E2765" s="279" t="str">
        <f>IF(ISERROR(VLOOKUP($A2765&amp;" "&amp;E$6,D!$B:$H,7,FALSE))=TRUE,"",VLOOKUP($A2765&amp;" "&amp;E$6,D!$B:$H,7,FALSE))</f>
        <v/>
      </c>
      <c r="F2765" s="279" t="str">
        <f>IF(ISERROR(VLOOKUP($A2765&amp;" "&amp;F$6,D!$B:$H,7,FALSE))=TRUE,"",VLOOKUP($A2765&amp;" "&amp;F$6,D!$B:$H,7,FALSE))</f>
        <v/>
      </c>
      <c r="G2765" s="226">
        <f t="shared" si="131"/>
        <v>0</v>
      </c>
      <c r="H2765" s="279" t="str">
        <f>IF(ISERROR(VLOOKUP($A2765&amp;" "&amp;H$6,D!$B:$H,7,FALSE))=TRUE,"",VLOOKUP($A2765&amp;" "&amp;H$6,D!$B:$H,7,FALSE))</f>
        <v/>
      </c>
      <c r="I2765" s="223" t="str">
        <f>IF(D2765="","",VLOOKUP(A2765,D!A:H,7,FALSE))</f>
        <v/>
      </c>
      <c r="J2765" s="224" t="str">
        <f>IF(D2765="","",SUMIFS(リグ!H:H,リグ!F:F,"&lt;"&amp;C2765,リグ!G:G,"&gt;"&amp;C2765))</f>
        <v/>
      </c>
    </row>
    <row r="2766" spans="1:10">
      <c r="A2766" s="224" t="str">
        <f t="shared" si="132"/>
        <v>2028-10-20</v>
      </c>
      <c r="B2766" s="224" t="str">
        <f t="shared" si="130"/>
        <v>2028/10</v>
      </c>
      <c r="C2766" s="225">
        <v>47046</v>
      </c>
      <c r="D2766" s="279" t="str">
        <f>IF(ISERROR(VLOOKUP($A2766&amp;" "&amp;D$6,D!$B:$H,7,FALSE))=TRUE,"",VLOOKUP($A2766&amp;" "&amp;D$6,D!$B:$H,7,FALSE))</f>
        <v/>
      </c>
      <c r="E2766" s="279" t="str">
        <f>IF(ISERROR(VLOOKUP($A2766&amp;" "&amp;E$6,D!$B:$H,7,FALSE))=TRUE,"",VLOOKUP($A2766&amp;" "&amp;E$6,D!$B:$H,7,FALSE))</f>
        <v/>
      </c>
      <c r="F2766" s="279" t="str">
        <f>IF(ISERROR(VLOOKUP($A2766&amp;" "&amp;F$6,D!$B:$H,7,FALSE))=TRUE,"",VLOOKUP($A2766&amp;" "&amp;F$6,D!$B:$H,7,FALSE))</f>
        <v/>
      </c>
      <c r="G2766" s="226">
        <f t="shared" si="131"/>
        <v>0</v>
      </c>
      <c r="H2766" s="279" t="str">
        <f>IF(ISERROR(VLOOKUP($A2766&amp;" "&amp;H$6,D!$B:$H,7,FALSE))=TRUE,"",VLOOKUP($A2766&amp;" "&amp;H$6,D!$B:$H,7,FALSE))</f>
        <v/>
      </c>
      <c r="I2766" s="223" t="str">
        <f>IF(D2766="","",VLOOKUP(A2766,D!A:H,7,FALSE))</f>
        <v/>
      </c>
      <c r="J2766" s="224" t="str">
        <f>IF(D2766="","",SUMIFS(リグ!H:H,リグ!F:F,"&lt;"&amp;C2766,リグ!G:G,"&gt;"&amp;C2766))</f>
        <v/>
      </c>
    </row>
    <row r="2767" spans="1:10">
      <c r="A2767" s="224" t="str">
        <f t="shared" si="132"/>
        <v>2028-10-21</v>
      </c>
      <c r="B2767" s="224" t="str">
        <f t="shared" si="130"/>
        <v>2028/10</v>
      </c>
      <c r="C2767" s="225">
        <v>47047</v>
      </c>
      <c r="D2767" s="279" t="str">
        <f>IF(ISERROR(VLOOKUP($A2767&amp;" "&amp;D$6,D!$B:$H,7,FALSE))=TRUE,"",VLOOKUP($A2767&amp;" "&amp;D$6,D!$B:$H,7,FALSE))</f>
        <v/>
      </c>
      <c r="E2767" s="279" t="str">
        <f>IF(ISERROR(VLOOKUP($A2767&amp;" "&amp;E$6,D!$B:$H,7,FALSE))=TRUE,"",VLOOKUP($A2767&amp;" "&amp;E$6,D!$B:$H,7,FALSE))</f>
        <v/>
      </c>
      <c r="F2767" s="279" t="str">
        <f>IF(ISERROR(VLOOKUP($A2767&amp;" "&amp;F$6,D!$B:$H,7,FALSE))=TRUE,"",VLOOKUP($A2767&amp;" "&amp;F$6,D!$B:$H,7,FALSE))</f>
        <v/>
      </c>
      <c r="G2767" s="226">
        <f t="shared" si="131"/>
        <v>0</v>
      </c>
      <c r="H2767" s="279" t="str">
        <f>IF(ISERROR(VLOOKUP($A2767&amp;" "&amp;H$6,D!$B:$H,7,FALSE))=TRUE,"",VLOOKUP($A2767&amp;" "&amp;H$6,D!$B:$H,7,FALSE))</f>
        <v/>
      </c>
      <c r="I2767" s="223" t="str">
        <f>IF(D2767="","",VLOOKUP(A2767,D!A:H,7,FALSE))</f>
        <v/>
      </c>
      <c r="J2767" s="224" t="str">
        <f>IF(D2767="","",SUMIFS(リグ!H:H,リグ!F:F,"&lt;"&amp;C2767,リグ!G:G,"&gt;"&amp;C2767))</f>
        <v/>
      </c>
    </row>
    <row r="2768" spans="1:10">
      <c r="A2768" s="224" t="str">
        <f t="shared" si="132"/>
        <v>2028-10-22</v>
      </c>
      <c r="B2768" s="224" t="str">
        <f t="shared" si="130"/>
        <v>2028/10</v>
      </c>
      <c r="C2768" s="225">
        <v>47048</v>
      </c>
      <c r="D2768" s="279" t="str">
        <f>IF(ISERROR(VLOOKUP($A2768&amp;" "&amp;D$6,D!$B:$H,7,FALSE))=TRUE,"",VLOOKUP($A2768&amp;" "&amp;D$6,D!$B:$H,7,FALSE))</f>
        <v/>
      </c>
      <c r="E2768" s="279" t="str">
        <f>IF(ISERROR(VLOOKUP($A2768&amp;" "&amp;E$6,D!$B:$H,7,FALSE))=TRUE,"",VLOOKUP($A2768&amp;" "&amp;E$6,D!$B:$H,7,FALSE))</f>
        <v/>
      </c>
      <c r="F2768" s="279" t="str">
        <f>IF(ISERROR(VLOOKUP($A2768&amp;" "&amp;F$6,D!$B:$H,7,FALSE))=TRUE,"",VLOOKUP($A2768&amp;" "&amp;F$6,D!$B:$H,7,FALSE))</f>
        <v/>
      </c>
      <c r="G2768" s="226">
        <f t="shared" si="131"/>
        <v>0</v>
      </c>
      <c r="H2768" s="279" t="str">
        <f>IF(ISERROR(VLOOKUP($A2768&amp;" "&amp;H$6,D!$B:$H,7,FALSE))=TRUE,"",VLOOKUP($A2768&amp;" "&amp;H$6,D!$B:$H,7,FALSE))</f>
        <v/>
      </c>
      <c r="I2768" s="223" t="str">
        <f>IF(D2768="","",VLOOKUP(A2768,D!A:H,7,FALSE))</f>
        <v/>
      </c>
      <c r="J2768" s="224" t="str">
        <f>IF(D2768="","",SUMIFS(リグ!H:H,リグ!F:F,"&lt;"&amp;C2768,リグ!G:G,"&gt;"&amp;C2768))</f>
        <v/>
      </c>
    </row>
    <row r="2769" spans="1:10">
      <c r="A2769" s="224" t="str">
        <f t="shared" si="132"/>
        <v>2028-10-23</v>
      </c>
      <c r="B2769" s="224" t="str">
        <f t="shared" si="130"/>
        <v>2028/10</v>
      </c>
      <c r="C2769" s="225">
        <v>47049</v>
      </c>
      <c r="D2769" s="279" t="str">
        <f>IF(ISERROR(VLOOKUP($A2769&amp;" "&amp;D$6,D!$B:$H,7,FALSE))=TRUE,"",VLOOKUP($A2769&amp;" "&amp;D$6,D!$B:$H,7,FALSE))</f>
        <v/>
      </c>
      <c r="E2769" s="279" t="str">
        <f>IF(ISERROR(VLOOKUP($A2769&amp;" "&amp;E$6,D!$B:$H,7,FALSE))=TRUE,"",VLOOKUP($A2769&amp;" "&amp;E$6,D!$B:$H,7,FALSE))</f>
        <v/>
      </c>
      <c r="F2769" s="279" t="str">
        <f>IF(ISERROR(VLOOKUP($A2769&amp;" "&amp;F$6,D!$B:$H,7,FALSE))=TRUE,"",VLOOKUP($A2769&amp;" "&amp;F$6,D!$B:$H,7,FALSE))</f>
        <v/>
      </c>
      <c r="G2769" s="226">
        <f t="shared" si="131"/>
        <v>0</v>
      </c>
      <c r="H2769" s="279" t="str">
        <f>IF(ISERROR(VLOOKUP($A2769&amp;" "&amp;H$6,D!$B:$H,7,FALSE))=TRUE,"",VLOOKUP($A2769&amp;" "&amp;H$6,D!$B:$H,7,FALSE))</f>
        <v/>
      </c>
      <c r="I2769" s="223" t="str">
        <f>IF(D2769="","",VLOOKUP(A2769,D!A:H,7,FALSE))</f>
        <v/>
      </c>
      <c r="J2769" s="224" t="str">
        <f>IF(D2769="","",SUMIFS(リグ!H:H,リグ!F:F,"&lt;"&amp;C2769,リグ!G:G,"&gt;"&amp;C2769))</f>
        <v/>
      </c>
    </row>
    <row r="2770" spans="1:10">
      <c r="A2770" s="224" t="str">
        <f t="shared" si="132"/>
        <v>2028-10-24</v>
      </c>
      <c r="B2770" s="224" t="str">
        <f t="shared" si="130"/>
        <v>2028/10</v>
      </c>
      <c r="C2770" s="225">
        <v>47050</v>
      </c>
      <c r="D2770" s="279" t="str">
        <f>IF(ISERROR(VLOOKUP($A2770&amp;" "&amp;D$6,D!$B:$H,7,FALSE))=TRUE,"",VLOOKUP($A2770&amp;" "&amp;D$6,D!$B:$H,7,FALSE))</f>
        <v/>
      </c>
      <c r="E2770" s="279" t="str">
        <f>IF(ISERROR(VLOOKUP($A2770&amp;" "&amp;E$6,D!$B:$H,7,FALSE))=TRUE,"",VLOOKUP($A2770&amp;" "&amp;E$6,D!$B:$H,7,FALSE))</f>
        <v/>
      </c>
      <c r="F2770" s="279" t="str">
        <f>IF(ISERROR(VLOOKUP($A2770&amp;" "&amp;F$6,D!$B:$H,7,FALSE))=TRUE,"",VLOOKUP($A2770&amp;" "&amp;F$6,D!$B:$H,7,FALSE))</f>
        <v/>
      </c>
      <c r="G2770" s="226">
        <f t="shared" si="131"/>
        <v>0</v>
      </c>
      <c r="H2770" s="279" t="str">
        <f>IF(ISERROR(VLOOKUP($A2770&amp;" "&amp;H$6,D!$B:$H,7,FALSE))=TRUE,"",VLOOKUP($A2770&amp;" "&amp;H$6,D!$B:$H,7,FALSE))</f>
        <v/>
      </c>
      <c r="I2770" s="223" t="str">
        <f>IF(D2770="","",VLOOKUP(A2770,D!A:H,7,FALSE))</f>
        <v/>
      </c>
      <c r="J2770" s="224" t="str">
        <f>IF(D2770="","",SUMIFS(リグ!H:H,リグ!F:F,"&lt;"&amp;C2770,リグ!G:G,"&gt;"&amp;C2770))</f>
        <v/>
      </c>
    </row>
    <row r="2771" spans="1:10">
      <c r="A2771" s="224" t="str">
        <f t="shared" si="132"/>
        <v>2028-10-25</v>
      </c>
      <c r="B2771" s="224" t="str">
        <f t="shared" si="130"/>
        <v>2028/10</v>
      </c>
      <c r="C2771" s="225">
        <v>47051</v>
      </c>
      <c r="D2771" s="279" t="str">
        <f>IF(ISERROR(VLOOKUP($A2771&amp;" "&amp;D$6,D!$B:$H,7,FALSE))=TRUE,"",VLOOKUP($A2771&amp;" "&amp;D$6,D!$B:$H,7,FALSE))</f>
        <v/>
      </c>
      <c r="E2771" s="279" t="str">
        <f>IF(ISERROR(VLOOKUP($A2771&amp;" "&amp;E$6,D!$B:$H,7,FALSE))=TRUE,"",VLOOKUP($A2771&amp;" "&amp;E$6,D!$B:$H,7,FALSE))</f>
        <v/>
      </c>
      <c r="F2771" s="279" t="str">
        <f>IF(ISERROR(VLOOKUP($A2771&amp;" "&amp;F$6,D!$B:$H,7,FALSE))=TRUE,"",VLOOKUP($A2771&amp;" "&amp;F$6,D!$B:$H,7,FALSE))</f>
        <v/>
      </c>
      <c r="G2771" s="226">
        <f t="shared" si="131"/>
        <v>0</v>
      </c>
      <c r="H2771" s="279" t="str">
        <f>IF(ISERROR(VLOOKUP($A2771&amp;" "&amp;H$6,D!$B:$H,7,FALSE))=TRUE,"",VLOOKUP($A2771&amp;" "&amp;H$6,D!$B:$H,7,FALSE))</f>
        <v/>
      </c>
      <c r="I2771" s="223" t="str">
        <f>IF(D2771="","",VLOOKUP(A2771,D!A:H,7,FALSE))</f>
        <v/>
      </c>
      <c r="J2771" s="224" t="str">
        <f>IF(D2771="","",SUMIFS(リグ!H:H,リグ!F:F,"&lt;"&amp;C2771,リグ!G:G,"&gt;"&amp;C2771))</f>
        <v/>
      </c>
    </row>
    <row r="2772" spans="1:10">
      <c r="A2772" s="224" t="str">
        <f t="shared" si="132"/>
        <v>2028-10-26</v>
      </c>
      <c r="B2772" s="224" t="str">
        <f t="shared" si="130"/>
        <v>2028/10</v>
      </c>
      <c r="C2772" s="225">
        <v>47052</v>
      </c>
      <c r="D2772" s="279" t="str">
        <f>IF(ISERROR(VLOOKUP($A2772&amp;" "&amp;D$6,D!$B:$H,7,FALSE))=TRUE,"",VLOOKUP($A2772&amp;" "&amp;D$6,D!$B:$H,7,FALSE))</f>
        <v/>
      </c>
      <c r="E2772" s="279" t="str">
        <f>IF(ISERROR(VLOOKUP($A2772&amp;" "&amp;E$6,D!$B:$H,7,FALSE))=TRUE,"",VLOOKUP($A2772&amp;" "&amp;E$6,D!$B:$H,7,FALSE))</f>
        <v/>
      </c>
      <c r="F2772" s="279" t="str">
        <f>IF(ISERROR(VLOOKUP($A2772&amp;" "&amp;F$6,D!$B:$H,7,FALSE))=TRUE,"",VLOOKUP($A2772&amp;" "&amp;F$6,D!$B:$H,7,FALSE))</f>
        <v/>
      </c>
      <c r="G2772" s="226">
        <f t="shared" si="131"/>
        <v>0</v>
      </c>
      <c r="H2772" s="279" t="str">
        <f>IF(ISERROR(VLOOKUP($A2772&amp;" "&amp;H$6,D!$B:$H,7,FALSE))=TRUE,"",VLOOKUP($A2772&amp;" "&amp;H$6,D!$B:$H,7,FALSE))</f>
        <v/>
      </c>
      <c r="I2772" s="223" t="str">
        <f>IF(D2772="","",VLOOKUP(A2772,D!A:H,7,FALSE))</f>
        <v/>
      </c>
      <c r="J2772" s="224" t="str">
        <f>IF(D2772="","",SUMIFS(リグ!H:H,リグ!F:F,"&lt;"&amp;C2772,リグ!G:G,"&gt;"&amp;C2772))</f>
        <v/>
      </c>
    </row>
    <row r="2773" spans="1:10">
      <c r="A2773" s="224" t="str">
        <f t="shared" si="132"/>
        <v>2028-10-27</v>
      </c>
      <c r="B2773" s="224" t="str">
        <f t="shared" si="130"/>
        <v>2028/10</v>
      </c>
      <c r="C2773" s="225">
        <v>47053</v>
      </c>
      <c r="D2773" s="279" t="str">
        <f>IF(ISERROR(VLOOKUP($A2773&amp;" "&amp;D$6,D!$B:$H,7,FALSE))=TRUE,"",VLOOKUP($A2773&amp;" "&amp;D$6,D!$B:$H,7,FALSE))</f>
        <v/>
      </c>
      <c r="E2773" s="279" t="str">
        <f>IF(ISERROR(VLOOKUP($A2773&amp;" "&amp;E$6,D!$B:$H,7,FALSE))=TRUE,"",VLOOKUP($A2773&amp;" "&amp;E$6,D!$B:$H,7,FALSE))</f>
        <v/>
      </c>
      <c r="F2773" s="279" t="str">
        <f>IF(ISERROR(VLOOKUP($A2773&amp;" "&amp;F$6,D!$B:$H,7,FALSE))=TRUE,"",VLOOKUP($A2773&amp;" "&amp;F$6,D!$B:$H,7,FALSE))</f>
        <v/>
      </c>
      <c r="G2773" s="226">
        <f t="shared" si="131"/>
        <v>0</v>
      </c>
      <c r="H2773" s="279" t="str">
        <f>IF(ISERROR(VLOOKUP($A2773&amp;" "&amp;H$6,D!$B:$H,7,FALSE))=TRUE,"",VLOOKUP($A2773&amp;" "&amp;H$6,D!$B:$H,7,FALSE))</f>
        <v/>
      </c>
      <c r="I2773" s="223" t="str">
        <f>IF(D2773="","",VLOOKUP(A2773,D!A:H,7,FALSE))</f>
        <v/>
      </c>
      <c r="J2773" s="224" t="str">
        <f>IF(D2773="","",SUMIFS(リグ!H:H,リグ!F:F,"&lt;"&amp;C2773,リグ!G:G,"&gt;"&amp;C2773))</f>
        <v/>
      </c>
    </row>
    <row r="2774" spans="1:10">
      <c r="A2774" s="224" t="str">
        <f t="shared" si="132"/>
        <v>2028-10-28</v>
      </c>
      <c r="B2774" s="224" t="str">
        <f t="shared" si="130"/>
        <v>2028/10</v>
      </c>
      <c r="C2774" s="225">
        <v>47054</v>
      </c>
      <c r="D2774" s="279" t="str">
        <f>IF(ISERROR(VLOOKUP($A2774&amp;" "&amp;D$6,D!$B:$H,7,FALSE))=TRUE,"",VLOOKUP($A2774&amp;" "&amp;D$6,D!$B:$H,7,FALSE))</f>
        <v/>
      </c>
      <c r="E2774" s="279" t="str">
        <f>IF(ISERROR(VLOOKUP($A2774&amp;" "&amp;E$6,D!$B:$H,7,FALSE))=TRUE,"",VLOOKUP($A2774&amp;" "&amp;E$6,D!$B:$H,7,FALSE))</f>
        <v/>
      </c>
      <c r="F2774" s="279" t="str">
        <f>IF(ISERROR(VLOOKUP($A2774&amp;" "&amp;F$6,D!$B:$H,7,FALSE))=TRUE,"",VLOOKUP($A2774&amp;" "&amp;F$6,D!$B:$H,7,FALSE))</f>
        <v/>
      </c>
      <c r="G2774" s="226">
        <f t="shared" si="131"/>
        <v>0</v>
      </c>
      <c r="H2774" s="279" t="str">
        <f>IF(ISERROR(VLOOKUP($A2774&amp;" "&amp;H$6,D!$B:$H,7,FALSE))=TRUE,"",VLOOKUP($A2774&amp;" "&amp;H$6,D!$B:$H,7,FALSE))</f>
        <v/>
      </c>
      <c r="I2774" s="223" t="str">
        <f>IF(D2774="","",VLOOKUP(A2774,D!A:H,7,FALSE))</f>
        <v/>
      </c>
      <c r="J2774" s="224" t="str">
        <f>IF(D2774="","",SUMIFS(リグ!H:H,リグ!F:F,"&lt;"&amp;C2774,リグ!G:G,"&gt;"&amp;C2774))</f>
        <v/>
      </c>
    </row>
    <row r="2775" spans="1:10">
      <c r="A2775" s="224" t="str">
        <f t="shared" si="132"/>
        <v>2028-10-29</v>
      </c>
      <c r="B2775" s="224" t="str">
        <f t="shared" si="130"/>
        <v>2028/10</v>
      </c>
      <c r="C2775" s="225">
        <v>47055</v>
      </c>
      <c r="D2775" s="279" t="str">
        <f>IF(ISERROR(VLOOKUP($A2775&amp;" "&amp;D$6,D!$B:$H,7,FALSE))=TRUE,"",VLOOKUP($A2775&amp;" "&amp;D$6,D!$B:$H,7,FALSE))</f>
        <v/>
      </c>
      <c r="E2775" s="279" t="str">
        <f>IF(ISERROR(VLOOKUP($A2775&amp;" "&amp;E$6,D!$B:$H,7,FALSE))=TRUE,"",VLOOKUP($A2775&amp;" "&amp;E$6,D!$B:$H,7,FALSE))</f>
        <v/>
      </c>
      <c r="F2775" s="279" t="str">
        <f>IF(ISERROR(VLOOKUP($A2775&amp;" "&amp;F$6,D!$B:$H,7,FALSE))=TRUE,"",VLOOKUP($A2775&amp;" "&amp;F$6,D!$B:$H,7,FALSE))</f>
        <v/>
      </c>
      <c r="G2775" s="226">
        <f t="shared" si="131"/>
        <v>0</v>
      </c>
      <c r="H2775" s="279" t="str">
        <f>IF(ISERROR(VLOOKUP($A2775&amp;" "&amp;H$6,D!$B:$H,7,FALSE))=TRUE,"",VLOOKUP($A2775&amp;" "&amp;H$6,D!$B:$H,7,FALSE))</f>
        <v/>
      </c>
      <c r="I2775" s="223" t="str">
        <f>IF(D2775="","",VLOOKUP(A2775,D!A:H,7,FALSE))</f>
        <v/>
      </c>
      <c r="J2775" s="224" t="str">
        <f>IF(D2775="","",SUMIFS(リグ!H:H,リグ!F:F,"&lt;"&amp;C2775,リグ!G:G,"&gt;"&amp;C2775))</f>
        <v/>
      </c>
    </row>
    <row r="2776" spans="1:10">
      <c r="A2776" s="224" t="str">
        <f t="shared" si="132"/>
        <v>2028-10-30</v>
      </c>
      <c r="B2776" s="224" t="str">
        <f t="shared" si="130"/>
        <v>2028/10</v>
      </c>
      <c r="C2776" s="225">
        <v>47056</v>
      </c>
      <c r="D2776" s="279" t="str">
        <f>IF(ISERROR(VLOOKUP($A2776&amp;" "&amp;D$6,D!$B:$H,7,FALSE))=TRUE,"",VLOOKUP($A2776&amp;" "&amp;D$6,D!$B:$H,7,FALSE))</f>
        <v/>
      </c>
      <c r="E2776" s="279" t="str">
        <f>IF(ISERROR(VLOOKUP($A2776&amp;" "&amp;E$6,D!$B:$H,7,FALSE))=TRUE,"",VLOOKUP($A2776&amp;" "&amp;E$6,D!$B:$H,7,FALSE))</f>
        <v/>
      </c>
      <c r="F2776" s="279" t="str">
        <f>IF(ISERROR(VLOOKUP($A2776&amp;" "&amp;F$6,D!$B:$H,7,FALSE))=TRUE,"",VLOOKUP($A2776&amp;" "&amp;F$6,D!$B:$H,7,FALSE))</f>
        <v/>
      </c>
      <c r="G2776" s="226">
        <f t="shared" si="131"/>
        <v>0</v>
      </c>
      <c r="H2776" s="279" t="str">
        <f>IF(ISERROR(VLOOKUP($A2776&amp;" "&amp;H$6,D!$B:$H,7,FALSE))=TRUE,"",VLOOKUP($A2776&amp;" "&amp;H$6,D!$B:$H,7,FALSE))</f>
        <v/>
      </c>
      <c r="I2776" s="223" t="str">
        <f>IF(D2776="","",VLOOKUP(A2776,D!A:H,7,FALSE))</f>
        <v/>
      </c>
      <c r="J2776" s="224" t="str">
        <f>IF(D2776="","",SUMIFS(リグ!H:H,リグ!F:F,"&lt;"&amp;C2776,リグ!G:G,"&gt;"&amp;C2776))</f>
        <v/>
      </c>
    </row>
    <row r="2777" spans="1:10">
      <c r="A2777" s="224" t="str">
        <f t="shared" si="132"/>
        <v>2028-10-31</v>
      </c>
      <c r="B2777" s="224" t="str">
        <f t="shared" si="130"/>
        <v>2028/10</v>
      </c>
      <c r="C2777" s="225">
        <v>47057</v>
      </c>
      <c r="D2777" s="279" t="str">
        <f>IF(ISERROR(VLOOKUP($A2777&amp;" "&amp;D$6,D!$B:$H,7,FALSE))=TRUE,"",VLOOKUP($A2777&amp;" "&amp;D$6,D!$B:$H,7,FALSE))</f>
        <v/>
      </c>
      <c r="E2777" s="279" t="str">
        <f>IF(ISERROR(VLOOKUP($A2777&amp;" "&amp;E$6,D!$B:$H,7,FALSE))=TRUE,"",VLOOKUP($A2777&amp;" "&amp;E$6,D!$B:$H,7,FALSE))</f>
        <v/>
      </c>
      <c r="F2777" s="279" t="str">
        <f>IF(ISERROR(VLOOKUP($A2777&amp;" "&amp;F$6,D!$B:$H,7,FALSE))=TRUE,"",VLOOKUP($A2777&amp;" "&amp;F$6,D!$B:$H,7,FALSE))</f>
        <v/>
      </c>
      <c r="G2777" s="226">
        <f t="shared" si="131"/>
        <v>0</v>
      </c>
      <c r="H2777" s="279" t="str">
        <f>IF(ISERROR(VLOOKUP($A2777&amp;" "&amp;H$6,D!$B:$H,7,FALSE))=TRUE,"",VLOOKUP($A2777&amp;" "&amp;H$6,D!$B:$H,7,FALSE))</f>
        <v/>
      </c>
      <c r="I2777" s="223" t="str">
        <f>IF(D2777="","",VLOOKUP(A2777,D!A:H,7,FALSE))</f>
        <v/>
      </c>
      <c r="J2777" s="224" t="str">
        <f>IF(D2777="","",SUMIFS(リグ!H:H,リグ!F:F,"&lt;"&amp;C2777,リグ!G:G,"&gt;"&amp;C2777))</f>
        <v/>
      </c>
    </row>
    <row r="2778" spans="1:10">
      <c r="A2778" s="224" t="str">
        <f t="shared" si="132"/>
        <v>2028-11-01</v>
      </c>
      <c r="B2778" s="224" t="str">
        <f t="shared" si="130"/>
        <v>2028/11</v>
      </c>
      <c r="C2778" s="225">
        <v>47058</v>
      </c>
      <c r="D2778" s="279" t="str">
        <f>IF(ISERROR(VLOOKUP($A2778&amp;" "&amp;D$6,D!$B:$H,7,FALSE))=TRUE,"",VLOOKUP($A2778&amp;" "&amp;D$6,D!$B:$H,7,FALSE))</f>
        <v/>
      </c>
      <c r="E2778" s="279" t="str">
        <f>IF(ISERROR(VLOOKUP($A2778&amp;" "&amp;E$6,D!$B:$H,7,FALSE))=TRUE,"",VLOOKUP($A2778&amp;" "&amp;E$6,D!$B:$H,7,FALSE))</f>
        <v/>
      </c>
      <c r="F2778" s="279" t="str">
        <f>IF(ISERROR(VLOOKUP($A2778&amp;" "&amp;F$6,D!$B:$H,7,FALSE))=TRUE,"",VLOOKUP($A2778&amp;" "&amp;F$6,D!$B:$H,7,FALSE))</f>
        <v/>
      </c>
      <c r="G2778" s="226">
        <f t="shared" si="131"/>
        <v>0</v>
      </c>
      <c r="H2778" s="279" t="str">
        <f>IF(ISERROR(VLOOKUP($A2778&amp;" "&amp;H$6,D!$B:$H,7,FALSE))=TRUE,"",VLOOKUP($A2778&amp;" "&amp;H$6,D!$B:$H,7,FALSE))</f>
        <v/>
      </c>
      <c r="I2778" s="223" t="str">
        <f>IF(D2778="","",VLOOKUP(A2778,D!A:H,7,FALSE))</f>
        <v/>
      </c>
      <c r="J2778" s="224" t="str">
        <f>IF(D2778="","",SUMIFS(リグ!H:H,リグ!F:F,"&lt;"&amp;C2778,リグ!G:G,"&gt;"&amp;C2778))</f>
        <v/>
      </c>
    </row>
    <row r="2779" spans="1:10">
      <c r="A2779" s="224" t="str">
        <f t="shared" si="132"/>
        <v>2028-11-02</v>
      </c>
      <c r="B2779" s="224" t="str">
        <f t="shared" si="130"/>
        <v>2028/11</v>
      </c>
      <c r="C2779" s="225">
        <v>47059</v>
      </c>
      <c r="D2779" s="279" t="str">
        <f>IF(ISERROR(VLOOKUP($A2779&amp;" "&amp;D$6,D!$B:$H,7,FALSE))=TRUE,"",VLOOKUP($A2779&amp;" "&amp;D$6,D!$B:$H,7,FALSE))</f>
        <v/>
      </c>
      <c r="E2779" s="279" t="str">
        <f>IF(ISERROR(VLOOKUP($A2779&amp;" "&amp;E$6,D!$B:$H,7,FALSE))=TRUE,"",VLOOKUP($A2779&amp;" "&amp;E$6,D!$B:$H,7,FALSE))</f>
        <v/>
      </c>
      <c r="F2779" s="279" t="str">
        <f>IF(ISERROR(VLOOKUP($A2779&amp;" "&amp;F$6,D!$B:$H,7,FALSE))=TRUE,"",VLOOKUP($A2779&amp;" "&amp;F$6,D!$B:$H,7,FALSE))</f>
        <v/>
      </c>
      <c r="G2779" s="226">
        <f t="shared" si="131"/>
        <v>0</v>
      </c>
      <c r="H2779" s="279" t="str">
        <f>IF(ISERROR(VLOOKUP($A2779&amp;" "&amp;H$6,D!$B:$H,7,FALSE))=TRUE,"",VLOOKUP($A2779&amp;" "&amp;H$6,D!$B:$H,7,FALSE))</f>
        <v/>
      </c>
      <c r="I2779" s="223" t="str">
        <f>IF(D2779="","",VLOOKUP(A2779,D!A:H,7,FALSE))</f>
        <v/>
      </c>
      <c r="J2779" s="224" t="str">
        <f>IF(D2779="","",SUMIFS(リグ!H:H,リグ!F:F,"&lt;"&amp;C2779,リグ!G:G,"&gt;"&amp;C2779))</f>
        <v/>
      </c>
    </row>
    <row r="2780" spans="1:10">
      <c r="A2780" s="224" t="str">
        <f t="shared" si="132"/>
        <v>2028-11-03</v>
      </c>
      <c r="B2780" s="224" t="str">
        <f t="shared" si="130"/>
        <v>2028/11</v>
      </c>
      <c r="C2780" s="225">
        <v>47060</v>
      </c>
      <c r="D2780" s="279" t="str">
        <f>IF(ISERROR(VLOOKUP($A2780&amp;" "&amp;D$6,D!$B:$H,7,FALSE))=TRUE,"",VLOOKUP($A2780&amp;" "&amp;D$6,D!$B:$H,7,FALSE))</f>
        <v/>
      </c>
      <c r="E2780" s="279" t="str">
        <f>IF(ISERROR(VLOOKUP($A2780&amp;" "&amp;E$6,D!$B:$H,7,FALSE))=TRUE,"",VLOOKUP($A2780&amp;" "&amp;E$6,D!$B:$H,7,FALSE))</f>
        <v/>
      </c>
      <c r="F2780" s="279" t="str">
        <f>IF(ISERROR(VLOOKUP($A2780&amp;" "&amp;F$6,D!$B:$H,7,FALSE))=TRUE,"",VLOOKUP($A2780&amp;" "&amp;F$6,D!$B:$H,7,FALSE))</f>
        <v/>
      </c>
      <c r="G2780" s="226">
        <f t="shared" si="131"/>
        <v>0</v>
      </c>
      <c r="H2780" s="279" t="str">
        <f>IF(ISERROR(VLOOKUP($A2780&amp;" "&amp;H$6,D!$B:$H,7,FALSE))=TRUE,"",VLOOKUP($A2780&amp;" "&amp;H$6,D!$B:$H,7,FALSE))</f>
        <v/>
      </c>
      <c r="I2780" s="223" t="str">
        <f>IF(D2780="","",VLOOKUP(A2780,D!A:H,7,FALSE))</f>
        <v/>
      </c>
      <c r="J2780" s="224" t="str">
        <f>IF(D2780="","",SUMIFS(リグ!H:H,リグ!F:F,"&lt;"&amp;C2780,リグ!G:G,"&gt;"&amp;C2780))</f>
        <v/>
      </c>
    </row>
    <row r="2781" spans="1:10">
      <c r="A2781" s="224" t="str">
        <f t="shared" si="132"/>
        <v>2028-11-04</v>
      </c>
      <c r="B2781" s="224" t="str">
        <f t="shared" si="130"/>
        <v>2028/11</v>
      </c>
      <c r="C2781" s="225">
        <v>47061</v>
      </c>
      <c r="D2781" s="279" t="str">
        <f>IF(ISERROR(VLOOKUP($A2781&amp;" "&amp;D$6,D!$B:$H,7,FALSE))=TRUE,"",VLOOKUP($A2781&amp;" "&amp;D$6,D!$B:$H,7,FALSE))</f>
        <v/>
      </c>
      <c r="E2781" s="279" t="str">
        <f>IF(ISERROR(VLOOKUP($A2781&amp;" "&amp;E$6,D!$B:$H,7,FALSE))=TRUE,"",VLOOKUP($A2781&amp;" "&amp;E$6,D!$B:$H,7,FALSE))</f>
        <v/>
      </c>
      <c r="F2781" s="279" t="str">
        <f>IF(ISERROR(VLOOKUP($A2781&amp;" "&amp;F$6,D!$B:$H,7,FALSE))=TRUE,"",VLOOKUP($A2781&amp;" "&amp;F$6,D!$B:$H,7,FALSE))</f>
        <v/>
      </c>
      <c r="G2781" s="226">
        <f t="shared" si="131"/>
        <v>0</v>
      </c>
      <c r="H2781" s="279" t="str">
        <f>IF(ISERROR(VLOOKUP($A2781&amp;" "&amp;H$6,D!$B:$H,7,FALSE))=TRUE,"",VLOOKUP($A2781&amp;" "&amp;H$6,D!$B:$H,7,FALSE))</f>
        <v/>
      </c>
      <c r="I2781" s="223" t="str">
        <f>IF(D2781="","",VLOOKUP(A2781,D!A:H,7,FALSE))</f>
        <v/>
      </c>
      <c r="J2781" s="224" t="str">
        <f>IF(D2781="","",SUMIFS(リグ!H:H,リグ!F:F,"&lt;"&amp;C2781,リグ!G:G,"&gt;"&amp;C2781))</f>
        <v/>
      </c>
    </row>
    <row r="2782" spans="1:10">
      <c r="A2782" s="224" t="str">
        <f t="shared" si="132"/>
        <v>2028-11-05</v>
      </c>
      <c r="B2782" s="224" t="str">
        <f t="shared" si="130"/>
        <v>2028/11</v>
      </c>
      <c r="C2782" s="225">
        <v>47062</v>
      </c>
      <c r="D2782" s="279" t="str">
        <f>IF(ISERROR(VLOOKUP($A2782&amp;" "&amp;D$6,D!$B:$H,7,FALSE))=TRUE,"",VLOOKUP($A2782&amp;" "&amp;D$6,D!$B:$H,7,FALSE))</f>
        <v/>
      </c>
      <c r="E2782" s="279" t="str">
        <f>IF(ISERROR(VLOOKUP($A2782&amp;" "&amp;E$6,D!$B:$H,7,FALSE))=TRUE,"",VLOOKUP($A2782&amp;" "&amp;E$6,D!$B:$H,7,FALSE))</f>
        <v/>
      </c>
      <c r="F2782" s="279" t="str">
        <f>IF(ISERROR(VLOOKUP($A2782&amp;" "&amp;F$6,D!$B:$H,7,FALSE))=TRUE,"",VLOOKUP($A2782&amp;" "&amp;F$6,D!$B:$H,7,FALSE))</f>
        <v/>
      </c>
      <c r="G2782" s="226">
        <f t="shared" si="131"/>
        <v>0</v>
      </c>
      <c r="H2782" s="279" t="str">
        <f>IF(ISERROR(VLOOKUP($A2782&amp;" "&amp;H$6,D!$B:$H,7,FALSE))=TRUE,"",VLOOKUP($A2782&amp;" "&amp;H$6,D!$B:$H,7,FALSE))</f>
        <v/>
      </c>
      <c r="I2782" s="223" t="str">
        <f>IF(D2782="","",VLOOKUP(A2782,D!A:H,7,FALSE))</f>
        <v/>
      </c>
      <c r="J2782" s="224" t="str">
        <f>IF(D2782="","",SUMIFS(リグ!H:H,リグ!F:F,"&lt;"&amp;C2782,リグ!G:G,"&gt;"&amp;C2782))</f>
        <v/>
      </c>
    </row>
    <row r="2783" spans="1:10">
      <c r="A2783" s="224" t="str">
        <f t="shared" si="132"/>
        <v>2028-11-06</v>
      </c>
      <c r="B2783" s="224" t="str">
        <f t="shared" si="130"/>
        <v>2028/11</v>
      </c>
      <c r="C2783" s="225">
        <v>47063</v>
      </c>
      <c r="D2783" s="279" t="str">
        <f>IF(ISERROR(VLOOKUP($A2783&amp;" "&amp;D$6,D!$B:$H,7,FALSE))=TRUE,"",VLOOKUP($A2783&amp;" "&amp;D$6,D!$B:$H,7,FALSE))</f>
        <v/>
      </c>
      <c r="E2783" s="279" t="str">
        <f>IF(ISERROR(VLOOKUP($A2783&amp;" "&amp;E$6,D!$B:$H,7,FALSE))=TRUE,"",VLOOKUP($A2783&amp;" "&amp;E$6,D!$B:$H,7,FALSE))</f>
        <v/>
      </c>
      <c r="F2783" s="279" t="str">
        <f>IF(ISERROR(VLOOKUP($A2783&amp;" "&amp;F$6,D!$B:$H,7,FALSE))=TRUE,"",VLOOKUP($A2783&amp;" "&amp;F$6,D!$B:$H,7,FALSE))</f>
        <v/>
      </c>
      <c r="G2783" s="226">
        <f t="shared" si="131"/>
        <v>0</v>
      </c>
      <c r="H2783" s="279" t="str">
        <f>IF(ISERROR(VLOOKUP($A2783&amp;" "&amp;H$6,D!$B:$H,7,FALSE))=TRUE,"",VLOOKUP($A2783&amp;" "&amp;H$6,D!$B:$H,7,FALSE))</f>
        <v/>
      </c>
      <c r="I2783" s="223" t="str">
        <f>IF(D2783="","",VLOOKUP(A2783,D!A:H,7,FALSE))</f>
        <v/>
      </c>
      <c r="J2783" s="224" t="str">
        <f>IF(D2783="","",SUMIFS(リグ!H:H,リグ!F:F,"&lt;"&amp;C2783,リグ!G:G,"&gt;"&amp;C2783))</f>
        <v/>
      </c>
    </row>
    <row r="2784" spans="1:10">
      <c r="A2784" s="224" t="str">
        <f t="shared" si="132"/>
        <v>2028-11-07</v>
      </c>
      <c r="B2784" s="224" t="str">
        <f t="shared" si="130"/>
        <v>2028/11</v>
      </c>
      <c r="C2784" s="225">
        <v>47064</v>
      </c>
      <c r="D2784" s="279" t="str">
        <f>IF(ISERROR(VLOOKUP($A2784&amp;" "&amp;D$6,D!$B:$H,7,FALSE))=TRUE,"",VLOOKUP($A2784&amp;" "&amp;D$6,D!$B:$H,7,FALSE))</f>
        <v/>
      </c>
      <c r="E2784" s="279" t="str">
        <f>IF(ISERROR(VLOOKUP($A2784&amp;" "&amp;E$6,D!$B:$H,7,FALSE))=TRUE,"",VLOOKUP($A2784&amp;" "&amp;E$6,D!$B:$H,7,FALSE))</f>
        <v/>
      </c>
      <c r="F2784" s="279" t="str">
        <f>IF(ISERROR(VLOOKUP($A2784&amp;" "&amp;F$6,D!$B:$H,7,FALSE))=TRUE,"",VLOOKUP($A2784&amp;" "&amp;F$6,D!$B:$H,7,FALSE))</f>
        <v/>
      </c>
      <c r="G2784" s="226">
        <f t="shared" si="131"/>
        <v>0</v>
      </c>
      <c r="H2784" s="279" t="str">
        <f>IF(ISERROR(VLOOKUP($A2784&amp;" "&amp;H$6,D!$B:$H,7,FALSE))=TRUE,"",VLOOKUP($A2784&amp;" "&amp;H$6,D!$B:$H,7,FALSE))</f>
        <v/>
      </c>
      <c r="I2784" s="223" t="str">
        <f>IF(D2784="","",VLOOKUP(A2784,D!A:H,7,FALSE))</f>
        <v/>
      </c>
      <c r="J2784" s="224" t="str">
        <f>IF(D2784="","",SUMIFS(リグ!H:H,リグ!F:F,"&lt;"&amp;C2784,リグ!G:G,"&gt;"&amp;C2784))</f>
        <v/>
      </c>
    </row>
    <row r="2785" spans="1:10">
      <c r="A2785" s="224" t="str">
        <f t="shared" si="132"/>
        <v>2028-11-08</v>
      </c>
      <c r="B2785" s="224" t="str">
        <f t="shared" si="130"/>
        <v>2028/11</v>
      </c>
      <c r="C2785" s="225">
        <v>47065</v>
      </c>
      <c r="D2785" s="279" t="str">
        <f>IF(ISERROR(VLOOKUP($A2785&amp;" "&amp;D$6,D!$B:$H,7,FALSE))=TRUE,"",VLOOKUP($A2785&amp;" "&amp;D$6,D!$B:$H,7,FALSE))</f>
        <v/>
      </c>
      <c r="E2785" s="279" t="str">
        <f>IF(ISERROR(VLOOKUP($A2785&amp;" "&amp;E$6,D!$B:$H,7,FALSE))=TRUE,"",VLOOKUP($A2785&amp;" "&amp;E$6,D!$B:$H,7,FALSE))</f>
        <v/>
      </c>
      <c r="F2785" s="279" t="str">
        <f>IF(ISERROR(VLOOKUP($A2785&amp;" "&amp;F$6,D!$B:$H,7,FALSE))=TRUE,"",VLOOKUP($A2785&amp;" "&amp;F$6,D!$B:$H,7,FALSE))</f>
        <v/>
      </c>
      <c r="G2785" s="226">
        <f t="shared" si="131"/>
        <v>0</v>
      </c>
      <c r="H2785" s="279" t="str">
        <f>IF(ISERROR(VLOOKUP($A2785&amp;" "&amp;H$6,D!$B:$H,7,FALSE))=TRUE,"",VLOOKUP($A2785&amp;" "&amp;H$6,D!$B:$H,7,FALSE))</f>
        <v/>
      </c>
      <c r="I2785" s="223" t="str">
        <f>IF(D2785="","",VLOOKUP(A2785,D!A:H,7,FALSE))</f>
        <v/>
      </c>
      <c r="J2785" s="224" t="str">
        <f>IF(D2785="","",SUMIFS(リグ!H:H,リグ!F:F,"&lt;"&amp;C2785,リグ!G:G,"&gt;"&amp;C2785))</f>
        <v/>
      </c>
    </row>
    <row r="2786" spans="1:10">
      <c r="A2786" s="224" t="str">
        <f t="shared" si="132"/>
        <v>2028-11-09</v>
      </c>
      <c r="B2786" s="224" t="str">
        <f t="shared" si="130"/>
        <v>2028/11</v>
      </c>
      <c r="C2786" s="225">
        <v>47066</v>
      </c>
      <c r="D2786" s="279" t="str">
        <f>IF(ISERROR(VLOOKUP($A2786&amp;" "&amp;D$6,D!$B:$H,7,FALSE))=TRUE,"",VLOOKUP($A2786&amp;" "&amp;D$6,D!$B:$H,7,FALSE))</f>
        <v/>
      </c>
      <c r="E2786" s="279" t="str">
        <f>IF(ISERROR(VLOOKUP($A2786&amp;" "&amp;E$6,D!$B:$H,7,FALSE))=TRUE,"",VLOOKUP($A2786&amp;" "&amp;E$6,D!$B:$H,7,FALSE))</f>
        <v/>
      </c>
      <c r="F2786" s="279" t="str">
        <f>IF(ISERROR(VLOOKUP($A2786&amp;" "&amp;F$6,D!$B:$H,7,FALSE))=TRUE,"",VLOOKUP($A2786&amp;" "&amp;F$6,D!$B:$H,7,FALSE))</f>
        <v/>
      </c>
      <c r="G2786" s="226">
        <f t="shared" si="131"/>
        <v>0</v>
      </c>
      <c r="H2786" s="279" t="str">
        <f>IF(ISERROR(VLOOKUP($A2786&amp;" "&amp;H$6,D!$B:$H,7,FALSE))=TRUE,"",VLOOKUP($A2786&amp;" "&amp;H$6,D!$B:$H,7,FALSE))</f>
        <v/>
      </c>
      <c r="I2786" s="223" t="str">
        <f>IF(D2786="","",VLOOKUP(A2786,D!A:H,7,FALSE))</f>
        <v/>
      </c>
      <c r="J2786" s="224" t="str">
        <f>IF(D2786="","",SUMIFS(リグ!H:H,リグ!F:F,"&lt;"&amp;C2786,リグ!G:G,"&gt;"&amp;C2786))</f>
        <v/>
      </c>
    </row>
    <row r="2787" spans="1:10">
      <c r="A2787" s="224" t="str">
        <f t="shared" si="132"/>
        <v>2028-11-10</v>
      </c>
      <c r="B2787" s="224" t="str">
        <f t="shared" si="130"/>
        <v>2028/11</v>
      </c>
      <c r="C2787" s="225">
        <v>47067</v>
      </c>
      <c r="D2787" s="279" t="str">
        <f>IF(ISERROR(VLOOKUP($A2787&amp;" "&amp;D$6,D!$B:$H,7,FALSE))=TRUE,"",VLOOKUP($A2787&amp;" "&amp;D$6,D!$B:$H,7,FALSE))</f>
        <v/>
      </c>
      <c r="E2787" s="279" t="str">
        <f>IF(ISERROR(VLOOKUP($A2787&amp;" "&amp;E$6,D!$B:$H,7,FALSE))=TRUE,"",VLOOKUP($A2787&amp;" "&amp;E$6,D!$B:$H,7,FALSE))</f>
        <v/>
      </c>
      <c r="F2787" s="279" t="str">
        <f>IF(ISERROR(VLOOKUP($A2787&amp;" "&amp;F$6,D!$B:$H,7,FALSE))=TRUE,"",VLOOKUP($A2787&amp;" "&amp;F$6,D!$B:$H,7,FALSE))</f>
        <v/>
      </c>
      <c r="G2787" s="226">
        <f t="shared" si="131"/>
        <v>0</v>
      </c>
      <c r="H2787" s="279" t="str">
        <f>IF(ISERROR(VLOOKUP($A2787&amp;" "&amp;H$6,D!$B:$H,7,FALSE))=TRUE,"",VLOOKUP($A2787&amp;" "&amp;H$6,D!$B:$H,7,FALSE))</f>
        <v/>
      </c>
      <c r="I2787" s="223" t="str">
        <f>IF(D2787="","",VLOOKUP(A2787,D!A:H,7,FALSE))</f>
        <v/>
      </c>
      <c r="J2787" s="224" t="str">
        <f>IF(D2787="","",SUMIFS(リグ!H:H,リグ!F:F,"&lt;"&amp;C2787,リグ!G:G,"&gt;"&amp;C2787))</f>
        <v/>
      </c>
    </row>
    <row r="2788" spans="1:10">
      <c r="A2788" s="224" t="str">
        <f t="shared" si="132"/>
        <v>2028-11-11</v>
      </c>
      <c r="B2788" s="224" t="str">
        <f t="shared" si="130"/>
        <v>2028/11</v>
      </c>
      <c r="C2788" s="225">
        <v>47068</v>
      </c>
      <c r="D2788" s="279" t="str">
        <f>IF(ISERROR(VLOOKUP($A2788&amp;" "&amp;D$6,D!$B:$H,7,FALSE))=TRUE,"",VLOOKUP($A2788&amp;" "&amp;D$6,D!$B:$H,7,FALSE))</f>
        <v/>
      </c>
      <c r="E2788" s="279" t="str">
        <f>IF(ISERROR(VLOOKUP($A2788&amp;" "&amp;E$6,D!$B:$H,7,FALSE))=TRUE,"",VLOOKUP($A2788&amp;" "&amp;E$6,D!$B:$H,7,FALSE))</f>
        <v/>
      </c>
      <c r="F2788" s="279" t="str">
        <f>IF(ISERROR(VLOOKUP($A2788&amp;" "&amp;F$6,D!$B:$H,7,FALSE))=TRUE,"",VLOOKUP($A2788&amp;" "&amp;F$6,D!$B:$H,7,FALSE))</f>
        <v/>
      </c>
      <c r="G2788" s="226">
        <f t="shared" si="131"/>
        <v>0</v>
      </c>
      <c r="H2788" s="279" t="str">
        <f>IF(ISERROR(VLOOKUP($A2788&amp;" "&amp;H$6,D!$B:$H,7,FALSE))=TRUE,"",VLOOKUP($A2788&amp;" "&amp;H$6,D!$B:$H,7,FALSE))</f>
        <v/>
      </c>
      <c r="I2788" s="223" t="str">
        <f>IF(D2788="","",VLOOKUP(A2788,D!A:H,7,FALSE))</f>
        <v/>
      </c>
      <c r="J2788" s="224" t="str">
        <f>IF(D2788="","",SUMIFS(リグ!H:H,リグ!F:F,"&lt;"&amp;C2788,リグ!G:G,"&gt;"&amp;C2788))</f>
        <v/>
      </c>
    </row>
    <row r="2789" spans="1:10">
      <c r="A2789" s="224" t="str">
        <f t="shared" si="132"/>
        <v>2028-11-12</v>
      </c>
      <c r="B2789" s="224" t="str">
        <f t="shared" si="130"/>
        <v>2028/11</v>
      </c>
      <c r="C2789" s="225">
        <v>47069</v>
      </c>
      <c r="D2789" s="279" t="str">
        <f>IF(ISERROR(VLOOKUP($A2789&amp;" "&amp;D$6,D!$B:$H,7,FALSE))=TRUE,"",VLOOKUP($A2789&amp;" "&amp;D$6,D!$B:$H,7,FALSE))</f>
        <v/>
      </c>
      <c r="E2789" s="279" t="str">
        <f>IF(ISERROR(VLOOKUP($A2789&amp;" "&amp;E$6,D!$B:$H,7,FALSE))=TRUE,"",VLOOKUP($A2789&amp;" "&amp;E$6,D!$B:$H,7,FALSE))</f>
        <v/>
      </c>
      <c r="F2789" s="279" t="str">
        <f>IF(ISERROR(VLOOKUP($A2789&amp;" "&amp;F$6,D!$B:$H,7,FALSE))=TRUE,"",VLOOKUP($A2789&amp;" "&amp;F$6,D!$B:$H,7,FALSE))</f>
        <v/>
      </c>
      <c r="G2789" s="226">
        <f t="shared" si="131"/>
        <v>0</v>
      </c>
      <c r="H2789" s="279" t="str">
        <f>IF(ISERROR(VLOOKUP($A2789&amp;" "&amp;H$6,D!$B:$H,7,FALSE))=TRUE,"",VLOOKUP($A2789&amp;" "&amp;H$6,D!$B:$H,7,FALSE))</f>
        <v/>
      </c>
      <c r="I2789" s="223" t="str">
        <f>IF(D2789="","",VLOOKUP(A2789,D!A:H,7,FALSE))</f>
        <v/>
      </c>
      <c r="J2789" s="224" t="str">
        <f>IF(D2789="","",SUMIFS(リグ!H:H,リグ!F:F,"&lt;"&amp;C2789,リグ!G:G,"&gt;"&amp;C2789))</f>
        <v/>
      </c>
    </row>
    <row r="2790" spans="1:10">
      <c r="A2790" s="224" t="str">
        <f t="shared" si="132"/>
        <v>2028-11-13</v>
      </c>
      <c r="B2790" s="224" t="str">
        <f t="shared" si="130"/>
        <v>2028/11</v>
      </c>
      <c r="C2790" s="225">
        <v>47070</v>
      </c>
      <c r="D2790" s="279" t="str">
        <f>IF(ISERROR(VLOOKUP($A2790&amp;" "&amp;D$6,D!$B:$H,7,FALSE))=TRUE,"",VLOOKUP($A2790&amp;" "&amp;D$6,D!$B:$H,7,FALSE))</f>
        <v/>
      </c>
      <c r="E2790" s="279" t="str">
        <f>IF(ISERROR(VLOOKUP($A2790&amp;" "&amp;E$6,D!$B:$H,7,FALSE))=TRUE,"",VLOOKUP($A2790&amp;" "&amp;E$6,D!$B:$H,7,FALSE))</f>
        <v/>
      </c>
      <c r="F2790" s="279" t="str">
        <f>IF(ISERROR(VLOOKUP($A2790&amp;" "&amp;F$6,D!$B:$H,7,FALSE))=TRUE,"",VLOOKUP($A2790&amp;" "&amp;F$6,D!$B:$H,7,FALSE))</f>
        <v/>
      </c>
      <c r="G2790" s="226">
        <f t="shared" si="131"/>
        <v>0</v>
      </c>
      <c r="H2790" s="279" t="str">
        <f>IF(ISERROR(VLOOKUP($A2790&amp;" "&amp;H$6,D!$B:$H,7,FALSE))=TRUE,"",VLOOKUP($A2790&amp;" "&amp;H$6,D!$B:$H,7,FALSE))</f>
        <v/>
      </c>
      <c r="I2790" s="223" t="str">
        <f>IF(D2790="","",VLOOKUP(A2790,D!A:H,7,FALSE))</f>
        <v/>
      </c>
      <c r="J2790" s="224" t="str">
        <f>IF(D2790="","",SUMIFS(リグ!H:H,リグ!F:F,"&lt;"&amp;C2790,リグ!G:G,"&gt;"&amp;C2790))</f>
        <v/>
      </c>
    </row>
    <row r="2791" spans="1:10">
      <c r="A2791" s="224" t="str">
        <f t="shared" si="132"/>
        <v>2028-11-14</v>
      </c>
      <c r="B2791" s="224" t="str">
        <f t="shared" si="130"/>
        <v>2028/11</v>
      </c>
      <c r="C2791" s="225">
        <v>47071</v>
      </c>
      <c r="D2791" s="279" t="str">
        <f>IF(ISERROR(VLOOKUP($A2791&amp;" "&amp;D$6,D!$B:$H,7,FALSE))=TRUE,"",VLOOKUP($A2791&amp;" "&amp;D$6,D!$B:$H,7,FALSE))</f>
        <v/>
      </c>
      <c r="E2791" s="279" t="str">
        <f>IF(ISERROR(VLOOKUP($A2791&amp;" "&amp;E$6,D!$B:$H,7,FALSE))=TRUE,"",VLOOKUP($A2791&amp;" "&amp;E$6,D!$B:$H,7,FALSE))</f>
        <v/>
      </c>
      <c r="F2791" s="279" t="str">
        <f>IF(ISERROR(VLOOKUP($A2791&amp;" "&amp;F$6,D!$B:$H,7,FALSE))=TRUE,"",VLOOKUP($A2791&amp;" "&amp;F$6,D!$B:$H,7,FALSE))</f>
        <v/>
      </c>
      <c r="G2791" s="226">
        <f t="shared" si="131"/>
        <v>0</v>
      </c>
      <c r="H2791" s="279" t="str">
        <f>IF(ISERROR(VLOOKUP($A2791&amp;" "&amp;H$6,D!$B:$H,7,FALSE))=TRUE,"",VLOOKUP($A2791&amp;" "&amp;H$6,D!$B:$H,7,FALSE))</f>
        <v/>
      </c>
      <c r="I2791" s="223" t="str">
        <f>IF(D2791="","",VLOOKUP(A2791,D!A:H,7,FALSE))</f>
        <v/>
      </c>
      <c r="J2791" s="224" t="str">
        <f>IF(D2791="","",SUMIFS(リグ!H:H,リグ!F:F,"&lt;"&amp;C2791,リグ!G:G,"&gt;"&amp;C2791))</f>
        <v/>
      </c>
    </row>
    <row r="2792" spans="1:10">
      <c r="A2792" s="224" t="str">
        <f t="shared" si="132"/>
        <v>2028-11-15</v>
      </c>
      <c r="B2792" s="224" t="str">
        <f t="shared" si="130"/>
        <v>2028/11</v>
      </c>
      <c r="C2792" s="225">
        <v>47072</v>
      </c>
      <c r="D2792" s="279" t="str">
        <f>IF(ISERROR(VLOOKUP($A2792&amp;" "&amp;D$6,D!$B:$H,7,FALSE))=TRUE,"",VLOOKUP($A2792&amp;" "&amp;D$6,D!$B:$H,7,FALSE))</f>
        <v/>
      </c>
      <c r="E2792" s="279" t="str">
        <f>IF(ISERROR(VLOOKUP($A2792&amp;" "&amp;E$6,D!$B:$H,7,FALSE))=TRUE,"",VLOOKUP($A2792&amp;" "&amp;E$6,D!$B:$H,7,FALSE))</f>
        <v/>
      </c>
      <c r="F2792" s="279" t="str">
        <f>IF(ISERROR(VLOOKUP($A2792&amp;" "&amp;F$6,D!$B:$H,7,FALSE))=TRUE,"",VLOOKUP($A2792&amp;" "&amp;F$6,D!$B:$H,7,FALSE))</f>
        <v/>
      </c>
      <c r="G2792" s="226">
        <f t="shared" si="131"/>
        <v>0</v>
      </c>
      <c r="H2792" s="279" t="str">
        <f>IF(ISERROR(VLOOKUP($A2792&amp;" "&amp;H$6,D!$B:$H,7,FALSE))=TRUE,"",VLOOKUP($A2792&amp;" "&amp;H$6,D!$B:$H,7,FALSE))</f>
        <v/>
      </c>
      <c r="I2792" s="223" t="str">
        <f>IF(D2792="","",VLOOKUP(A2792,D!A:H,7,FALSE))</f>
        <v/>
      </c>
      <c r="J2792" s="224" t="str">
        <f>IF(D2792="","",SUMIFS(リグ!H:H,リグ!F:F,"&lt;"&amp;C2792,リグ!G:G,"&gt;"&amp;C2792))</f>
        <v/>
      </c>
    </row>
    <row r="2793" spans="1:10">
      <c r="A2793" s="224" t="str">
        <f t="shared" si="132"/>
        <v>2028-11-16</v>
      </c>
      <c r="B2793" s="224" t="str">
        <f t="shared" si="130"/>
        <v>2028/11</v>
      </c>
      <c r="C2793" s="225">
        <v>47073</v>
      </c>
      <c r="D2793" s="279" t="str">
        <f>IF(ISERROR(VLOOKUP($A2793&amp;" "&amp;D$6,D!$B:$H,7,FALSE))=TRUE,"",VLOOKUP($A2793&amp;" "&amp;D$6,D!$B:$H,7,FALSE))</f>
        <v/>
      </c>
      <c r="E2793" s="279" t="str">
        <f>IF(ISERROR(VLOOKUP($A2793&amp;" "&amp;E$6,D!$B:$H,7,FALSE))=TRUE,"",VLOOKUP($A2793&amp;" "&amp;E$6,D!$B:$H,7,FALSE))</f>
        <v/>
      </c>
      <c r="F2793" s="279" t="str">
        <f>IF(ISERROR(VLOOKUP($A2793&amp;" "&amp;F$6,D!$B:$H,7,FALSE))=TRUE,"",VLOOKUP($A2793&amp;" "&amp;F$6,D!$B:$H,7,FALSE))</f>
        <v/>
      </c>
      <c r="G2793" s="226">
        <f t="shared" si="131"/>
        <v>0</v>
      </c>
      <c r="H2793" s="279" t="str">
        <f>IF(ISERROR(VLOOKUP($A2793&amp;" "&amp;H$6,D!$B:$H,7,FALSE))=TRUE,"",VLOOKUP($A2793&amp;" "&amp;H$6,D!$B:$H,7,FALSE))</f>
        <v/>
      </c>
      <c r="I2793" s="223" t="str">
        <f>IF(D2793="","",VLOOKUP(A2793,D!A:H,7,FALSE))</f>
        <v/>
      </c>
      <c r="J2793" s="224" t="str">
        <f>IF(D2793="","",SUMIFS(リグ!H:H,リグ!F:F,"&lt;"&amp;C2793,リグ!G:G,"&gt;"&amp;C2793))</f>
        <v/>
      </c>
    </row>
    <row r="2794" spans="1:10">
      <c r="A2794" s="224" t="str">
        <f t="shared" si="132"/>
        <v>2028-11-17</v>
      </c>
      <c r="B2794" s="224" t="str">
        <f t="shared" si="130"/>
        <v>2028/11</v>
      </c>
      <c r="C2794" s="225">
        <v>47074</v>
      </c>
      <c r="D2794" s="279" t="str">
        <f>IF(ISERROR(VLOOKUP($A2794&amp;" "&amp;D$6,D!$B:$H,7,FALSE))=TRUE,"",VLOOKUP($A2794&amp;" "&amp;D$6,D!$B:$H,7,FALSE))</f>
        <v/>
      </c>
      <c r="E2794" s="279" t="str">
        <f>IF(ISERROR(VLOOKUP($A2794&amp;" "&amp;E$6,D!$B:$H,7,FALSE))=TRUE,"",VLOOKUP($A2794&amp;" "&amp;E$6,D!$B:$H,7,FALSE))</f>
        <v/>
      </c>
      <c r="F2794" s="279" t="str">
        <f>IF(ISERROR(VLOOKUP($A2794&amp;" "&amp;F$6,D!$B:$H,7,FALSE))=TRUE,"",VLOOKUP($A2794&amp;" "&amp;F$6,D!$B:$H,7,FALSE))</f>
        <v/>
      </c>
      <c r="G2794" s="226">
        <f t="shared" si="131"/>
        <v>0</v>
      </c>
      <c r="H2794" s="279" t="str">
        <f>IF(ISERROR(VLOOKUP($A2794&amp;" "&amp;H$6,D!$B:$H,7,FALSE))=TRUE,"",VLOOKUP($A2794&amp;" "&amp;H$6,D!$B:$H,7,FALSE))</f>
        <v/>
      </c>
      <c r="I2794" s="223" t="str">
        <f>IF(D2794="","",VLOOKUP(A2794,D!A:H,7,FALSE))</f>
        <v/>
      </c>
      <c r="J2794" s="224" t="str">
        <f>IF(D2794="","",SUMIFS(リグ!H:H,リグ!F:F,"&lt;"&amp;C2794,リグ!G:G,"&gt;"&amp;C2794))</f>
        <v/>
      </c>
    </row>
    <row r="2795" spans="1:10">
      <c r="A2795" s="224" t="str">
        <f t="shared" si="132"/>
        <v>2028-11-18</v>
      </c>
      <c r="B2795" s="224" t="str">
        <f t="shared" si="130"/>
        <v>2028/11</v>
      </c>
      <c r="C2795" s="225">
        <v>47075</v>
      </c>
      <c r="D2795" s="279" t="str">
        <f>IF(ISERROR(VLOOKUP($A2795&amp;" "&amp;D$6,D!$B:$H,7,FALSE))=TRUE,"",VLOOKUP($A2795&amp;" "&amp;D$6,D!$B:$H,7,FALSE))</f>
        <v/>
      </c>
      <c r="E2795" s="279" t="str">
        <f>IF(ISERROR(VLOOKUP($A2795&amp;" "&amp;E$6,D!$B:$H,7,FALSE))=TRUE,"",VLOOKUP($A2795&amp;" "&amp;E$6,D!$B:$H,7,FALSE))</f>
        <v/>
      </c>
      <c r="F2795" s="279" t="str">
        <f>IF(ISERROR(VLOOKUP($A2795&amp;" "&amp;F$6,D!$B:$H,7,FALSE))=TRUE,"",VLOOKUP($A2795&amp;" "&amp;F$6,D!$B:$H,7,FALSE))</f>
        <v/>
      </c>
      <c r="G2795" s="226">
        <f t="shared" si="131"/>
        <v>0</v>
      </c>
      <c r="H2795" s="279" t="str">
        <f>IF(ISERROR(VLOOKUP($A2795&amp;" "&amp;H$6,D!$B:$H,7,FALSE))=TRUE,"",VLOOKUP($A2795&amp;" "&amp;H$6,D!$B:$H,7,FALSE))</f>
        <v/>
      </c>
      <c r="I2795" s="223" t="str">
        <f>IF(D2795="","",VLOOKUP(A2795,D!A:H,7,FALSE))</f>
        <v/>
      </c>
      <c r="J2795" s="224" t="str">
        <f>IF(D2795="","",SUMIFS(リグ!H:H,リグ!F:F,"&lt;"&amp;C2795,リグ!G:G,"&gt;"&amp;C2795))</f>
        <v/>
      </c>
    </row>
    <row r="2796" spans="1:10">
      <c r="A2796" s="224" t="str">
        <f t="shared" si="132"/>
        <v>2028-11-19</v>
      </c>
      <c r="B2796" s="224" t="str">
        <f t="shared" si="130"/>
        <v>2028/11</v>
      </c>
      <c r="C2796" s="225">
        <v>47076</v>
      </c>
      <c r="D2796" s="279" t="str">
        <f>IF(ISERROR(VLOOKUP($A2796&amp;" "&amp;D$6,D!$B:$H,7,FALSE))=TRUE,"",VLOOKUP($A2796&amp;" "&amp;D$6,D!$B:$H,7,FALSE))</f>
        <v/>
      </c>
      <c r="E2796" s="279" t="str">
        <f>IF(ISERROR(VLOOKUP($A2796&amp;" "&amp;E$6,D!$B:$H,7,FALSE))=TRUE,"",VLOOKUP($A2796&amp;" "&amp;E$6,D!$B:$H,7,FALSE))</f>
        <v/>
      </c>
      <c r="F2796" s="279" t="str">
        <f>IF(ISERROR(VLOOKUP($A2796&amp;" "&amp;F$6,D!$B:$H,7,FALSE))=TRUE,"",VLOOKUP($A2796&amp;" "&amp;F$6,D!$B:$H,7,FALSE))</f>
        <v/>
      </c>
      <c r="G2796" s="226">
        <f t="shared" si="131"/>
        <v>0</v>
      </c>
      <c r="H2796" s="279" t="str">
        <f>IF(ISERROR(VLOOKUP($A2796&amp;" "&amp;H$6,D!$B:$H,7,FALSE))=TRUE,"",VLOOKUP($A2796&amp;" "&amp;H$6,D!$B:$H,7,FALSE))</f>
        <v/>
      </c>
      <c r="I2796" s="223" t="str">
        <f>IF(D2796="","",VLOOKUP(A2796,D!A:H,7,FALSE))</f>
        <v/>
      </c>
      <c r="J2796" s="224" t="str">
        <f>IF(D2796="","",SUMIFS(リグ!H:H,リグ!F:F,"&lt;"&amp;C2796,リグ!G:G,"&gt;"&amp;C2796))</f>
        <v/>
      </c>
    </row>
    <row r="2797" spans="1:10">
      <c r="A2797" s="224" t="str">
        <f t="shared" si="132"/>
        <v>2028-11-20</v>
      </c>
      <c r="B2797" s="224" t="str">
        <f t="shared" si="130"/>
        <v>2028/11</v>
      </c>
      <c r="C2797" s="225">
        <v>47077</v>
      </c>
      <c r="D2797" s="279" t="str">
        <f>IF(ISERROR(VLOOKUP($A2797&amp;" "&amp;D$6,D!$B:$H,7,FALSE))=TRUE,"",VLOOKUP($A2797&amp;" "&amp;D$6,D!$B:$H,7,FALSE))</f>
        <v/>
      </c>
      <c r="E2797" s="279" t="str">
        <f>IF(ISERROR(VLOOKUP($A2797&amp;" "&amp;E$6,D!$B:$H,7,FALSE))=TRUE,"",VLOOKUP($A2797&amp;" "&amp;E$6,D!$B:$H,7,FALSE))</f>
        <v/>
      </c>
      <c r="F2797" s="279" t="str">
        <f>IF(ISERROR(VLOOKUP($A2797&amp;" "&amp;F$6,D!$B:$H,7,FALSE))=TRUE,"",VLOOKUP($A2797&amp;" "&amp;F$6,D!$B:$H,7,FALSE))</f>
        <v/>
      </c>
      <c r="G2797" s="226">
        <f t="shared" si="131"/>
        <v>0</v>
      </c>
      <c r="H2797" s="279" t="str">
        <f>IF(ISERROR(VLOOKUP($A2797&amp;" "&amp;H$6,D!$B:$H,7,FALSE))=TRUE,"",VLOOKUP($A2797&amp;" "&amp;H$6,D!$B:$H,7,FALSE))</f>
        <v/>
      </c>
      <c r="I2797" s="223" t="str">
        <f>IF(D2797="","",VLOOKUP(A2797,D!A:H,7,FALSE))</f>
        <v/>
      </c>
      <c r="J2797" s="224" t="str">
        <f>IF(D2797="","",SUMIFS(リグ!H:H,リグ!F:F,"&lt;"&amp;C2797,リグ!G:G,"&gt;"&amp;C2797))</f>
        <v/>
      </c>
    </row>
    <row r="2798" spans="1:10">
      <c r="A2798" s="224" t="str">
        <f t="shared" si="132"/>
        <v>2028-11-21</v>
      </c>
      <c r="B2798" s="224" t="str">
        <f t="shared" si="130"/>
        <v>2028/11</v>
      </c>
      <c r="C2798" s="225">
        <v>47078</v>
      </c>
      <c r="D2798" s="279" t="str">
        <f>IF(ISERROR(VLOOKUP($A2798&amp;" "&amp;D$6,D!$B:$H,7,FALSE))=TRUE,"",VLOOKUP($A2798&amp;" "&amp;D$6,D!$B:$H,7,FALSE))</f>
        <v/>
      </c>
      <c r="E2798" s="279" t="str">
        <f>IF(ISERROR(VLOOKUP($A2798&amp;" "&amp;E$6,D!$B:$H,7,FALSE))=TRUE,"",VLOOKUP($A2798&amp;" "&amp;E$6,D!$B:$H,7,FALSE))</f>
        <v/>
      </c>
      <c r="F2798" s="279" t="str">
        <f>IF(ISERROR(VLOOKUP($A2798&amp;" "&amp;F$6,D!$B:$H,7,FALSE))=TRUE,"",VLOOKUP($A2798&amp;" "&amp;F$6,D!$B:$H,7,FALSE))</f>
        <v/>
      </c>
      <c r="G2798" s="226">
        <f t="shared" si="131"/>
        <v>0</v>
      </c>
      <c r="H2798" s="279" t="str">
        <f>IF(ISERROR(VLOOKUP($A2798&amp;" "&amp;H$6,D!$B:$H,7,FALSE))=TRUE,"",VLOOKUP($A2798&amp;" "&amp;H$6,D!$B:$H,7,FALSE))</f>
        <v/>
      </c>
      <c r="I2798" s="223" t="str">
        <f>IF(D2798="","",VLOOKUP(A2798,D!A:H,7,FALSE))</f>
        <v/>
      </c>
      <c r="J2798" s="224" t="str">
        <f>IF(D2798="","",SUMIFS(リグ!H:H,リグ!F:F,"&lt;"&amp;C2798,リグ!G:G,"&gt;"&amp;C2798))</f>
        <v/>
      </c>
    </row>
    <row r="2799" spans="1:10">
      <c r="A2799" s="224" t="str">
        <f t="shared" si="132"/>
        <v>2028-11-22</v>
      </c>
      <c r="B2799" s="224" t="str">
        <f t="shared" si="130"/>
        <v>2028/11</v>
      </c>
      <c r="C2799" s="225">
        <v>47079</v>
      </c>
      <c r="D2799" s="279" t="str">
        <f>IF(ISERROR(VLOOKUP($A2799&amp;" "&amp;D$6,D!$B:$H,7,FALSE))=TRUE,"",VLOOKUP($A2799&amp;" "&amp;D$6,D!$B:$H,7,FALSE))</f>
        <v/>
      </c>
      <c r="E2799" s="279" t="str">
        <f>IF(ISERROR(VLOOKUP($A2799&amp;" "&amp;E$6,D!$B:$H,7,FALSE))=TRUE,"",VLOOKUP($A2799&amp;" "&amp;E$6,D!$B:$H,7,FALSE))</f>
        <v/>
      </c>
      <c r="F2799" s="279" t="str">
        <f>IF(ISERROR(VLOOKUP($A2799&amp;" "&amp;F$6,D!$B:$H,7,FALSE))=TRUE,"",VLOOKUP($A2799&amp;" "&amp;F$6,D!$B:$H,7,FALSE))</f>
        <v/>
      </c>
      <c r="G2799" s="226">
        <f t="shared" si="131"/>
        <v>0</v>
      </c>
      <c r="H2799" s="279" t="str">
        <f>IF(ISERROR(VLOOKUP($A2799&amp;" "&amp;H$6,D!$B:$H,7,FALSE))=TRUE,"",VLOOKUP($A2799&amp;" "&amp;H$6,D!$B:$H,7,FALSE))</f>
        <v/>
      </c>
      <c r="I2799" s="223" t="str">
        <f>IF(D2799="","",VLOOKUP(A2799,D!A:H,7,FALSE))</f>
        <v/>
      </c>
      <c r="J2799" s="224" t="str">
        <f>IF(D2799="","",SUMIFS(リグ!H:H,リグ!F:F,"&lt;"&amp;C2799,リグ!G:G,"&gt;"&amp;C2799))</f>
        <v/>
      </c>
    </row>
    <row r="2800" spans="1:10">
      <c r="A2800" s="224" t="str">
        <f t="shared" si="132"/>
        <v>2028-11-23</v>
      </c>
      <c r="B2800" s="224" t="str">
        <f t="shared" si="130"/>
        <v>2028/11</v>
      </c>
      <c r="C2800" s="225">
        <v>47080</v>
      </c>
      <c r="D2800" s="279" t="str">
        <f>IF(ISERROR(VLOOKUP($A2800&amp;" "&amp;D$6,D!$B:$H,7,FALSE))=TRUE,"",VLOOKUP($A2800&amp;" "&amp;D$6,D!$B:$H,7,FALSE))</f>
        <v/>
      </c>
      <c r="E2800" s="279" t="str">
        <f>IF(ISERROR(VLOOKUP($A2800&amp;" "&amp;E$6,D!$B:$H,7,FALSE))=TRUE,"",VLOOKUP($A2800&amp;" "&amp;E$6,D!$B:$H,7,FALSE))</f>
        <v/>
      </c>
      <c r="F2800" s="279" t="str">
        <f>IF(ISERROR(VLOOKUP($A2800&amp;" "&amp;F$6,D!$B:$H,7,FALSE))=TRUE,"",VLOOKUP($A2800&amp;" "&amp;F$6,D!$B:$H,7,FALSE))</f>
        <v/>
      </c>
      <c r="G2800" s="226">
        <f t="shared" si="131"/>
        <v>0</v>
      </c>
      <c r="H2800" s="279" t="str">
        <f>IF(ISERROR(VLOOKUP($A2800&amp;" "&amp;H$6,D!$B:$H,7,FALSE))=TRUE,"",VLOOKUP($A2800&amp;" "&amp;H$6,D!$B:$H,7,FALSE))</f>
        <v/>
      </c>
      <c r="I2800" s="223" t="str">
        <f>IF(D2800="","",VLOOKUP(A2800,D!A:H,7,FALSE))</f>
        <v/>
      </c>
      <c r="J2800" s="224" t="str">
        <f>IF(D2800="","",SUMIFS(リグ!H:H,リグ!F:F,"&lt;"&amp;C2800,リグ!G:G,"&gt;"&amp;C2800))</f>
        <v/>
      </c>
    </row>
    <row r="2801" spans="1:10">
      <c r="A2801" s="224" t="str">
        <f t="shared" si="132"/>
        <v>2028-11-24</v>
      </c>
      <c r="B2801" s="224" t="str">
        <f t="shared" si="130"/>
        <v>2028/11</v>
      </c>
      <c r="C2801" s="225">
        <v>47081</v>
      </c>
      <c r="D2801" s="279" t="str">
        <f>IF(ISERROR(VLOOKUP($A2801&amp;" "&amp;D$6,D!$B:$H,7,FALSE))=TRUE,"",VLOOKUP($A2801&amp;" "&amp;D$6,D!$B:$H,7,FALSE))</f>
        <v/>
      </c>
      <c r="E2801" s="279" t="str">
        <f>IF(ISERROR(VLOOKUP($A2801&amp;" "&amp;E$6,D!$B:$H,7,FALSE))=TRUE,"",VLOOKUP($A2801&amp;" "&amp;E$6,D!$B:$H,7,FALSE))</f>
        <v/>
      </c>
      <c r="F2801" s="279" t="str">
        <f>IF(ISERROR(VLOOKUP($A2801&amp;" "&amp;F$6,D!$B:$H,7,FALSE))=TRUE,"",VLOOKUP($A2801&amp;" "&amp;F$6,D!$B:$H,7,FALSE))</f>
        <v/>
      </c>
      <c r="G2801" s="226">
        <f t="shared" si="131"/>
        <v>0</v>
      </c>
      <c r="H2801" s="279" t="str">
        <f>IF(ISERROR(VLOOKUP($A2801&amp;" "&amp;H$6,D!$B:$H,7,FALSE))=TRUE,"",VLOOKUP($A2801&amp;" "&amp;H$6,D!$B:$H,7,FALSE))</f>
        <v/>
      </c>
      <c r="I2801" s="223" t="str">
        <f>IF(D2801="","",VLOOKUP(A2801,D!A:H,7,FALSE))</f>
        <v/>
      </c>
      <c r="J2801" s="224" t="str">
        <f>IF(D2801="","",SUMIFS(リグ!H:H,リグ!F:F,"&lt;"&amp;C2801,リグ!G:G,"&gt;"&amp;C2801))</f>
        <v/>
      </c>
    </row>
    <row r="2802" spans="1:10">
      <c r="A2802" s="224" t="str">
        <f t="shared" si="132"/>
        <v>2028-11-25</v>
      </c>
      <c r="B2802" s="224" t="str">
        <f t="shared" si="130"/>
        <v>2028/11</v>
      </c>
      <c r="C2802" s="225">
        <v>47082</v>
      </c>
      <c r="D2802" s="279" t="str">
        <f>IF(ISERROR(VLOOKUP($A2802&amp;" "&amp;D$6,D!$B:$H,7,FALSE))=TRUE,"",VLOOKUP($A2802&amp;" "&amp;D$6,D!$B:$H,7,FALSE))</f>
        <v/>
      </c>
      <c r="E2802" s="279" t="str">
        <f>IF(ISERROR(VLOOKUP($A2802&amp;" "&amp;E$6,D!$B:$H,7,FALSE))=TRUE,"",VLOOKUP($A2802&amp;" "&amp;E$6,D!$B:$H,7,FALSE))</f>
        <v/>
      </c>
      <c r="F2802" s="279" t="str">
        <f>IF(ISERROR(VLOOKUP($A2802&amp;" "&amp;F$6,D!$B:$H,7,FALSE))=TRUE,"",VLOOKUP($A2802&amp;" "&amp;F$6,D!$B:$H,7,FALSE))</f>
        <v/>
      </c>
      <c r="G2802" s="226">
        <f t="shared" si="131"/>
        <v>0</v>
      </c>
      <c r="H2802" s="279" t="str">
        <f>IF(ISERROR(VLOOKUP($A2802&amp;" "&amp;H$6,D!$B:$H,7,FALSE))=TRUE,"",VLOOKUP($A2802&amp;" "&amp;H$6,D!$B:$H,7,FALSE))</f>
        <v/>
      </c>
      <c r="I2802" s="223" t="str">
        <f>IF(D2802="","",VLOOKUP(A2802,D!A:H,7,FALSE))</f>
        <v/>
      </c>
      <c r="J2802" s="224" t="str">
        <f>IF(D2802="","",SUMIFS(リグ!H:H,リグ!F:F,"&lt;"&amp;C2802,リグ!G:G,"&gt;"&amp;C2802))</f>
        <v/>
      </c>
    </row>
    <row r="2803" spans="1:10">
      <c r="A2803" s="224" t="str">
        <f t="shared" si="132"/>
        <v>2028-11-26</v>
      </c>
      <c r="B2803" s="224" t="str">
        <f t="shared" si="130"/>
        <v>2028/11</v>
      </c>
      <c r="C2803" s="225">
        <v>47083</v>
      </c>
      <c r="D2803" s="279" t="str">
        <f>IF(ISERROR(VLOOKUP($A2803&amp;" "&amp;D$6,D!$B:$H,7,FALSE))=TRUE,"",VLOOKUP($A2803&amp;" "&amp;D$6,D!$B:$H,7,FALSE))</f>
        <v/>
      </c>
      <c r="E2803" s="279" t="str">
        <f>IF(ISERROR(VLOOKUP($A2803&amp;" "&amp;E$6,D!$B:$H,7,FALSE))=TRUE,"",VLOOKUP($A2803&amp;" "&amp;E$6,D!$B:$H,7,FALSE))</f>
        <v/>
      </c>
      <c r="F2803" s="279" t="str">
        <f>IF(ISERROR(VLOOKUP($A2803&amp;" "&amp;F$6,D!$B:$H,7,FALSE))=TRUE,"",VLOOKUP($A2803&amp;" "&amp;F$6,D!$B:$H,7,FALSE))</f>
        <v/>
      </c>
      <c r="G2803" s="226">
        <f t="shared" si="131"/>
        <v>0</v>
      </c>
      <c r="H2803" s="279" t="str">
        <f>IF(ISERROR(VLOOKUP($A2803&amp;" "&amp;H$6,D!$B:$H,7,FALSE))=TRUE,"",VLOOKUP($A2803&amp;" "&amp;H$6,D!$B:$H,7,FALSE))</f>
        <v/>
      </c>
      <c r="I2803" s="223" t="str">
        <f>IF(D2803="","",VLOOKUP(A2803,D!A:H,7,FALSE))</f>
        <v/>
      </c>
      <c r="J2803" s="224" t="str">
        <f>IF(D2803="","",SUMIFS(リグ!H:H,リグ!F:F,"&lt;"&amp;C2803,リグ!G:G,"&gt;"&amp;C2803))</f>
        <v/>
      </c>
    </row>
    <row r="2804" spans="1:10">
      <c r="A2804" s="224" t="str">
        <f t="shared" si="132"/>
        <v>2028-11-27</v>
      </c>
      <c r="B2804" s="224" t="str">
        <f t="shared" si="130"/>
        <v>2028/11</v>
      </c>
      <c r="C2804" s="225">
        <v>47084</v>
      </c>
      <c r="D2804" s="279" t="str">
        <f>IF(ISERROR(VLOOKUP($A2804&amp;" "&amp;D$6,D!$B:$H,7,FALSE))=TRUE,"",VLOOKUP($A2804&amp;" "&amp;D$6,D!$B:$H,7,FALSE))</f>
        <v/>
      </c>
      <c r="E2804" s="279" t="str">
        <f>IF(ISERROR(VLOOKUP($A2804&amp;" "&amp;E$6,D!$B:$H,7,FALSE))=TRUE,"",VLOOKUP($A2804&amp;" "&amp;E$6,D!$B:$H,7,FALSE))</f>
        <v/>
      </c>
      <c r="F2804" s="279" t="str">
        <f>IF(ISERROR(VLOOKUP($A2804&amp;" "&amp;F$6,D!$B:$H,7,FALSE))=TRUE,"",VLOOKUP($A2804&amp;" "&amp;F$6,D!$B:$H,7,FALSE))</f>
        <v/>
      </c>
      <c r="G2804" s="226">
        <f t="shared" si="131"/>
        <v>0</v>
      </c>
      <c r="H2804" s="279" t="str">
        <f>IF(ISERROR(VLOOKUP($A2804&amp;" "&amp;H$6,D!$B:$H,7,FALSE))=TRUE,"",VLOOKUP($A2804&amp;" "&amp;H$6,D!$B:$H,7,FALSE))</f>
        <v/>
      </c>
      <c r="I2804" s="223" t="str">
        <f>IF(D2804="","",VLOOKUP(A2804,D!A:H,7,FALSE))</f>
        <v/>
      </c>
      <c r="J2804" s="224" t="str">
        <f>IF(D2804="","",SUMIFS(リグ!H:H,リグ!F:F,"&lt;"&amp;C2804,リグ!G:G,"&gt;"&amp;C2804))</f>
        <v/>
      </c>
    </row>
    <row r="2805" spans="1:10">
      <c r="A2805" s="224" t="str">
        <f t="shared" si="132"/>
        <v>2028-11-28</v>
      </c>
      <c r="B2805" s="224" t="str">
        <f t="shared" ref="B2805:B2868" si="133">TEXT(C2805,"yyyy/mm")</f>
        <v>2028/11</v>
      </c>
      <c r="C2805" s="225">
        <v>47085</v>
      </c>
      <c r="D2805" s="279" t="str">
        <f>IF(ISERROR(VLOOKUP($A2805&amp;" "&amp;D$6,D!$B:$H,7,FALSE))=TRUE,"",VLOOKUP($A2805&amp;" "&amp;D$6,D!$B:$H,7,FALSE))</f>
        <v/>
      </c>
      <c r="E2805" s="279" t="str">
        <f>IF(ISERROR(VLOOKUP($A2805&amp;" "&amp;E$6,D!$B:$H,7,FALSE))=TRUE,"",VLOOKUP($A2805&amp;" "&amp;E$6,D!$B:$H,7,FALSE))</f>
        <v/>
      </c>
      <c r="F2805" s="279" t="str">
        <f>IF(ISERROR(VLOOKUP($A2805&amp;" "&amp;F$6,D!$B:$H,7,FALSE))=TRUE,"",VLOOKUP($A2805&amp;" "&amp;F$6,D!$B:$H,7,FALSE))</f>
        <v/>
      </c>
      <c r="G2805" s="226">
        <f t="shared" si="131"/>
        <v>0</v>
      </c>
      <c r="H2805" s="279" t="str">
        <f>IF(ISERROR(VLOOKUP($A2805&amp;" "&amp;H$6,D!$B:$H,7,FALSE))=TRUE,"",VLOOKUP($A2805&amp;" "&amp;H$6,D!$B:$H,7,FALSE))</f>
        <v/>
      </c>
      <c r="I2805" s="223" t="str">
        <f>IF(D2805="","",VLOOKUP(A2805,D!A:H,7,FALSE))</f>
        <v/>
      </c>
      <c r="J2805" s="224" t="str">
        <f>IF(D2805="","",SUMIFS(リグ!H:H,リグ!F:F,"&lt;"&amp;C2805,リグ!G:G,"&gt;"&amp;C2805))</f>
        <v/>
      </c>
    </row>
    <row r="2806" spans="1:10">
      <c r="A2806" s="224" t="str">
        <f t="shared" si="132"/>
        <v>2028-11-29</v>
      </c>
      <c r="B2806" s="224" t="str">
        <f t="shared" si="133"/>
        <v>2028/11</v>
      </c>
      <c r="C2806" s="225">
        <v>47086</v>
      </c>
      <c r="D2806" s="279" t="str">
        <f>IF(ISERROR(VLOOKUP($A2806&amp;" "&amp;D$6,D!$B:$H,7,FALSE))=TRUE,"",VLOOKUP($A2806&amp;" "&amp;D$6,D!$B:$H,7,FALSE))</f>
        <v/>
      </c>
      <c r="E2806" s="279" t="str">
        <f>IF(ISERROR(VLOOKUP($A2806&amp;" "&amp;E$6,D!$B:$H,7,FALSE))=TRUE,"",VLOOKUP($A2806&amp;" "&amp;E$6,D!$B:$H,7,FALSE))</f>
        <v/>
      </c>
      <c r="F2806" s="279" t="str">
        <f>IF(ISERROR(VLOOKUP($A2806&amp;" "&amp;F$6,D!$B:$H,7,FALSE))=TRUE,"",VLOOKUP($A2806&amp;" "&amp;F$6,D!$B:$H,7,FALSE))</f>
        <v/>
      </c>
      <c r="G2806" s="226">
        <f t="shared" si="131"/>
        <v>0</v>
      </c>
      <c r="H2806" s="279" t="str">
        <f>IF(ISERROR(VLOOKUP($A2806&amp;" "&amp;H$6,D!$B:$H,7,FALSE))=TRUE,"",VLOOKUP($A2806&amp;" "&amp;H$6,D!$B:$H,7,FALSE))</f>
        <v/>
      </c>
      <c r="I2806" s="223" t="str">
        <f>IF(D2806="","",VLOOKUP(A2806,D!A:H,7,FALSE))</f>
        <v/>
      </c>
      <c r="J2806" s="224" t="str">
        <f>IF(D2806="","",SUMIFS(リグ!H:H,リグ!F:F,"&lt;"&amp;C2806,リグ!G:G,"&gt;"&amp;C2806))</f>
        <v/>
      </c>
    </row>
    <row r="2807" spans="1:10">
      <c r="A2807" s="224" t="str">
        <f t="shared" si="132"/>
        <v>2028-11-30</v>
      </c>
      <c r="B2807" s="224" t="str">
        <f t="shared" si="133"/>
        <v>2028/11</v>
      </c>
      <c r="C2807" s="225">
        <v>47087</v>
      </c>
      <c r="D2807" s="279" t="str">
        <f>IF(ISERROR(VLOOKUP($A2807&amp;" "&amp;D$6,D!$B:$H,7,FALSE))=TRUE,"",VLOOKUP($A2807&amp;" "&amp;D$6,D!$B:$H,7,FALSE))</f>
        <v/>
      </c>
      <c r="E2807" s="279" t="str">
        <f>IF(ISERROR(VLOOKUP($A2807&amp;" "&amp;E$6,D!$B:$H,7,FALSE))=TRUE,"",VLOOKUP($A2807&amp;" "&amp;E$6,D!$B:$H,7,FALSE))</f>
        <v/>
      </c>
      <c r="F2807" s="279" t="str">
        <f>IF(ISERROR(VLOOKUP($A2807&amp;" "&amp;F$6,D!$B:$H,7,FALSE))=TRUE,"",VLOOKUP($A2807&amp;" "&amp;F$6,D!$B:$H,7,FALSE))</f>
        <v/>
      </c>
      <c r="G2807" s="226">
        <f t="shared" si="131"/>
        <v>0</v>
      </c>
      <c r="H2807" s="279" t="str">
        <f>IF(ISERROR(VLOOKUP($A2807&amp;" "&amp;H$6,D!$B:$H,7,FALSE))=TRUE,"",VLOOKUP($A2807&amp;" "&amp;H$6,D!$B:$H,7,FALSE))</f>
        <v/>
      </c>
      <c r="I2807" s="223" t="str">
        <f>IF(D2807="","",VLOOKUP(A2807,D!A:H,7,FALSE))</f>
        <v/>
      </c>
      <c r="J2807" s="224" t="str">
        <f>IF(D2807="","",SUMIFS(リグ!H:H,リグ!F:F,"&lt;"&amp;C2807,リグ!G:G,"&gt;"&amp;C2807))</f>
        <v/>
      </c>
    </row>
    <row r="2808" spans="1:10">
      <c r="A2808" s="224" t="str">
        <f t="shared" si="132"/>
        <v>2028-12-01</v>
      </c>
      <c r="B2808" s="224" t="str">
        <f t="shared" si="133"/>
        <v>2028/12</v>
      </c>
      <c r="C2808" s="225">
        <v>47088</v>
      </c>
      <c r="D2808" s="279" t="str">
        <f>IF(ISERROR(VLOOKUP($A2808&amp;" "&amp;D$6,D!$B:$H,7,FALSE))=TRUE,"",VLOOKUP($A2808&amp;" "&amp;D$6,D!$B:$H,7,FALSE))</f>
        <v/>
      </c>
      <c r="E2808" s="279" t="str">
        <f>IF(ISERROR(VLOOKUP($A2808&amp;" "&amp;E$6,D!$B:$H,7,FALSE))=TRUE,"",VLOOKUP($A2808&amp;" "&amp;E$6,D!$B:$H,7,FALSE))</f>
        <v/>
      </c>
      <c r="F2808" s="279" t="str">
        <f>IF(ISERROR(VLOOKUP($A2808&amp;" "&amp;F$6,D!$B:$H,7,FALSE))=TRUE,"",VLOOKUP($A2808&amp;" "&amp;F$6,D!$B:$H,7,FALSE))</f>
        <v/>
      </c>
      <c r="G2808" s="226">
        <f t="shared" si="131"/>
        <v>0</v>
      </c>
      <c r="H2808" s="279" t="str">
        <f>IF(ISERROR(VLOOKUP($A2808&amp;" "&amp;H$6,D!$B:$H,7,FALSE))=TRUE,"",VLOOKUP($A2808&amp;" "&amp;H$6,D!$B:$H,7,FALSE))</f>
        <v/>
      </c>
      <c r="I2808" s="223" t="str">
        <f>IF(D2808="","",VLOOKUP(A2808,D!A:H,7,FALSE))</f>
        <v/>
      </c>
      <c r="J2808" s="224" t="str">
        <f>IF(D2808="","",SUMIFS(リグ!H:H,リグ!F:F,"&lt;"&amp;C2808,リグ!G:G,"&gt;"&amp;C2808))</f>
        <v/>
      </c>
    </row>
    <row r="2809" spans="1:10">
      <c r="A2809" s="224" t="str">
        <f t="shared" si="132"/>
        <v>2028-12-02</v>
      </c>
      <c r="B2809" s="224" t="str">
        <f t="shared" si="133"/>
        <v>2028/12</v>
      </c>
      <c r="C2809" s="225">
        <v>47089</v>
      </c>
      <c r="D2809" s="279" t="str">
        <f>IF(ISERROR(VLOOKUP($A2809&amp;" "&amp;D$6,D!$B:$H,7,FALSE))=TRUE,"",VLOOKUP($A2809&amp;" "&amp;D$6,D!$B:$H,7,FALSE))</f>
        <v/>
      </c>
      <c r="E2809" s="279" t="str">
        <f>IF(ISERROR(VLOOKUP($A2809&amp;" "&amp;E$6,D!$B:$H,7,FALSE))=TRUE,"",VLOOKUP($A2809&amp;" "&amp;E$6,D!$B:$H,7,FALSE))</f>
        <v/>
      </c>
      <c r="F2809" s="279" t="str">
        <f>IF(ISERROR(VLOOKUP($A2809&amp;" "&amp;F$6,D!$B:$H,7,FALSE))=TRUE,"",VLOOKUP($A2809&amp;" "&amp;F$6,D!$B:$H,7,FALSE))</f>
        <v/>
      </c>
      <c r="G2809" s="226">
        <f t="shared" si="131"/>
        <v>0</v>
      </c>
      <c r="H2809" s="279" t="str">
        <f>IF(ISERROR(VLOOKUP($A2809&amp;" "&amp;H$6,D!$B:$H,7,FALSE))=TRUE,"",VLOOKUP($A2809&amp;" "&amp;H$6,D!$B:$H,7,FALSE))</f>
        <v/>
      </c>
      <c r="I2809" s="223" t="str">
        <f>IF(D2809="","",VLOOKUP(A2809,D!A:H,7,FALSE))</f>
        <v/>
      </c>
      <c r="J2809" s="224" t="str">
        <f>IF(D2809="","",SUMIFS(リグ!H:H,リグ!F:F,"&lt;"&amp;C2809,リグ!G:G,"&gt;"&amp;C2809))</f>
        <v/>
      </c>
    </row>
    <row r="2810" spans="1:10">
      <c r="A2810" s="224" t="str">
        <f t="shared" si="132"/>
        <v>2028-12-03</v>
      </c>
      <c r="B2810" s="224" t="str">
        <f t="shared" si="133"/>
        <v>2028/12</v>
      </c>
      <c r="C2810" s="225">
        <v>47090</v>
      </c>
      <c r="D2810" s="279" t="str">
        <f>IF(ISERROR(VLOOKUP($A2810&amp;" "&amp;D$6,D!$B:$H,7,FALSE))=TRUE,"",VLOOKUP($A2810&amp;" "&amp;D$6,D!$B:$H,7,FALSE))</f>
        <v/>
      </c>
      <c r="E2810" s="279" t="str">
        <f>IF(ISERROR(VLOOKUP($A2810&amp;" "&amp;E$6,D!$B:$H,7,FALSE))=TRUE,"",VLOOKUP($A2810&amp;" "&amp;E$6,D!$B:$H,7,FALSE))</f>
        <v/>
      </c>
      <c r="F2810" s="279" t="str">
        <f>IF(ISERROR(VLOOKUP($A2810&amp;" "&amp;F$6,D!$B:$H,7,FALSE))=TRUE,"",VLOOKUP($A2810&amp;" "&amp;F$6,D!$B:$H,7,FALSE))</f>
        <v/>
      </c>
      <c r="G2810" s="226">
        <f t="shared" si="131"/>
        <v>0</v>
      </c>
      <c r="H2810" s="279" t="str">
        <f>IF(ISERROR(VLOOKUP($A2810&amp;" "&amp;H$6,D!$B:$H,7,FALSE))=TRUE,"",VLOOKUP($A2810&amp;" "&amp;H$6,D!$B:$H,7,FALSE))</f>
        <v/>
      </c>
      <c r="I2810" s="223" t="str">
        <f>IF(D2810="","",VLOOKUP(A2810,D!A:H,7,FALSE))</f>
        <v/>
      </c>
      <c r="J2810" s="224" t="str">
        <f>IF(D2810="","",SUMIFS(リグ!H:H,リグ!F:F,"&lt;"&amp;C2810,リグ!G:G,"&gt;"&amp;C2810))</f>
        <v/>
      </c>
    </row>
    <row r="2811" spans="1:10">
      <c r="A2811" s="224" t="str">
        <f t="shared" si="132"/>
        <v>2028-12-04</v>
      </c>
      <c r="B2811" s="224" t="str">
        <f t="shared" si="133"/>
        <v>2028/12</v>
      </c>
      <c r="C2811" s="225">
        <v>47091</v>
      </c>
      <c r="D2811" s="279" t="str">
        <f>IF(ISERROR(VLOOKUP($A2811&amp;" "&amp;D$6,D!$B:$H,7,FALSE))=TRUE,"",VLOOKUP($A2811&amp;" "&amp;D$6,D!$B:$H,7,FALSE))</f>
        <v/>
      </c>
      <c r="E2811" s="279" t="str">
        <f>IF(ISERROR(VLOOKUP($A2811&amp;" "&amp;E$6,D!$B:$H,7,FALSE))=TRUE,"",VLOOKUP($A2811&amp;" "&amp;E$6,D!$B:$H,7,FALSE))</f>
        <v/>
      </c>
      <c r="F2811" s="279" t="str">
        <f>IF(ISERROR(VLOOKUP($A2811&amp;" "&amp;F$6,D!$B:$H,7,FALSE))=TRUE,"",VLOOKUP($A2811&amp;" "&amp;F$6,D!$B:$H,7,FALSE))</f>
        <v/>
      </c>
      <c r="G2811" s="226">
        <f t="shared" si="131"/>
        <v>0</v>
      </c>
      <c r="H2811" s="279" t="str">
        <f>IF(ISERROR(VLOOKUP($A2811&amp;" "&amp;H$6,D!$B:$H,7,FALSE))=TRUE,"",VLOOKUP($A2811&amp;" "&amp;H$6,D!$B:$H,7,FALSE))</f>
        <v/>
      </c>
      <c r="I2811" s="223" t="str">
        <f>IF(D2811="","",VLOOKUP(A2811,D!A:H,7,FALSE))</f>
        <v/>
      </c>
      <c r="J2811" s="224" t="str">
        <f>IF(D2811="","",SUMIFS(リグ!H:H,リグ!F:F,"&lt;"&amp;C2811,リグ!G:G,"&gt;"&amp;C2811))</f>
        <v/>
      </c>
    </row>
    <row r="2812" spans="1:10">
      <c r="A2812" s="224" t="str">
        <f t="shared" si="132"/>
        <v>2028-12-05</v>
      </c>
      <c r="B2812" s="224" t="str">
        <f t="shared" si="133"/>
        <v>2028/12</v>
      </c>
      <c r="C2812" s="225">
        <v>47092</v>
      </c>
      <c r="D2812" s="279" t="str">
        <f>IF(ISERROR(VLOOKUP($A2812&amp;" "&amp;D$6,D!$B:$H,7,FALSE))=TRUE,"",VLOOKUP($A2812&amp;" "&amp;D$6,D!$B:$H,7,FALSE))</f>
        <v/>
      </c>
      <c r="E2812" s="279" t="str">
        <f>IF(ISERROR(VLOOKUP($A2812&amp;" "&amp;E$6,D!$B:$H,7,FALSE))=TRUE,"",VLOOKUP($A2812&amp;" "&amp;E$6,D!$B:$H,7,FALSE))</f>
        <v/>
      </c>
      <c r="F2812" s="279" t="str">
        <f>IF(ISERROR(VLOOKUP($A2812&amp;" "&amp;F$6,D!$B:$H,7,FALSE))=TRUE,"",VLOOKUP($A2812&amp;" "&amp;F$6,D!$B:$H,7,FALSE))</f>
        <v/>
      </c>
      <c r="G2812" s="226">
        <f t="shared" si="131"/>
        <v>0</v>
      </c>
      <c r="H2812" s="279" t="str">
        <f>IF(ISERROR(VLOOKUP($A2812&amp;" "&amp;H$6,D!$B:$H,7,FALSE))=TRUE,"",VLOOKUP($A2812&amp;" "&amp;H$6,D!$B:$H,7,FALSE))</f>
        <v/>
      </c>
      <c r="I2812" s="223" t="str">
        <f>IF(D2812="","",VLOOKUP(A2812,D!A:H,7,FALSE))</f>
        <v/>
      </c>
      <c r="J2812" s="224" t="str">
        <f>IF(D2812="","",SUMIFS(リグ!H:H,リグ!F:F,"&lt;"&amp;C2812,リグ!G:G,"&gt;"&amp;C2812))</f>
        <v/>
      </c>
    </row>
    <row r="2813" spans="1:10">
      <c r="A2813" s="224" t="str">
        <f t="shared" si="132"/>
        <v>2028-12-06</v>
      </c>
      <c r="B2813" s="224" t="str">
        <f t="shared" si="133"/>
        <v>2028/12</v>
      </c>
      <c r="C2813" s="225">
        <v>47093</v>
      </c>
      <c r="D2813" s="279" t="str">
        <f>IF(ISERROR(VLOOKUP($A2813&amp;" "&amp;D$6,D!$B:$H,7,FALSE))=TRUE,"",VLOOKUP($A2813&amp;" "&amp;D$6,D!$B:$H,7,FALSE))</f>
        <v/>
      </c>
      <c r="E2813" s="279" t="str">
        <f>IF(ISERROR(VLOOKUP($A2813&amp;" "&amp;E$6,D!$B:$H,7,FALSE))=TRUE,"",VLOOKUP($A2813&amp;" "&amp;E$6,D!$B:$H,7,FALSE))</f>
        <v/>
      </c>
      <c r="F2813" s="279" t="str">
        <f>IF(ISERROR(VLOOKUP($A2813&amp;" "&amp;F$6,D!$B:$H,7,FALSE))=TRUE,"",VLOOKUP($A2813&amp;" "&amp;F$6,D!$B:$H,7,FALSE))</f>
        <v/>
      </c>
      <c r="G2813" s="226">
        <f t="shared" si="131"/>
        <v>0</v>
      </c>
      <c r="H2813" s="279" t="str">
        <f>IF(ISERROR(VLOOKUP($A2813&amp;" "&amp;H$6,D!$B:$H,7,FALSE))=TRUE,"",VLOOKUP($A2813&amp;" "&amp;H$6,D!$B:$H,7,FALSE))</f>
        <v/>
      </c>
      <c r="I2813" s="223" t="str">
        <f>IF(D2813="","",VLOOKUP(A2813,D!A:H,7,FALSE))</f>
        <v/>
      </c>
      <c r="J2813" s="224" t="str">
        <f>IF(D2813="","",SUMIFS(リグ!H:H,リグ!F:F,"&lt;"&amp;C2813,リグ!G:G,"&gt;"&amp;C2813))</f>
        <v/>
      </c>
    </row>
    <row r="2814" spans="1:10">
      <c r="A2814" s="224" t="str">
        <f t="shared" si="132"/>
        <v>2028-12-07</v>
      </c>
      <c r="B2814" s="224" t="str">
        <f t="shared" si="133"/>
        <v>2028/12</v>
      </c>
      <c r="C2814" s="225">
        <v>47094</v>
      </c>
      <c r="D2814" s="279" t="str">
        <f>IF(ISERROR(VLOOKUP($A2814&amp;" "&amp;D$6,D!$B:$H,7,FALSE))=TRUE,"",VLOOKUP($A2814&amp;" "&amp;D$6,D!$B:$H,7,FALSE))</f>
        <v/>
      </c>
      <c r="E2814" s="279" t="str">
        <f>IF(ISERROR(VLOOKUP($A2814&amp;" "&amp;E$6,D!$B:$H,7,FALSE))=TRUE,"",VLOOKUP($A2814&amp;" "&amp;E$6,D!$B:$H,7,FALSE))</f>
        <v/>
      </c>
      <c r="F2814" s="279" t="str">
        <f>IF(ISERROR(VLOOKUP($A2814&amp;" "&amp;F$6,D!$B:$H,7,FALSE))=TRUE,"",VLOOKUP($A2814&amp;" "&amp;F$6,D!$B:$H,7,FALSE))</f>
        <v/>
      </c>
      <c r="G2814" s="226">
        <f t="shared" si="131"/>
        <v>0</v>
      </c>
      <c r="H2814" s="279" t="str">
        <f>IF(ISERROR(VLOOKUP($A2814&amp;" "&amp;H$6,D!$B:$H,7,FALSE))=TRUE,"",VLOOKUP($A2814&amp;" "&amp;H$6,D!$B:$H,7,FALSE))</f>
        <v/>
      </c>
      <c r="I2814" s="223" t="str">
        <f>IF(D2814="","",VLOOKUP(A2814,D!A:H,7,FALSE))</f>
        <v/>
      </c>
      <c r="J2814" s="224" t="str">
        <f>IF(D2814="","",SUMIFS(リグ!H:H,リグ!F:F,"&lt;"&amp;C2814,リグ!G:G,"&gt;"&amp;C2814))</f>
        <v/>
      </c>
    </row>
    <row r="2815" spans="1:10">
      <c r="A2815" s="224" t="str">
        <f t="shared" si="132"/>
        <v>2028-12-08</v>
      </c>
      <c r="B2815" s="224" t="str">
        <f t="shared" si="133"/>
        <v>2028/12</v>
      </c>
      <c r="C2815" s="225">
        <v>47095</v>
      </c>
      <c r="D2815" s="279" t="str">
        <f>IF(ISERROR(VLOOKUP($A2815&amp;" "&amp;D$6,D!$B:$H,7,FALSE))=TRUE,"",VLOOKUP($A2815&amp;" "&amp;D$6,D!$B:$H,7,FALSE))</f>
        <v/>
      </c>
      <c r="E2815" s="279" t="str">
        <f>IF(ISERROR(VLOOKUP($A2815&amp;" "&amp;E$6,D!$B:$H,7,FALSE))=TRUE,"",VLOOKUP($A2815&amp;" "&amp;E$6,D!$B:$H,7,FALSE))</f>
        <v/>
      </c>
      <c r="F2815" s="279" t="str">
        <f>IF(ISERROR(VLOOKUP($A2815&amp;" "&amp;F$6,D!$B:$H,7,FALSE))=TRUE,"",VLOOKUP($A2815&amp;" "&amp;F$6,D!$B:$H,7,FALSE))</f>
        <v/>
      </c>
      <c r="G2815" s="226">
        <f t="shared" si="131"/>
        <v>0</v>
      </c>
      <c r="H2815" s="279" t="str">
        <f>IF(ISERROR(VLOOKUP($A2815&amp;" "&amp;H$6,D!$B:$H,7,FALSE))=TRUE,"",VLOOKUP($A2815&amp;" "&amp;H$6,D!$B:$H,7,FALSE))</f>
        <v/>
      </c>
      <c r="I2815" s="223" t="str">
        <f>IF(D2815="","",VLOOKUP(A2815,D!A:H,7,FALSE))</f>
        <v/>
      </c>
      <c r="J2815" s="224" t="str">
        <f>IF(D2815="","",SUMIFS(リグ!H:H,リグ!F:F,"&lt;"&amp;C2815,リグ!G:G,"&gt;"&amp;C2815))</f>
        <v/>
      </c>
    </row>
    <row r="2816" spans="1:10">
      <c r="A2816" s="224" t="str">
        <f t="shared" si="132"/>
        <v>2028-12-09</v>
      </c>
      <c r="B2816" s="224" t="str">
        <f t="shared" si="133"/>
        <v>2028/12</v>
      </c>
      <c r="C2816" s="225">
        <v>47096</v>
      </c>
      <c r="D2816" s="279" t="str">
        <f>IF(ISERROR(VLOOKUP($A2816&amp;" "&amp;D$6,D!$B:$H,7,FALSE))=TRUE,"",VLOOKUP($A2816&amp;" "&amp;D$6,D!$B:$H,7,FALSE))</f>
        <v/>
      </c>
      <c r="E2816" s="279" t="str">
        <f>IF(ISERROR(VLOOKUP($A2816&amp;" "&amp;E$6,D!$B:$H,7,FALSE))=TRUE,"",VLOOKUP($A2816&amp;" "&amp;E$6,D!$B:$H,7,FALSE))</f>
        <v/>
      </c>
      <c r="F2816" s="279" t="str">
        <f>IF(ISERROR(VLOOKUP($A2816&amp;" "&amp;F$6,D!$B:$H,7,FALSE))=TRUE,"",VLOOKUP($A2816&amp;" "&amp;F$6,D!$B:$H,7,FALSE))</f>
        <v/>
      </c>
      <c r="G2816" s="226">
        <f t="shared" si="131"/>
        <v>0</v>
      </c>
      <c r="H2816" s="279" t="str">
        <f>IF(ISERROR(VLOOKUP($A2816&amp;" "&amp;H$6,D!$B:$H,7,FALSE))=TRUE,"",VLOOKUP($A2816&amp;" "&amp;H$6,D!$B:$H,7,FALSE))</f>
        <v/>
      </c>
      <c r="I2816" s="223" t="str">
        <f>IF(D2816="","",VLOOKUP(A2816,D!A:H,7,FALSE))</f>
        <v/>
      </c>
      <c r="J2816" s="224" t="str">
        <f>IF(D2816="","",SUMIFS(リグ!H:H,リグ!F:F,"&lt;"&amp;C2816,リグ!G:G,"&gt;"&amp;C2816))</f>
        <v/>
      </c>
    </row>
    <row r="2817" spans="1:10">
      <c r="A2817" s="224" t="str">
        <f t="shared" si="132"/>
        <v>2028-12-10</v>
      </c>
      <c r="B2817" s="224" t="str">
        <f t="shared" si="133"/>
        <v>2028/12</v>
      </c>
      <c r="C2817" s="225">
        <v>47097</v>
      </c>
      <c r="D2817" s="279" t="str">
        <f>IF(ISERROR(VLOOKUP($A2817&amp;" "&amp;D$6,D!$B:$H,7,FALSE))=TRUE,"",VLOOKUP($A2817&amp;" "&amp;D$6,D!$B:$H,7,FALSE))</f>
        <v/>
      </c>
      <c r="E2817" s="279" t="str">
        <f>IF(ISERROR(VLOOKUP($A2817&amp;" "&amp;E$6,D!$B:$H,7,FALSE))=TRUE,"",VLOOKUP($A2817&amp;" "&amp;E$6,D!$B:$H,7,FALSE))</f>
        <v/>
      </c>
      <c r="F2817" s="279" t="str">
        <f>IF(ISERROR(VLOOKUP($A2817&amp;" "&amp;F$6,D!$B:$H,7,FALSE))=TRUE,"",VLOOKUP($A2817&amp;" "&amp;F$6,D!$B:$H,7,FALSE))</f>
        <v/>
      </c>
      <c r="G2817" s="226">
        <f t="shared" si="131"/>
        <v>0</v>
      </c>
      <c r="H2817" s="279" t="str">
        <f>IF(ISERROR(VLOOKUP($A2817&amp;" "&amp;H$6,D!$B:$H,7,FALSE))=TRUE,"",VLOOKUP($A2817&amp;" "&amp;H$6,D!$B:$H,7,FALSE))</f>
        <v/>
      </c>
      <c r="I2817" s="223" t="str">
        <f>IF(D2817="","",VLOOKUP(A2817,D!A:H,7,FALSE))</f>
        <v/>
      </c>
      <c r="J2817" s="224" t="str">
        <f>IF(D2817="","",SUMIFS(リグ!H:H,リグ!F:F,"&lt;"&amp;C2817,リグ!G:G,"&gt;"&amp;C2817))</f>
        <v/>
      </c>
    </row>
    <row r="2818" spans="1:10">
      <c r="A2818" s="224" t="str">
        <f t="shared" si="132"/>
        <v>2028-12-11</v>
      </c>
      <c r="B2818" s="224" t="str">
        <f t="shared" si="133"/>
        <v>2028/12</v>
      </c>
      <c r="C2818" s="225">
        <v>47098</v>
      </c>
      <c r="D2818" s="279" t="str">
        <f>IF(ISERROR(VLOOKUP($A2818&amp;" "&amp;D$6,D!$B:$H,7,FALSE))=TRUE,"",VLOOKUP($A2818&amp;" "&amp;D$6,D!$B:$H,7,FALSE))</f>
        <v/>
      </c>
      <c r="E2818" s="279" t="str">
        <f>IF(ISERROR(VLOOKUP($A2818&amp;" "&amp;E$6,D!$B:$H,7,FALSE))=TRUE,"",VLOOKUP($A2818&amp;" "&amp;E$6,D!$B:$H,7,FALSE))</f>
        <v/>
      </c>
      <c r="F2818" s="279" t="str">
        <f>IF(ISERROR(VLOOKUP($A2818&amp;" "&amp;F$6,D!$B:$H,7,FALSE))=TRUE,"",VLOOKUP($A2818&amp;" "&amp;F$6,D!$B:$H,7,FALSE))</f>
        <v/>
      </c>
      <c r="G2818" s="226">
        <f t="shared" si="131"/>
        <v>0</v>
      </c>
      <c r="H2818" s="279" t="str">
        <f>IF(ISERROR(VLOOKUP($A2818&amp;" "&amp;H$6,D!$B:$H,7,FALSE))=TRUE,"",VLOOKUP($A2818&amp;" "&amp;H$6,D!$B:$H,7,FALSE))</f>
        <v/>
      </c>
      <c r="I2818" s="223" t="str">
        <f>IF(D2818="","",VLOOKUP(A2818,D!A:H,7,FALSE))</f>
        <v/>
      </c>
      <c r="J2818" s="224" t="str">
        <f>IF(D2818="","",SUMIFS(リグ!H:H,リグ!F:F,"&lt;"&amp;C2818,リグ!G:G,"&gt;"&amp;C2818))</f>
        <v/>
      </c>
    </row>
    <row r="2819" spans="1:10">
      <c r="A2819" s="224" t="str">
        <f t="shared" si="132"/>
        <v>2028-12-12</v>
      </c>
      <c r="B2819" s="224" t="str">
        <f t="shared" si="133"/>
        <v>2028/12</v>
      </c>
      <c r="C2819" s="225">
        <v>47099</v>
      </c>
      <c r="D2819" s="279" t="str">
        <f>IF(ISERROR(VLOOKUP($A2819&amp;" "&amp;D$6,D!$B:$H,7,FALSE))=TRUE,"",VLOOKUP($A2819&amp;" "&amp;D$6,D!$B:$H,7,FALSE))</f>
        <v/>
      </c>
      <c r="E2819" s="279" t="str">
        <f>IF(ISERROR(VLOOKUP($A2819&amp;" "&amp;E$6,D!$B:$H,7,FALSE))=TRUE,"",VLOOKUP($A2819&amp;" "&amp;E$6,D!$B:$H,7,FALSE))</f>
        <v/>
      </c>
      <c r="F2819" s="279" t="str">
        <f>IF(ISERROR(VLOOKUP($A2819&amp;" "&amp;F$6,D!$B:$H,7,FALSE))=TRUE,"",VLOOKUP($A2819&amp;" "&amp;F$6,D!$B:$H,7,FALSE))</f>
        <v/>
      </c>
      <c r="G2819" s="226">
        <f t="shared" si="131"/>
        <v>0</v>
      </c>
      <c r="H2819" s="279" t="str">
        <f>IF(ISERROR(VLOOKUP($A2819&amp;" "&amp;H$6,D!$B:$H,7,FALSE))=TRUE,"",VLOOKUP($A2819&amp;" "&amp;H$6,D!$B:$H,7,FALSE))</f>
        <v/>
      </c>
      <c r="I2819" s="223" t="str">
        <f>IF(D2819="","",VLOOKUP(A2819,D!A:H,7,FALSE))</f>
        <v/>
      </c>
      <c r="J2819" s="224" t="str">
        <f>IF(D2819="","",SUMIFS(リグ!H:H,リグ!F:F,"&lt;"&amp;C2819,リグ!G:G,"&gt;"&amp;C2819))</f>
        <v/>
      </c>
    </row>
    <row r="2820" spans="1:10">
      <c r="A2820" s="224" t="str">
        <f t="shared" si="132"/>
        <v>2028-12-13</v>
      </c>
      <c r="B2820" s="224" t="str">
        <f t="shared" si="133"/>
        <v>2028/12</v>
      </c>
      <c r="C2820" s="225">
        <v>47100</v>
      </c>
      <c r="D2820" s="279" t="str">
        <f>IF(ISERROR(VLOOKUP($A2820&amp;" "&amp;D$6,D!$B:$H,7,FALSE))=TRUE,"",VLOOKUP($A2820&amp;" "&amp;D$6,D!$B:$H,7,FALSE))</f>
        <v/>
      </c>
      <c r="E2820" s="279" t="str">
        <f>IF(ISERROR(VLOOKUP($A2820&amp;" "&amp;E$6,D!$B:$H,7,FALSE))=TRUE,"",VLOOKUP($A2820&amp;" "&amp;E$6,D!$B:$H,7,FALSE))</f>
        <v/>
      </c>
      <c r="F2820" s="279" t="str">
        <f>IF(ISERROR(VLOOKUP($A2820&amp;" "&amp;F$6,D!$B:$H,7,FALSE))=TRUE,"",VLOOKUP($A2820&amp;" "&amp;F$6,D!$B:$H,7,FALSE))</f>
        <v/>
      </c>
      <c r="G2820" s="226">
        <f t="shared" ref="G2820:G2883" si="134">SUM(D2820:F2820)</f>
        <v>0</v>
      </c>
      <c r="H2820" s="279" t="str">
        <f>IF(ISERROR(VLOOKUP($A2820&amp;" "&amp;H$6,D!$B:$H,7,FALSE))=TRUE,"",VLOOKUP($A2820&amp;" "&amp;H$6,D!$B:$H,7,FALSE))</f>
        <v/>
      </c>
      <c r="I2820" s="223" t="str">
        <f>IF(D2820="","",VLOOKUP(A2820,D!A:H,7,FALSE))</f>
        <v/>
      </c>
      <c r="J2820" s="224" t="str">
        <f>IF(D2820="","",SUMIFS(リグ!H:H,リグ!F:F,"&lt;"&amp;C2820,リグ!G:G,"&gt;"&amp;C2820))</f>
        <v/>
      </c>
    </row>
    <row r="2821" spans="1:10">
      <c r="A2821" s="224" t="str">
        <f t="shared" si="132"/>
        <v>2028-12-14</v>
      </c>
      <c r="B2821" s="224" t="str">
        <f t="shared" si="133"/>
        <v>2028/12</v>
      </c>
      <c r="C2821" s="225">
        <v>47101</v>
      </c>
      <c r="D2821" s="279" t="str">
        <f>IF(ISERROR(VLOOKUP($A2821&amp;" "&amp;D$6,D!$B:$H,7,FALSE))=TRUE,"",VLOOKUP($A2821&amp;" "&amp;D$6,D!$B:$H,7,FALSE))</f>
        <v/>
      </c>
      <c r="E2821" s="279" t="str">
        <f>IF(ISERROR(VLOOKUP($A2821&amp;" "&amp;E$6,D!$B:$H,7,FALSE))=TRUE,"",VLOOKUP($A2821&amp;" "&amp;E$6,D!$B:$H,7,FALSE))</f>
        <v/>
      </c>
      <c r="F2821" s="279" t="str">
        <f>IF(ISERROR(VLOOKUP($A2821&amp;" "&amp;F$6,D!$B:$H,7,FALSE))=TRUE,"",VLOOKUP($A2821&amp;" "&amp;F$6,D!$B:$H,7,FALSE))</f>
        <v/>
      </c>
      <c r="G2821" s="226">
        <f t="shared" si="134"/>
        <v>0</v>
      </c>
      <c r="H2821" s="279" t="str">
        <f>IF(ISERROR(VLOOKUP($A2821&amp;" "&amp;H$6,D!$B:$H,7,FALSE))=TRUE,"",VLOOKUP($A2821&amp;" "&amp;H$6,D!$B:$H,7,FALSE))</f>
        <v/>
      </c>
      <c r="I2821" s="223" t="str">
        <f>IF(D2821="","",VLOOKUP(A2821,D!A:H,7,FALSE))</f>
        <v/>
      </c>
      <c r="J2821" s="224" t="str">
        <f>IF(D2821="","",SUMIFS(リグ!H:H,リグ!F:F,"&lt;"&amp;C2821,リグ!G:G,"&gt;"&amp;C2821))</f>
        <v/>
      </c>
    </row>
    <row r="2822" spans="1:10">
      <c r="A2822" s="224" t="str">
        <f t="shared" si="132"/>
        <v>2028-12-15</v>
      </c>
      <c r="B2822" s="224" t="str">
        <f t="shared" si="133"/>
        <v>2028/12</v>
      </c>
      <c r="C2822" s="225">
        <v>47102</v>
      </c>
      <c r="D2822" s="279" t="str">
        <f>IF(ISERROR(VLOOKUP($A2822&amp;" "&amp;D$6,D!$B:$H,7,FALSE))=TRUE,"",VLOOKUP($A2822&amp;" "&amp;D$6,D!$B:$H,7,FALSE))</f>
        <v/>
      </c>
      <c r="E2822" s="279" t="str">
        <f>IF(ISERROR(VLOOKUP($A2822&amp;" "&amp;E$6,D!$B:$H,7,FALSE))=TRUE,"",VLOOKUP($A2822&amp;" "&amp;E$6,D!$B:$H,7,FALSE))</f>
        <v/>
      </c>
      <c r="F2822" s="279" t="str">
        <f>IF(ISERROR(VLOOKUP($A2822&amp;" "&amp;F$6,D!$B:$H,7,FALSE))=TRUE,"",VLOOKUP($A2822&amp;" "&amp;F$6,D!$B:$H,7,FALSE))</f>
        <v/>
      </c>
      <c r="G2822" s="226">
        <f t="shared" si="134"/>
        <v>0</v>
      </c>
      <c r="H2822" s="279" t="str">
        <f>IF(ISERROR(VLOOKUP($A2822&amp;" "&amp;H$6,D!$B:$H,7,FALSE))=TRUE,"",VLOOKUP($A2822&amp;" "&amp;H$6,D!$B:$H,7,FALSE))</f>
        <v/>
      </c>
      <c r="I2822" s="223" t="str">
        <f>IF(D2822="","",VLOOKUP(A2822,D!A:H,7,FALSE))</f>
        <v/>
      </c>
      <c r="J2822" s="224" t="str">
        <f>IF(D2822="","",SUMIFS(リグ!H:H,リグ!F:F,"&lt;"&amp;C2822,リグ!G:G,"&gt;"&amp;C2822))</f>
        <v/>
      </c>
    </row>
    <row r="2823" spans="1:10">
      <c r="A2823" s="224" t="str">
        <f t="shared" si="132"/>
        <v>2028-12-16</v>
      </c>
      <c r="B2823" s="224" t="str">
        <f t="shared" si="133"/>
        <v>2028/12</v>
      </c>
      <c r="C2823" s="225">
        <v>47103</v>
      </c>
      <c r="D2823" s="279" t="str">
        <f>IF(ISERROR(VLOOKUP($A2823&amp;" "&amp;D$6,D!$B:$H,7,FALSE))=TRUE,"",VLOOKUP($A2823&amp;" "&amp;D$6,D!$B:$H,7,FALSE))</f>
        <v/>
      </c>
      <c r="E2823" s="279" t="str">
        <f>IF(ISERROR(VLOOKUP($A2823&amp;" "&amp;E$6,D!$B:$H,7,FALSE))=TRUE,"",VLOOKUP($A2823&amp;" "&amp;E$6,D!$B:$H,7,FALSE))</f>
        <v/>
      </c>
      <c r="F2823" s="279" t="str">
        <f>IF(ISERROR(VLOOKUP($A2823&amp;" "&amp;F$6,D!$B:$H,7,FALSE))=TRUE,"",VLOOKUP($A2823&amp;" "&amp;F$6,D!$B:$H,7,FALSE))</f>
        <v/>
      </c>
      <c r="G2823" s="226">
        <f t="shared" si="134"/>
        <v>0</v>
      </c>
      <c r="H2823" s="279" t="str">
        <f>IF(ISERROR(VLOOKUP($A2823&amp;" "&amp;H$6,D!$B:$H,7,FALSE))=TRUE,"",VLOOKUP($A2823&amp;" "&amp;H$6,D!$B:$H,7,FALSE))</f>
        <v/>
      </c>
      <c r="I2823" s="223" t="str">
        <f>IF(D2823="","",VLOOKUP(A2823,D!A:H,7,FALSE))</f>
        <v/>
      </c>
      <c r="J2823" s="224" t="str">
        <f>IF(D2823="","",SUMIFS(リグ!H:H,リグ!F:F,"&lt;"&amp;C2823,リグ!G:G,"&gt;"&amp;C2823))</f>
        <v/>
      </c>
    </row>
    <row r="2824" spans="1:10">
      <c r="A2824" s="224" t="str">
        <f t="shared" si="132"/>
        <v>2028-12-17</v>
      </c>
      <c r="B2824" s="224" t="str">
        <f t="shared" si="133"/>
        <v>2028/12</v>
      </c>
      <c r="C2824" s="225">
        <v>47104</v>
      </c>
      <c r="D2824" s="279" t="str">
        <f>IF(ISERROR(VLOOKUP($A2824&amp;" "&amp;D$6,D!$B:$H,7,FALSE))=TRUE,"",VLOOKUP($A2824&amp;" "&amp;D$6,D!$B:$H,7,FALSE))</f>
        <v/>
      </c>
      <c r="E2824" s="279" t="str">
        <f>IF(ISERROR(VLOOKUP($A2824&amp;" "&amp;E$6,D!$B:$H,7,FALSE))=TRUE,"",VLOOKUP($A2824&amp;" "&amp;E$6,D!$B:$H,7,FALSE))</f>
        <v/>
      </c>
      <c r="F2824" s="279" t="str">
        <f>IF(ISERROR(VLOOKUP($A2824&amp;" "&amp;F$6,D!$B:$H,7,FALSE))=TRUE,"",VLOOKUP($A2824&amp;" "&amp;F$6,D!$B:$H,7,FALSE))</f>
        <v/>
      </c>
      <c r="G2824" s="226">
        <f t="shared" si="134"/>
        <v>0</v>
      </c>
      <c r="H2824" s="279" t="str">
        <f>IF(ISERROR(VLOOKUP($A2824&amp;" "&amp;H$6,D!$B:$H,7,FALSE))=TRUE,"",VLOOKUP($A2824&amp;" "&amp;H$6,D!$B:$H,7,FALSE))</f>
        <v/>
      </c>
      <c r="I2824" s="223" t="str">
        <f>IF(D2824="","",VLOOKUP(A2824,D!A:H,7,FALSE))</f>
        <v/>
      </c>
      <c r="J2824" s="224" t="str">
        <f>IF(D2824="","",SUMIFS(リグ!H:H,リグ!F:F,"&lt;"&amp;C2824,リグ!G:G,"&gt;"&amp;C2824))</f>
        <v/>
      </c>
    </row>
    <row r="2825" spans="1:10">
      <c r="A2825" s="224" t="str">
        <f t="shared" ref="A2825:A2888" si="135">TEXT(C2825,"yyyy-mm-dd")</f>
        <v>2028-12-18</v>
      </c>
      <c r="B2825" s="224" t="str">
        <f t="shared" si="133"/>
        <v>2028/12</v>
      </c>
      <c r="C2825" s="225">
        <v>47105</v>
      </c>
      <c r="D2825" s="279" t="str">
        <f>IF(ISERROR(VLOOKUP($A2825&amp;" "&amp;D$6,D!$B:$H,7,FALSE))=TRUE,"",VLOOKUP($A2825&amp;" "&amp;D$6,D!$B:$H,7,FALSE))</f>
        <v/>
      </c>
      <c r="E2825" s="279" t="str">
        <f>IF(ISERROR(VLOOKUP($A2825&amp;" "&amp;E$6,D!$B:$H,7,FALSE))=TRUE,"",VLOOKUP($A2825&amp;" "&amp;E$6,D!$B:$H,7,FALSE))</f>
        <v/>
      </c>
      <c r="F2825" s="279" t="str">
        <f>IF(ISERROR(VLOOKUP($A2825&amp;" "&amp;F$6,D!$B:$H,7,FALSE))=TRUE,"",VLOOKUP($A2825&amp;" "&amp;F$6,D!$B:$H,7,FALSE))</f>
        <v/>
      </c>
      <c r="G2825" s="226">
        <f t="shared" si="134"/>
        <v>0</v>
      </c>
      <c r="H2825" s="279" t="str">
        <f>IF(ISERROR(VLOOKUP($A2825&amp;" "&amp;H$6,D!$B:$H,7,FALSE))=TRUE,"",VLOOKUP($A2825&amp;" "&amp;H$6,D!$B:$H,7,FALSE))</f>
        <v/>
      </c>
      <c r="I2825" s="223" t="str">
        <f>IF(D2825="","",VLOOKUP(A2825,D!A:H,7,FALSE))</f>
        <v/>
      </c>
      <c r="J2825" s="224" t="str">
        <f>IF(D2825="","",SUMIFS(リグ!H:H,リグ!F:F,"&lt;"&amp;C2825,リグ!G:G,"&gt;"&amp;C2825))</f>
        <v/>
      </c>
    </row>
    <row r="2826" spans="1:10">
      <c r="A2826" s="224" t="str">
        <f t="shared" si="135"/>
        <v>2028-12-19</v>
      </c>
      <c r="B2826" s="224" t="str">
        <f t="shared" si="133"/>
        <v>2028/12</v>
      </c>
      <c r="C2826" s="225">
        <v>47106</v>
      </c>
      <c r="D2826" s="279" t="str">
        <f>IF(ISERROR(VLOOKUP($A2826&amp;" "&amp;D$6,D!$B:$H,7,FALSE))=TRUE,"",VLOOKUP($A2826&amp;" "&amp;D$6,D!$B:$H,7,FALSE))</f>
        <v/>
      </c>
      <c r="E2826" s="279" t="str">
        <f>IF(ISERROR(VLOOKUP($A2826&amp;" "&amp;E$6,D!$B:$H,7,FALSE))=TRUE,"",VLOOKUP($A2826&amp;" "&amp;E$6,D!$B:$H,7,FALSE))</f>
        <v/>
      </c>
      <c r="F2826" s="279" t="str">
        <f>IF(ISERROR(VLOOKUP($A2826&amp;" "&amp;F$6,D!$B:$H,7,FALSE))=TRUE,"",VLOOKUP($A2826&amp;" "&amp;F$6,D!$B:$H,7,FALSE))</f>
        <v/>
      </c>
      <c r="G2826" s="226">
        <f t="shared" si="134"/>
        <v>0</v>
      </c>
      <c r="H2826" s="279" t="str">
        <f>IF(ISERROR(VLOOKUP($A2826&amp;" "&amp;H$6,D!$B:$H,7,FALSE))=TRUE,"",VLOOKUP($A2826&amp;" "&amp;H$6,D!$B:$H,7,FALSE))</f>
        <v/>
      </c>
      <c r="I2826" s="223" t="str">
        <f>IF(D2826="","",VLOOKUP(A2826,D!A:H,7,FALSE))</f>
        <v/>
      </c>
      <c r="J2826" s="224" t="str">
        <f>IF(D2826="","",SUMIFS(リグ!H:H,リグ!F:F,"&lt;"&amp;C2826,リグ!G:G,"&gt;"&amp;C2826))</f>
        <v/>
      </c>
    </row>
    <row r="2827" spans="1:10">
      <c r="A2827" s="224" t="str">
        <f t="shared" si="135"/>
        <v>2028-12-20</v>
      </c>
      <c r="B2827" s="224" t="str">
        <f t="shared" si="133"/>
        <v>2028/12</v>
      </c>
      <c r="C2827" s="225">
        <v>47107</v>
      </c>
      <c r="D2827" s="279" t="str">
        <f>IF(ISERROR(VLOOKUP($A2827&amp;" "&amp;D$6,D!$B:$H,7,FALSE))=TRUE,"",VLOOKUP($A2827&amp;" "&amp;D$6,D!$B:$H,7,FALSE))</f>
        <v/>
      </c>
      <c r="E2827" s="279" t="str">
        <f>IF(ISERROR(VLOOKUP($A2827&amp;" "&amp;E$6,D!$B:$H,7,FALSE))=TRUE,"",VLOOKUP($A2827&amp;" "&amp;E$6,D!$B:$H,7,FALSE))</f>
        <v/>
      </c>
      <c r="F2827" s="279" t="str">
        <f>IF(ISERROR(VLOOKUP($A2827&amp;" "&amp;F$6,D!$B:$H,7,FALSE))=TRUE,"",VLOOKUP($A2827&amp;" "&amp;F$6,D!$B:$H,7,FALSE))</f>
        <v/>
      </c>
      <c r="G2827" s="226">
        <f t="shared" si="134"/>
        <v>0</v>
      </c>
      <c r="H2827" s="279" t="str">
        <f>IF(ISERROR(VLOOKUP($A2827&amp;" "&amp;H$6,D!$B:$H,7,FALSE))=TRUE,"",VLOOKUP($A2827&amp;" "&amp;H$6,D!$B:$H,7,FALSE))</f>
        <v/>
      </c>
      <c r="I2827" s="223" t="str">
        <f>IF(D2827="","",VLOOKUP(A2827,D!A:H,7,FALSE))</f>
        <v/>
      </c>
      <c r="J2827" s="224" t="str">
        <f>IF(D2827="","",SUMIFS(リグ!H:H,リグ!F:F,"&lt;"&amp;C2827,リグ!G:G,"&gt;"&amp;C2827))</f>
        <v/>
      </c>
    </row>
    <row r="2828" spans="1:10">
      <c r="A2828" s="224" t="str">
        <f t="shared" si="135"/>
        <v>2028-12-21</v>
      </c>
      <c r="B2828" s="224" t="str">
        <f t="shared" si="133"/>
        <v>2028/12</v>
      </c>
      <c r="C2828" s="225">
        <v>47108</v>
      </c>
      <c r="D2828" s="279" t="str">
        <f>IF(ISERROR(VLOOKUP($A2828&amp;" "&amp;D$6,D!$B:$H,7,FALSE))=TRUE,"",VLOOKUP($A2828&amp;" "&amp;D$6,D!$B:$H,7,FALSE))</f>
        <v/>
      </c>
      <c r="E2828" s="279" t="str">
        <f>IF(ISERROR(VLOOKUP($A2828&amp;" "&amp;E$6,D!$B:$H,7,FALSE))=TRUE,"",VLOOKUP($A2828&amp;" "&amp;E$6,D!$B:$H,7,FALSE))</f>
        <v/>
      </c>
      <c r="F2828" s="279" t="str">
        <f>IF(ISERROR(VLOOKUP($A2828&amp;" "&amp;F$6,D!$B:$H,7,FALSE))=TRUE,"",VLOOKUP($A2828&amp;" "&amp;F$6,D!$B:$H,7,FALSE))</f>
        <v/>
      </c>
      <c r="G2828" s="226">
        <f t="shared" si="134"/>
        <v>0</v>
      </c>
      <c r="H2828" s="279" t="str">
        <f>IF(ISERROR(VLOOKUP($A2828&amp;" "&amp;H$6,D!$B:$H,7,FALSE))=TRUE,"",VLOOKUP($A2828&amp;" "&amp;H$6,D!$B:$H,7,FALSE))</f>
        <v/>
      </c>
      <c r="I2828" s="223" t="str">
        <f>IF(D2828="","",VLOOKUP(A2828,D!A:H,7,FALSE))</f>
        <v/>
      </c>
      <c r="J2828" s="224" t="str">
        <f>IF(D2828="","",SUMIFS(リグ!H:H,リグ!F:F,"&lt;"&amp;C2828,リグ!G:G,"&gt;"&amp;C2828))</f>
        <v/>
      </c>
    </row>
    <row r="2829" spans="1:10">
      <c r="A2829" s="224" t="str">
        <f t="shared" si="135"/>
        <v>2028-12-22</v>
      </c>
      <c r="B2829" s="224" t="str">
        <f t="shared" si="133"/>
        <v>2028/12</v>
      </c>
      <c r="C2829" s="225">
        <v>47109</v>
      </c>
      <c r="D2829" s="279" t="str">
        <f>IF(ISERROR(VLOOKUP($A2829&amp;" "&amp;D$6,D!$B:$H,7,FALSE))=TRUE,"",VLOOKUP($A2829&amp;" "&amp;D$6,D!$B:$H,7,FALSE))</f>
        <v/>
      </c>
      <c r="E2829" s="279" t="str">
        <f>IF(ISERROR(VLOOKUP($A2829&amp;" "&amp;E$6,D!$B:$H,7,FALSE))=TRUE,"",VLOOKUP($A2829&amp;" "&amp;E$6,D!$B:$H,7,FALSE))</f>
        <v/>
      </c>
      <c r="F2829" s="279" t="str">
        <f>IF(ISERROR(VLOOKUP($A2829&amp;" "&amp;F$6,D!$B:$H,7,FALSE))=TRUE,"",VLOOKUP($A2829&amp;" "&amp;F$6,D!$B:$H,7,FALSE))</f>
        <v/>
      </c>
      <c r="G2829" s="226">
        <f t="shared" si="134"/>
        <v>0</v>
      </c>
      <c r="H2829" s="279" t="str">
        <f>IF(ISERROR(VLOOKUP($A2829&amp;" "&amp;H$6,D!$B:$H,7,FALSE))=TRUE,"",VLOOKUP($A2829&amp;" "&amp;H$6,D!$B:$H,7,FALSE))</f>
        <v/>
      </c>
      <c r="I2829" s="223" t="str">
        <f>IF(D2829="","",VLOOKUP(A2829,D!A:H,7,FALSE))</f>
        <v/>
      </c>
      <c r="J2829" s="224" t="str">
        <f>IF(D2829="","",SUMIFS(リグ!H:H,リグ!F:F,"&lt;"&amp;C2829,リグ!G:G,"&gt;"&amp;C2829))</f>
        <v/>
      </c>
    </row>
    <row r="2830" spans="1:10">
      <c r="A2830" s="224" t="str">
        <f t="shared" si="135"/>
        <v>2028-12-23</v>
      </c>
      <c r="B2830" s="224" t="str">
        <f t="shared" si="133"/>
        <v>2028/12</v>
      </c>
      <c r="C2830" s="225">
        <v>47110</v>
      </c>
      <c r="D2830" s="279" t="str">
        <f>IF(ISERROR(VLOOKUP($A2830&amp;" "&amp;D$6,D!$B:$H,7,FALSE))=TRUE,"",VLOOKUP($A2830&amp;" "&amp;D$6,D!$B:$H,7,FALSE))</f>
        <v/>
      </c>
      <c r="E2830" s="279" t="str">
        <f>IF(ISERROR(VLOOKUP($A2830&amp;" "&amp;E$6,D!$B:$H,7,FALSE))=TRUE,"",VLOOKUP($A2830&amp;" "&amp;E$6,D!$B:$H,7,FALSE))</f>
        <v/>
      </c>
      <c r="F2830" s="279" t="str">
        <f>IF(ISERROR(VLOOKUP($A2830&amp;" "&amp;F$6,D!$B:$H,7,FALSE))=TRUE,"",VLOOKUP($A2830&amp;" "&amp;F$6,D!$B:$H,7,FALSE))</f>
        <v/>
      </c>
      <c r="G2830" s="226">
        <f t="shared" si="134"/>
        <v>0</v>
      </c>
      <c r="H2830" s="279" t="str">
        <f>IF(ISERROR(VLOOKUP($A2830&amp;" "&amp;H$6,D!$B:$H,7,FALSE))=TRUE,"",VLOOKUP($A2830&amp;" "&amp;H$6,D!$B:$H,7,FALSE))</f>
        <v/>
      </c>
      <c r="I2830" s="223" t="str">
        <f>IF(D2830="","",VLOOKUP(A2830,D!A:H,7,FALSE))</f>
        <v/>
      </c>
      <c r="J2830" s="224" t="str">
        <f>IF(D2830="","",SUMIFS(リグ!H:H,リグ!F:F,"&lt;"&amp;C2830,リグ!G:G,"&gt;"&amp;C2830))</f>
        <v/>
      </c>
    </row>
    <row r="2831" spans="1:10">
      <c r="A2831" s="224" t="str">
        <f t="shared" si="135"/>
        <v>2028-12-24</v>
      </c>
      <c r="B2831" s="224" t="str">
        <f t="shared" si="133"/>
        <v>2028/12</v>
      </c>
      <c r="C2831" s="225">
        <v>47111</v>
      </c>
      <c r="D2831" s="279" t="str">
        <f>IF(ISERROR(VLOOKUP($A2831&amp;" "&amp;D$6,D!$B:$H,7,FALSE))=TRUE,"",VLOOKUP($A2831&amp;" "&amp;D$6,D!$B:$H,7,FALSE))</f>
        <v/>
      </c>
      <c r="E2831" s="279" t="str">
        <f>IF(ISERROR(VLOOKUP($A2831&amp;" "&amp;E$6,D!$B:$H,7,FALSE))=TRUE,"",VLOOKUP($A2831&amp;" "&amp;E$6,D!$B:$H,7,FALSE))</f>
        <v/>
      </c>
      <c r="F2831" s="279" t="str">
        <f>IF(ISERROR(VLOOKUP($A2831&amp;" "&amp;F$6,D!$B:$H,7,FALSE))=TRUE,"",VLOOKUP($A2831&amp;" "&amp;F$6,D!$B:$H,7,FALSE))</f>
        <v/>
      </c>
      <c r="G2831" s="226">
        <f t="shared" si="134"/>
        <v>0</v>
      </c>
      <c r="H2831" s="279" t="str">
        <f>IF(ISERROR(VLOOKUP($A2831&amp;" "&amp;H$6,D!$B:$H,7,FALSE))=TRUE,"",VLOOKUP($A2831&amp;" "&amp;H$6,D!$B:$H,7,FALSE))</f>
        <v/>
      </c>
      <c r="I2831" s="223" t="str">
        <f>IF(D2831="","",VLOOKUP(A2831,D!A:H,7,FALSE))</f>
        <v/>
      </c>
      <c r="J2831" s="224" t="str">
        <f>IF(D2831="","",SUMIFS(リグ!H:H,リグ!F:F,"&lt;"&amp;C2831,リグ!G:G,"&gt;"&amp;C2831))</f>
        <v/>
      </c>
    </row>
    <row r="2832" spans="1:10">
      <c r="A2832" s="224" t="str">
        <f t="shared" si="135"/>
        <v>2028-12-25</v>
      </c>
      <c r="B2832" s="224" t="str">
        <f t="shared" si="133"/>
        <v>2028/12</v>
      </c>
      <c r="C2832" s="225">
        <v>47112</v>
      </c>
      <c r="D2832" s="279" t="str">
        <f>IF(ISERROR(VLOOKUP($A2832&amp;" "&amp;D$6,D!$B:$H,7,FALSE))=TRUE,"",VLOOKUP($A2832&amp;" "&amp;D$6,D!$B:$H,7,FALSE))</f>
        <v/>
      </c>
      <c r="E2832" s="279" t="str">
        <f>IF(ISERROR(VLOOKUP($A2832&amp;" "&amp;E$6,D!$B:$H,7,FALSE))=TRUE,"",VLOOKUP($A2832&amp;" "&amp;E$6,D!$B:$H,7,FALSE))</f>
        <v/>
      </c>
      <c r="F2832" s="279" t="str">
        <f>IF(ISERROR(VLOOKUP($A2832&amp;" "&amp;F$6,D!$B:$H,7,FALSE))=TRUE,"",VLOOKUP($A2832&amp;" "&amp;F$6,D!$B:$H,7,FALSE))</f>
        <v/>
      </c>
      <c r="G2832" s="226">
        <f t="shared" si="134"/>
        <v>0</v>
      </c>
      <c r="H2832" s="279" t="str">
        <f>IF(ISERROR(VLOOKUP($A2832&amp;" "&amp;H$6,D!$B:$H,7,FALSE))=TRUE,"",VLOOKUP($A2832&amp;" "&amp;H$6,D!$B:$H,7,FALSE))</f>
        <v/>
      </c>
      <c r="I2832" s="223" t="str">
        <f>IF(D2832="","",VLOOKUP(A2832,D!A:H,7,FALSE))</f>
        <v/>
      </c>
      <c r="J2832" s="224" t="str">
        <f>IF(D2832="","",SUMIFS(リグ!H:H,リグ!F:F,"&lt;"&amp;C2832,リグ!G:G,"&gt;"&amp;C2832))</f>
        <v/>
      </c>
    </row>
    <row r="2833" spans="1:10">
      <c r="A2833" s="224" t="str">
        <f t="shared" si="135"/>
        <v>2028-12-26</v>
      </c>
      <c r="B2833" s="224" t="str">
        <f t="shared" si="133"/>
        <v>2028/12</v>
      </c>
      <c r="C2833" s="225">
        <v>47113</v>
      </c>
      <c r="D2833" s="279" t="str">
        <f>IF(ISERROR(VLOOKUP($A2833&amp;" "&amp;D$6,D!$B:$H,7,FALSE))=TRUE,"",VLOOKUP($A2833&amp;" "&amp;D$6,D!$B:$H,7,FALSE))</f>
        <v/>
      </c>
      <c r="E2833" s="279" t="str">
        <f>IF(ISERROR(VLOOKUP($A2833&amp;" "&amp;E$6,D!$B:$H,7,FALSE))=TRUE,"",VLOOKUP($A2833&amp;" "&amp;E$6,D!$B:$H,7,FALSE))</f>
        <v/>
      </c>
      <c r="F2833" s="279" t="str">
        <f>IF(ISERROR(VLOOKUP($A2833&amp;" "&amp;F$6,D!$B:$H,7,FALSE))=TRUE,"",VLOOKUP($A2833&amp;" "&amp;F$6,D!$B:$H,7,FALSE))</f>
        <v/>
      </c>
      <c r="G2833" s="226">
        <f t="shared" si="134"/>
        <v>0</v>
      </c>
      <c r="H2833" s="279" t="str">
        <f>IF(ISERROR(VLOOKUP($A2833&amp;" "&amp;H$6,D!$B:$H,7,FALSE))=TRUE,"",VLOOKUP($A2833&amp;" "&amp;H$6,D!$B:$H,7,FALSE))</f>
        <v/>
      </c>
      <c r="I2833" s="223" t="str">
        <f>IF(D2833="","",VLOOKUP(A2833,D!A:H,7,FALSE))</f>
        <v/>
      </c>
      <c r="J2833" s="224" t="str">
        <f>IF(D2833="","",SUMIFS(リグ!H:H,リグ!F:F,"&lt;"&amp;C2833,リグ!G:G,"&gt;"&amp;C2833))</f>
        <v/>
      </c>
    </row>
    <row r="2834" spans="1:10">
      <c r="A2834" s="224" t="str">
        <f t="shared" si="135"/>
        <v>2028-12-27</v>
      </c>
      <c r="B2834" s="224" t="str">
        <f t="shared" si="133"/>
        <v>2028/12</v>
      </c>
      <c r="C2834" s="225">
        <v>47114</v>
      </c>
      <c r="D2834" s="279" t="str">
        <f>IF(ISERROR(VLOOKUP($A2834&amp;" "&amp;D$6,D!$B:$H,7,FALSE))=TRUE,"",VLOOKUP($A2834&amp;" "&amp;D$6,D!$B:$H,7,FALSE))</f>
        <v/>
      </c>
      <c r="E2834" s="279" t="str">
        <f>IF(ISERROR(VLOOKUP($A2834&amp;" "&amp;E$6,D!$B:$H,7,FALSE))=TRUE,"",VLOOKUP($A2834&amp;" "&amp;E$6,D!$B:$H,7,FALSE))</f>
        <v/>
      </c>
      <c r="F2834" s="279" t="str">
        <f>IF(ISERROR(VLOOKUP($A2834&amp;" "&amp;F$6,D!$B:$H,7,FALSE))=TRUE,"",VLOOKUP($A2834&amp;" "&amp;F$6,D!$B:$H,7,FALSE))</f>
        <v/>
      </c>
      <c r="G2834" s="226">
        <f t="shared" si="134"/>
        <v>0</v>
      </c>
      <c r="H2834" s="279" t="str">
        <f>IF(ISERROR(VLOOKUP($A2834&amp;" "&amp;H$6,D!$B:$H,7,FALSE))=TRUE,"",VLOOKUP($A2834&amp;" "&amp;H$6,D!$B:$H,7,FALSE))</f>
        <v/>
      </c>
      <c r="I2834" s="223" t="str">
        <f>IF(D2834="","",VLOOKUP(A2834,D!A:H,7,FALSE))</f>
        <v/>
      </c>
      <c r="J2834" s="224" t="str">
        <f>IF(D2834="","",SUMIFS(リグ!H:H,リグ!F:F,"&lt;"&amp;C2834,リグ!G:G,"&gt;"&amp;C2834))</f>
        <v/>
      </c>
    </row>
    <row r="2835" spans="1:10">
      <c r="A2835" s="224" t="str">
        <f t="shared" si="135"/>
        <v>2028-12-28</v>
      </c>
      <c r="B2835" s="224" t="str">
        <f t="shared" si="133"/>
        <v>2028/12</v>
      </c>
      <c r="C2835" s="225">
        <v>47115</v>
      </c>
      <c r="D2835" s="279" t="str">
        <f>IF(ISERROR(VLOOKUP($A2835&amp;" "&amp;D$6,D!$B:$H,7,FALSE))=TRUE,"",VLOOKUP($A2835&amp;" "&amp;D$6,D!$B:$H,7,FALSE))</f>
        <v/>
      </c>
      <c r="E2835" s="279" t="str">
        <f>IF(ISERROR(VLOOKUP($A2835&amp;" "&amp;E$6,D!$B:$H,7,FALSE))=TRUE,"",VLOOKUP($A2835&amp;" "&amp;E$6,D!$B:$H,7,FALSE))</f>
        <v/>
      </c>
      <c r="F2835" s="279" t="str">
        <f>IF(ISERROR(VLOOKUP($A2835&amp;" "&amp;F$6,D!$B:$H,7,FALSE))=TRUE,"",VLOOKUP($A2835&amp;" "&amp;F$6,D!$B:$H,7,FALSE))</f>
        <v/>
      </c>
      <c r="G2835" s="226">
        <f t="shared" si="134"/>
        <v>0</v>
      </c>
      <c r="H2835" s="279" t="str">
        <f>IF(ISERROR(VLOOKUP($A2835&amp;" "&amp;H$6,D!$B:$H,7,FALSE))=TRUE,"",VLOOKUP($A2835&amp;" "&amp;H$6,D!$B:$H,7,FALSE))</f>
        <v/>
      </c>
      <c r="I2835" s="223" t="str">
        <f>IF(D2835="","",VLOOKUP(A2835,D!A:H,7,FALSE))</f>
        <v/>
      </c>
      <c r="J2835" s="224" t="str">
        <f>IF(D2835="","",SUMIFS(リグ!H:H,リグ!F:F,"&lt;"&amp;C2835,リグ!G:G,"&gt;"&amp;C2835))</f>
        <v/>
      </c>
    </row>
    <row r="2836" spans="1:10">
      <c r="A2836" s="224" t="str">
        <f t="shared" si="135"/>
        <v>2028-12-29</v>
      </c>
      <c r="B2836" s="224" t="str">
        <f t="shared" si="133"/>
        <v>2028/12</v>
      </c>
      <c r="C2836" s="225">
        <v>47116</v>
      </c>
      <c r="D2836" s="279" t="str">
        <f>IF(ISERROR(VLOOKUP($A2836&amp;" "&amp;D$6,D!$B:$H,7,FALSE))=TRUE,"",VLOOKUP($A2836&amp;" "&amp;D$6,D!$B:$H,7,FALSE))</f>
        <v/>
      </c>
      <c r="E2836" s="279" t="str">
        <f>IF(ISERROR(VLOOKUP($A2836&amp;" "&amp;E$6,D!$B:$H,7,FALSE))=TRUE,"",VLOOKUP($A2836&amp;" "&amp;E$6,D!$B:$H,7,FALSE))</f>
        <v/>
      </c>
      <c r="F2836" s="279" t="str">
        <f>IF(ISERROR(VLOOKUP($A2836&amp;" "&amp;F$6,D!$B:$H,7,FALSE))=TRUE,"",VLOOKUP($A2836&amp;" "&amp;F$6,D!$B:$H,7,FALSE))</f>
        <v/>
      </c>
      <c r="G2836" s="226">
        <f t="shared" si="134"/>
        <v>0</v>
      </c>
      <c r="H2836" s="279" t="str">
        <f>IF(ISERROR(VLOOKUP($A2836&amp;" "&amp;H$6,D!$B:$H,7,FALSE))=TRUE,"",VLOOKUP($A2836&amp;" "&amp;H$6,D!$B:$H,7,FALSE))</f>
        <v/>
      </c>
      <c r="I2836" s="223" t="str">
        <f>IF(D2836="","",VLOOKUP(A2836,D!A:H,7,FALSE))</f>
        <v/>
      </c>
      <c r="J2836" s="224" t="str">
        <f>IF(D2836="","",SUMIFS(リグ!H:H,リグ!F:F,"&lt;"&amp;C2836,リグ!G:G,"&gt;"&amp;C2836))</f>
        <v/>
      </c>
    </row>
    <row r="2837" spans="1:10">
      <c r="A2837" s="224" t="str">
        <f t="shared" si="135"/>
        <v>2028-12-30</v>
      </c>
      <c r="B2837" s="224" t="str">
        <f t="shared" si="133"/>
        <v>2028/12</v>
      </c>
      <c r="C2837" s="225">
        <v>47117</v>
      </c>
      <c r="D2837" s="279" t="str">
        <f>IF(ISERROR(VLOOKUP($A2837&amp;" "&amp;D$6,D!$B:$H,7,FALSE))=TRUE,"",VLOOKUP($A2837&amp;" "&amp;D$6,D!$B:$H,7,FALSE))</f>
        <v/>
      </c>
      <c r="E2837" s="279" t="str">
        <f>IF(ISERROR(VLOOKUP($A2837&amp;" "&amp;E$6,D!$B:$H,7,FALSE))=TRUE,"",VLOOKUP($A2837&amp;" "&amp;E$6,D!$B:$H,7,FALSE))</f>
        <v/>
      </c>
      <c r="F2837" s="279" t="str">
        <f>IF(ISERROR(VLOOKUP($A2837&amp;" "&amp;F$6,D!$B:$H,7,FALSE))=TRUE,"",VLOOKUP($A2837&amp;" "&amp;F$6,D!$B:$H,7,FALSE))</f>
        <v/>
      </c>
      <c r="G2837" s="226">
        <f t="shared" si="134"/>
        <v>0</v>
      </c>
      <c r="H2837" s="279" t="str">
        <f>IF(ISERROR(VLOOKUP($A2837&amp;" "&amp;H$6,D!$B:$H,7,FALSE))=TRUE,"",VLOOKUP($A2837&amp;" "&amp;H$6,D!$B:$H,7,FALSE))</f>
        <v/>
      </c>
      <c r="I2837" s="223" t="str">
        <f>IF(D2837="","",VLOOKUP(A2837,D!A:H,7,FALSE))</f>
        <v/>
      </c>
      <c r="J2837" s="224" t="str">
        <f>IF(D2837="","",SUMIFS(リグ!H:H,リグ!F:F,"&lt;"&amp;C2837,リグ!G:G,"&gt;"&amp;C2837))</f>
        <v/>
      </c>
    </row>
    <row r="2838" spans="1:10">
      <c r="A2838" s="224" t="str">
        <f t="shared" si="135"/>
        <v>2028-12-31</v>
      </c>
      <c r="B2838" s="224" t="str">
        <f t="shared" si="133"/>
        <v>2028/12</v>
      </c>
      <c r="C2838" s="225">
        <v>47118</v>
      </c>
      <c r="D2838" s="279" t="str">
        <f>IF(ISERROR(VLOOKUP($A2838&amp;" "&amp;D$6,D!$B:$H,7,FALSE))=TRUE,"",VLOOKUP($A2838&amp;" "&amp;D$6,D!$B:$H,7,FALSE))</f>
        <v/>
      </c>
      <c r="E2838" s="279" t="str">
        <f>IF(ISERROR(VLOOKUP($A2838&amp;" "&amp;E$6,D!$B:$H,7,FALSE))=TRUE,"",VLOOKUP($A2838&amp;" "&amp;E$6,D!$B:$H,7,FALSE))</f>
        <v/>
      </c>
      <c r="F2838" s="279" t="str">
        <f>IF(ISERROR(VLOOKUP($A2838&amp;" "&amp;F$6,D!$B:$H,7,FALSE))=TRUE,"",VLOOKUP($A2838&amp;" "&amp;F$6,D!$B:$H,7,FALSE))</f>
        <v/>
      </c>
      <c r="G2838" s="226">
        <f t="shared" si="134"/>
        <v>0</v>
      </c>
      <c r="H2838" s="279" t="str">
        <f>IF(ISERROR(VLOOKUP($A2838&amp;" "&amp;H$6,D!$B:$H,7,FALSE))=TRUE,"",VLOOKUP($A2838&amp;" "&amp;H$6,D!$B:$H,7,FALSE))</f>
        <v/>
      </c>
      <c r="I2838" s="223" t="str">
        <f>IF(D2838="","",VLOOKUP(A2838,D!A:H,7,FALSE))</f>
        <v/>
      </c>
      <c r="J2838" s="224" t="str">
        <f>IF(D2838="","",SUMIFS(リグ!H:H,リグ!F:F,"&lt;"&amp;C2838,リグ!G:G,"&gt;"&amp;C2838))</f>
        <v/>
      </c>
    </row>
    <row r="2839" spans="1:10">
      <c r="A2839" s="224" t="str">
        <f t="shared" si="135"/>
        <v>2029-01-01</v>
      </c>
      <c r="B2839" s="224" t="str">
        <f t="shared" si="133"/>
        <v>2029/01</v>
      </c>
      <c r="C2839" s="225">
        <v>47119</v>
      </c>
      <c r="D2839" s="279" t="str">
        <f>IF(ISERROR(VLOOKUP($A2839&amp;" "&amp;D$6,D!$B:$H,7,FALSE))=TRUE,"",VLOOKUP($A2839&amp;" "&amp;D$6,D!$B:$H,7,FALSE))</f>
        <v/>
      </c>
      <c r="E2839" s="279" t="str">
        <f>IF(ISERROR(VLOOKUP($A2839&amp;" "&amp;E$6,D!$B:$H,7,FALSE))=TRUE,"",VLOOKUP($A2839&amp;" "&amp;E$6,D!$B:$H,7,FALSE))</f>
        <v/>
      </c>
      <c r="F2839" s="279" t="str">
        <f>IF(ISERROR(VLOOKUP($A2839&amp;" "&amp;F$6,D!$B:$H,7,FALSE))=TRUE,"",VLOOKUP($A2839&amp;" "&amp;F$6,D!$B:$H,7,FALSE))</f>
        <v/>
      </c>
      <c r="G2839" s="226">
        <f t="shared" si="134"/>
        <v>0</v>
      </c>
      <c r="H2839" s="279" t="str">
        <f>IF(ISERROR(VLOOKUP($A2839&amp;" "&amp;H$6,D!$B:$H,7,FALSE))=TRUE,"",VLOOKUP($A2839&amp;" "&amp;H$6,D!$B:$H,7,FALSE))</f>
        <v/>
      </c>
      <c r="I2839" s="223" t="str">
        <f>IF(D2839="","",VLOOKUP(A2839,D!A:H,7,FALSE))</f>
        <v/>
      </c>
      <c r="J2839" s="224" t="str">
        <f>IF(D2839="","",SUMIFS(リグ!H:H,リグ!F:F,"&lt;"&amp;C2839,リグ!G:G,"&gt;"&amp;C2839))</f>
        <v/>
      </c>
    </row>
    <row r="2840" spans="1:10">
      <c r="A2840" s="224" t="str">
        <f t="shared" si="135"/>
        <v>2029-01-02</v>
      </c>
      <c r="B2840" s="224" t="str">
        <f t="shared" si="133"/>
        <v>2029/01</v>
      </c>
      <c r="C2840" s="225">
        <v>47120</v>
      </c>
      <c r="D2840" s="279" t="str">
        <f>IF(ISERROR(VLOOKUP($A2840&amp;" "&amp;D$6,D!$B:$H,7,FALSE))=TRUE,"",VLOOKUP($A2840&amp;" "&amp;D$6,D!$B:$H,7,FALSE))</f>
        <v/>
      </c>
      <c r="E2840" s="279" t="str">
        <f>IF(ISERROR(VLOOKUP($A2840&amp;" "&amp;E$6,D!$B:$H,7,FALSE))=TRUE,"",VLOOKUP($A2840&amp;" "&amp;E$6,D!$B:$H,7,FALSE))</f>
        <v/>
      </c>
      <c r="F2840" s="279" t="str">
        <f>IF(ISERROR(VLOOKUP($A2840&amp;" "&amp;F$6,D!$B:$H,7,FALSE))=TRUE,"",VLOOKUP($A2840&amp;" "&amp;F$6,D!$B:$H,7,FALSE))</f>
        <v/>
      </c>
      <c r="G2840" s="226">
        <f t="shared" si="134"/>
        <v>0</v>
      </c>
      <c r="H2840" s="279" t="str">
        <f>IF(ISERROR(VLOOKUP($A2840&amp;" "&amp;H$6,D!$B:$H,7,FALSE))=TRUE,"",VLOOKUP($A2840&amp;" "&amp;H$6,D!$B:$H,7,FALSE))</f>
        <v/>
      </c>
      <c r="I2840" s="223" t="str">
        <f>IF(D2840="","",VLOOKUP(A2840,D!A:H,7,FALSE))</f>
        <v/>
      </c>
      <c r="J2840" s="224" t="str">
        <f>IF(D2840="","",SUMIFS(リグ!H:H,リグ!F:F,"&lt;"&amp;C2840,リグ!G:G,"&gt;"&amp;C2840))</f>
        <v/>
      </c>
    </row>
    <row r="2841" spans="1:10">
      <c r="A2841" s="224" t="str">
        <f t="shared" si="135"/>
        <v>2029-01-03</v>
      </c>
      <c r="B2841" s="224" t="str">
        <f t="shared" si="133"/>
        <v>2029/01</v>
      </c>
      <c r="C2841" s="225">
        <v>47121</v>
      </c>
      <c r="D2841" s="279" t="str">
        <f>IF(ISERROR(VLOOKUP($A2841&amp;" "&amp;D$6,D!$B:$H,7,FALSE))=TRUE,"",VLOOKUP($A2841&amp;" "&amp;D$6,D!$B:$H,7,FALSE))</f>
        <v/>
      </c>
      <c r="E2841" s="279" t="str">
        <f>IF(ISERROR(VLOOKUP($A2841&amp;" "&amp;E$6,D!$B:$H,7,FALSE))=TRUE,"",VLOOKUP($A2841&amp;" "&amp;E$6,D!$B:$H,7,FALSE))</f>
        <v/>
      </c>
      <c r="F2841" s="279" t="str">
        <f>IF(ISERROR(VLOOKUP($A2841&amp;" "&amp;F$6,D!$B:$H,7,FALSE))=TRUE,"",VLOOKUP($A2841&amp;" "&amp;F$6,D!$B:$H,7,FALSE))</f>
        <v/>
      </c>
      <c r="G2841" s="226">
        <f t="shared" si="134"/>
        <v>0</v>
      </c>
      <c r="H2841" s="279" t="str">
        <f>IF(ISERROR(VLOOKUP($A2841&amp;" "&amp;H$6,D!$B:$H,7,FALSE))=TRUE,"",VLOOKUP($A2841&amp;" "&amp;H$6,D!$B:$H,7,FALSE))</f>
        <v/>
      </c>
      <c r="I2841" s="223" t="str">
        <f>IF(D2841="","",VLOOKUP(A2841,D!A:H,7,FALSE))</f>
        <v/>
      </c>
      <c r="J2841" s="224" t="str">
        <f>IF(D2841="","",SUMIFS(リグ!H:H,リグ!F:F,"&lt;"&amp;C2841,リグ!G:G,"&gt;"&amp;C2841))</f>
        <v/>
      </c>
    </row>
    <row r="2842" spans="1:10">
      <c r="A2842" s="224" t="str">
        <f t="shared" si="135"/>
        <v>2029-01-04</v>
      </c>
      <c r="B2842" s="224" t="str">
        <f t="shared" si="133"/>
        <v>2029/01</v>
      </c>
      <c r="C2842" s="225">
        <v>47122</v>
      </c>
      <c r="D2842" s="279" t="str">
        <f>IF(ISERROR(VLOOKUP($A2842&amp;" "&amp;D$6,D!$B:$H,7,FALSE))=TRUE,"",VLOOKUP($A2842&amp;" "&amp;D$6,D!$B:$H,7,FALSE))</f>
        <v/>
      </c>
      <c r="E2842" s="279" t="str">
        <f>IF(ISERROR(VLOOKUP($A2842&amp;" "&amp;E$6,D!$B:$H,7,FALSE))=TRUE,"",VLOOKUP($A2842&amp;" "&amp;E$6,D!$B:$H,7,FALSE))</f>
        <v/>
      </c>
      <c r="F2842" s="279" t="str">
        <f>IF(ISERROR(VLOOKUP($A2842&amp;" "&amp;F$6,D!$B:$H,7,FALSE))=TRUE,"",VLOOKUP($A2842&amp;" "&amp;F$6,D!$B:$H,7,FALSE))</f>
        <v/>
      </c>
      <c r="G2842" s="226">
        <f t="shared" si="134"/>
        <v>0</v>
      </c>
      <c r="H2842" s="279" t="str">
        <f>IF(ISERROR(VLOOKUP($A2842&amp;" "&amp;H$6,D!$B:$H,7,FALSE))=TRUE,"",VLOOKUP($A2842&amp;" "&amp;H$6,D!$B:$H,7,FALSE))</f>
        <v/>
      </c>
      <c r="I2842" s="223" t="str">
        <f>IF(D2842="","",VLOOKUP(A2842,D!A:H,7,FALSE))</f>
        <v/>
      </c>
      <c r="J2842" s="224" t="str">
        <f>IF(D2842="","",SUMIFS(リグ!H:H,リグ!F:F,"&lt;"&amp;C2842,リグ!G:G,"&gt;"&amp;C2842))</f>
        <v/>
      </c>
    </row>
    <row r="2843" spans="1:10">
      <c r="A2843" s="224" t="str">
        <f t="shared" si="135"/>
        <v>2029-01-05</v>
      </c>
      <c r="B2843" s="224" t="str">
        <f t="shared" si="133"/>
        <v>2029/01</v>
      </c>
      <c r="C2843" s="225">
        <v>47123</v>
      </c>
      <c r="D2843" s="279" t="str">
        <f>IF(ISERROR(VLOOKUP($A2843&amp;" "&amp;D$6,D!$B:$H,7,FALSE))=TRUE,"",VLOOKUP($A2843&amp;" "&amp;D$6,D!$B:$H,7,FALSE))</f>
        <v/>
      </c>
      <c r="E2843" s="279" t="str">
        <f>IF(ISERROR(VLOOKUP($A2843&amp;" "&amp;E$6,D!$B:$H,7,FALSE))=TRUE,"",VLOOKUP($A2843&amp;" "&amp;E$6,D!$B:$H,7,FALSE))</f>
        <v/>
      </c>
      <c r="F2843" s="279" t="str">
        <f>IF(ISERROR(VLOOKUP($A2843&amp;" "&amp;F$6,D!$B:$H,7,FALSE))=TRUE,"",VLOOKUP($A2843&amp;" "&amp;F$6,D!$B:$H,7,FALSE))</f>
        <v/>
      </c>
      <c r="G2843" s="226">
        <f t="shared" si="134"/>
        <v>0</v>
      </c>
      <c r="H2843" s="279" t="str">
        <f>IF(ISERROR(VLOOKUP($A2843&amp;" "&amp;H$6,D!$B:$H,7,FALSE))=TRUE,"",VLOOKUP($A2843&amp;" "&amp;H$6,D!$B:$H,7,FALSE))</f>
        <v/>
      </c>
      <c r="I2843" s="223" t="str">
        <f>IF(D2843="","",VLOOKUP(A2843,D!A:H,7,FALSE))</f>
        <v/>
      </c>
      <c r="J2843" s="224" t="str">
        <f>IF(D2843="","",SUMIFS(リグ!H:H,リグ!F:F,"&lt;"&amp;C2843,リグ!G:G,"&gt;"&amp;C2843))</f>
        <v/>
      </c>
    </row>
    <row r="2844" spans="1:10">
      <c r="A2844" s="224" t="str">
        <f t="shared" si="135"/>
        <v>2029-01-06</v>
      </c>
      <c r="B2844" s="224" t="str">
        <f t="shared" si="133"/>
        <v>2029/01</v>
      </c>
      <c r="C2844" s="225">
        <v>47124</v>
      </c>
      <c r="D2844" s="279" t="str">
        <f>IF(ISERROR(VLOOKUP($A2844&amp;" "&amp;D$6,D!$B:$H,7,FALSE))=TRUE,"",VLOOKUP($A2844&amp;" "&amp;D$6,D!$B:$H,7,FALSE))</f>
        <v/>
      </c>
      <c r="E2844" s="279" t="str">
        <f>IF(ISERROR(VLOOKUP($A2844&amp;" "&amp;E$6,D!$B:$H,7,FALSE))=TRUE,"",VLOOKUP($A2844&amp;" "&amp;E$6,D!$B:$H,7,FALSE))</f>
        <v/>
      </c>
      <c r="F2844" s="279" t="str">
        <f>IF(ISERROR(VLOOKUP($A2844&amp;" "&amp;F$6,D!$B:$H,7,FALSE))=TRUE,"",VLOOKUP($A2844&amp;" "&amp;F$6,D!$B:$H,7,FALSE))</f>
        <v/>
      </c>
      <c r="G2844" s="226">
        <f t="shared" si="134"/>
        <v>0</v>
      </c>
      <c r="H2844" s="279" t="str">
        <f>IF(ISERROR(VLOOKUP($A2844&amp;" "&amp;H$6,D!$B:$H,7,FALSE))=TRUE,"",VLOOKUP($A2844&amp;" "&amp;H$6,D!$B:$H,7,FALSE))</f>
        <v/>
      </c>
      <c r="I2844" s="223" t="str">
        <f>IF(D2844="","",VLOOKUP(A2844,D!A:H,7,FALSE))</f>
        <v/>
      </c>
      <c r="J2844" s="224" t="str">
        <f>IF(D2844="","",SUMIFS(リグ!H:H,リグ!F:F,"&lt;"&amp;C2844,リグ!G:G,"&gt;"&amp;C2844))</f>
        <v/>
      </c>
    </row>
    <row r="2845" spans="1:10">
      <c r="A2845" s="224" t="str">
        <f t="shared" si="135"/>
        <v>2029-01-07</v>
      </c>
      <c r="B2845" s="224" t="str">
        <f t="shared" si="133"/>
        <v>2029/01</v>
      </c>
      <c r="C2845" s="225">
        <v>47125</v>
      </c>
      <c r="D2845" s="279" t="str">
        <f>IF(ISERROR(VLOOKUP($A2845&amp;" "&amp;D$6,D!$B:$H,7,FALSE))=TRUE,"",VLOOKUP($A2845&amp;" "&amp;D$6,D!$B:$H,7,FALSE))</f>
        <v/>
      </c>
      <c r="E2845" s="279" t="str">
        <f>IF(ISERROR(VLOOKUP($A2845&amp;" "&amp;E$6,D!$B:$H,7,FALSE))=TRUE,"",VLOOKUP($A2845&amp;" "&amp;E$6,D!$B:$H,7,FALSE))</f>
        <v/>
      </c>
      <c r="F2845" s="279" t="str">
        <f>IF(ISERROR(VLOOKUP($A2845&amp;" "&amp;F$6,D!$B:$H,7,FALSE))=TRUE,"",VLOOKUP($A2845&amp;" "&amp;F$6,D!$B:$H,7,FALSE))</f>
        <v/>
      </c>
      <c r="G2845" s="226">
        <f t="shared" si="134"/>
        <v>0</v>
      </c>
      <c r="H2845" s="279" t="str">
        <f>IF(ISERROR(VLOOKUP($A2845&amp;" "&amp;H$6,D!$B:$H,7,FALSE))=TRUE,"",VLOOKUP($A2845&amp;" "&amp;H$6,D!$B:$H,7,FALSE))</f>
        <v/>
      </c>
      <c r="I2845" s="223" t="str">
        <f>IF(D2845="","",VLOOKUP(A2845,D!A:H,7,FALSE))</f>
        <v/>
      </c>
      <c r="J2845" s="224" t="str">
        <f>IF(D2845="","",SUMIFS(リグ!H:H,リグ!F:F,"&lt;"&amp;C2845,リグ!G:G,"&gt;"&amp;C2845))</f>
        <v/>
      </c>
    </row>
    <row r="2846" spans="1:10">
      <c r="A2846" s="224" t="str">
        <f t="shared" si="135"/>
        <v>2029-01-08</v>
      </c>
      <c r="B2846" s="224" t="str">
        <f t="shared" si="133"/>
        <v>2029/01</v>
      </c>
      <c r="C2846" s="225">
        <v>47126</v>
      </c>
      <c r="D2846" s="279" t="str">
        <f>IF(ISERROR(VLOOKUP($A2846&amp;" "&amp;D$6,D!$B:$H,7,FALSE))=TRUE,"",VLOOKUP($A2846&amp;" "&amp;D$6,D!$B:$H,7,FALSE))</f>
        <v/>
      </c>
      <c r="E2846" s="279" t="str">
        <f>IF(ISERROR(VLOOKUP($A2846&amp;" "&amp;E$6,D!$B:$H,7,FALSE))=TRUE,"",VLOOKUP($A2846&amp;" "&amp;E$6,D!$B:$H,7,FALSE))</f>
        <v/>
      </c>
      <c r="F2846" s="279" t="str">
        <f>IF(ISERROR(VLOOKUP($A2846&amp;" "&amp;F$6,D!$B:$H,7,FALSE))=TRUE,"",VLOOKUP($A2846&amp;" "&amp;F$6,D!$B:$H,7,FALSE))</f>
        <v/>
      </c>
      <c r="G2846" s="226">
        <f t="shared" si="134"/>
        <v>0</v>
      </c>
      <c r="H2846" s="279" t="str">
        <f>IF(ISERROR(VLOOKUP($A2846&amp;" "&amp;H$6,D!$B:$H,7,FALSE))=TRUE,"",VLOOKUP($A2846&amp;" "&amp;H$6,D!$B:$H,7,FALSE))</f>
        <v/>
      </c>
      <c r="I2846" s="223" t="str">
        <f>IF(D2846="","",VLOOKUP(A2846,D!A:H,7,FALSE))</f>
        <v/>
      </c>
      <c r="J2846" s="224" t="str">
        <f>IF(D2846="","",SUMIFS(リグ!H:H,リグ!F:F,"&lt;"&amp;C2846,リグ!G:G,"&gt;"&amp;C2846))</f>
        <v/>
      </c>
    </row>
    <row r="2847" spans="1:10">
      <c r="A2847" s="224" t="str">
        <f t="shared" si="135"/>
        <v>2029-01-09</v>
      </c>
      <c r="B2847" s="224" t="str">
        <f t="shared" si="133"/>
        <v>2029/01</v>
      </c>
      <c r="C2847" s="225">
        <v>47127</v>
      </c>
      <c r="D2847" s="279" t="str">
        <f>IF(ISERROR(VLOOKUP($A2847&amp;" "&amp;D$6,D!$B:$H,7,FALSE))=TRUE,"",VLOOKUP($A2847&amp;" "&amp;D$6,D!$B:$H,7,FALSE))</f>
        <v/>
      </c>
      <c r="E2847" s="279" t="str">
        <f>IF(ISERROR(VLOOKUP($A2847&amp;" "&amp;E$6,D!$B:$H,7,FALSE))=TRUE,"",VLOOKUP($A2847&amp;" "&amp;E$6,D!$B:$H,7,FALSE))</f>
        <v/>
      </c>
      <c r="F2847" s="279" t="str">
        <f>IF(ISERROR(VLOOKUP($A2847&amp;" "&amp;F$6,D!$B:$H,7,FALSE))=TRUE,"",VLOOKUP($A2847&amp;" "&amp;F$6,D!$B:$H,7,FALSE))</f>
        <v/>
      </c>
      <c r="G2847" s="226">
        <f t="shared" si="134"/>
        <v>0</v>
      </c>
      <c r="H2847" s="279" t="str">
        <f>IF(ISERROR(VLOOKUP($A2847&amp;" "&amp;H$6,D!$B:$H,7,FALSE))=TRUE,"",VLOOKUP($A2847&amp;" "&amp;H$6,D!$B:$H,7,FALSE))</f>
        <v/>
      </c>
      <c r="I2847" s="223" t="str">
        <f>IF(D2847="","",VLOOKUP(A2847,D!A:H,7,FALSE))</f>
        <v/>
      </c>
      <c r="J2847" s="224" t="str">
        <f>IF(D2847="","",SUMIFS(リグ!H:H,リグ!F:F,"&lt;"&amp;C2847,リグ!G:G,"&gt;"&amp;C2847))</f>
        <v/>
      </c>
    </row>
    <row r="2848" spans="1:10">
      <c r="A2848" s="224" t="str">
        <f t="shared" si="135"/>
        <v>2029-01-10</v>
      </c>
      <c r="B2848" s="224" t="str">
        <f t="shared" si="133"/>
        <v>2029/01</v>
      </c>
      <c r="C2848" s="225">
        <v>47128</v>
      </c>
      <c r="D2848" s="279" t="str">
        <f>IF(ISERROR(VLOOKUP($A2848&amp;" "&amp;D$6,D!$B:$H,7,FALSE))=TRUE,"",VLOOKUP($A2848&amp;" "&amp;D$6,D!$B:$H,7,FALSE))</f>
        <v/>
      </c>
      <c r="E2848" s="279" t="str">
        <f>IF(ISERROR(VLOOKUP($A2848&amp;" "&amp;E$6,D!$B:$H,7,FALSE))=TRUE,"",VLOOKUP($A2848&amp;" "&amp;E$6,D!$B:$H,7,FALSE))</f>
        <v/>
      </c>
      <c r="F2848" s="279" t="str">
        <f>IF(ISERROR(VLOOKUP($A2848&amp;" "&amp;F$6,D!$B:$H,7,FALSE))=TRUE,"",VLOOKUP($A2848&amp;" "&amp;F$6,D!$B:$H,7,FALSE))</f>
        <v/>
      </c>
      <c r="G2848" s="226">
        <f t="shared" si="134"/>
        <v>0</v>
      </c>
      <c r="H2848" s="279" t="str">
        <f>IF(ISERROR(VLOOKUP($A2848&amp;" "&amp;H$6,D!$B:$H,7,FALSE))=TRUE,"",VLOOKUP($A2848&amp;" "&amp;H$6,D!$B:$H,7,FALSE))</f>
        <v/>
      </c>
      <c r="I2848" s="223" t="str">
        <f>IF(D2848="","",VLOOKUP(A2848,D!A:H,7,FALSE))</f>
        <v/>
      </c>
      <c r="J2848" s="224" t="str">
        <f>IF(D2848="","",SUMIFS(リグ!H:H,リグ!F:F,"&lt;"&amp;C2848,リグ!G:G,"&gt;"&amp;C2848))</f>
        <v/>
      </c>
    </row>
    <row r="2849" spans="1:10">
      <c r="A2849" s="224" t="str">
        <f t="shared" si="135"/>
        <v>2029-01-11</v>
      </c>
      <c r="B2849" s="224" t="str">
        <f t="shared" si="133"/>
        <v>2029/01</v>
      </c>
      <c r="C2849" s="225">
        <v>47129</v>
      </c>
      <c r="D2849" s="279" t="str">
        <f>IF(ISERROR(VLOOKUP($A2849&amp;" "&amp;D$6,D!$B:$H,7,FALSE))=TRUE,"",VLOOKUP($A2849&amp;" "&amp;D$6,D!$B:$H,7,FALSE))</f>
        <v/>
      </c>
      <c r="E2849" s="279" t="str">
        <f>IF(ISERROR(VLOOKUP($A2849&amp;" "&amp;E$6,D!$B:$H,7,FALSE))=TRUE,"",VLOOKUP($A2849&amp;" "&amp;E$6,D!$B:$H,7,FALSE))</f>
        <v/>
      </c>
      <c r="F2849" s="279" t="str">
        <f>IF(ISERROR(VLOOKUP($A2849&amp;" "&amp;F$6,D!$B:$H,7,FALSE))=TRUE,"",VLOOKUP($A2849&amp;" "&amp;F$6,D!$B:$H,7,FALSE))</f>
        <v/>
      </c>
      <c r="G2849" s="226">
        <f t="shared" si="134"/>
        <v>0</v>
      </c>
      <c r="H2849" s="279" t="str">
        <f>IF(ISERROR(VLOOKUP($A2849&amp;" "&amp;H$6,D!$B:$H,7,FALSE))=TRUE,"",VLOOKUP($A2849&amp;" "&amp;H$6,D!$B:$H,7,FALSE))</f>
        <v/>
      </c>
      <c r="I2849" s="223" t="str">
        <f>IF(D2849="","",VLOOKUP(A2849,D!A:H,7,FALSE))</f>
        <v/>
      </c>
      <c r="J2849" s="224" t="str">
        <f>IF(D2849="","",SUMIFS(リグ!H:H,リグ!F:F,"&lt;"&amp;C2849,リグ!G:G,"&gt;"&amp;C2849))</f>
        <v/>
      </c>
    </row>
    <row r="2850" spans="1:10">
      <c r="A2850" s="224" t="str">
        <f t="shared" si="135"/>
        <v>2029-01-12</v>
      </c>
      <c r="B2850" s="224" t="str">
        <f t="shared" si="133"/>
        <v>2029/01</v>
      </c>
      <c r="C2850" s="225">
        <v>47130</v>
      </c>
      <c r="D2850" s="279" t="str">
        <f>IF(ISERROR(VLOOKUP($A2850&amp;" "&amp;D$6,D!$B:$H,7,FALSE))=TRUE,"",VLOOKUP($A2850&amp;" "&amp;D$6,D!$B:$H,7,FALSE))</f>
        <v/>
      </c>
      <c r="E2850" s="279" t="str">
        <f>IF(ISERROR(VLOOKUP($A2850&amp;" "&amp;E$6,D!$B:$H,7,FALSE))=TRUE,"",VLOOKUP($A2850&amp;" "&amp;E$6,D!$B:$H,7,FALSE))</f>
        <v/>
      </c>
      <c r="F2850" s="279" t="str">
        <f>IF(ISERROR(VLOOKUP($A2850&amp;" "&amp;F$6,D!$B:$H,7,FALSE))=TRUE,"",VLOOKUP($A2850&amp;" "&amp;F$6,D!$B:$H,7,FALSE))</f>
        <v/>
      </c>
      <c r="G2850" s="226">
        <f t="shared" si="134"/>
        <v>0</v>
      </c>
      <c r="H2850" s="279" t="str">
        <f>IF(ISERROR(VLOOKUP($A2850&amp;" "&amp;H$6,D!$B:$H,7,FALSE))=TRUE,"",VLOOKUP($A2850&amp;" "&amp;H$6,D!$B:$H,7,FALSE))</f>
        <v/>
      </c>
      <c r="I2850" s="223" t="str">
        <f>IF(D2850="","",VLOOKUP(A2850,D!A:H,7,FALSE))</f>
        <v/>
      </c>
      <c r="J2850" s="224" t="str">
        <f>IF(D2850="","",SUMIFS(リグ!H:H,リグ!F:F,"&lt;"&amp;C2850,リグ!G:G,"&gt;"&amp;C2850))</f>
        <v/>
      </c>
    </row>
    <row r="2851" spans="1:10">
      <c r="A2851" s="224" t="str">
        <f t="shared" si="135"/>
        <v>2029-01-13</v>
      </c>
      <c r="B2851" s="224" t="str">
        <f t="shared" si="133"/>
        <v>2029/01</v>
      </c>
      <c r="C2851" s="225">
        <v>47131</v>
      </c>
      <c r="D2851" s="279" t="str">
        <f>IF(ISERROR(VLOOKUP($A2851&amp;" "&amp;D$6,D!$B:$H,7,FALSE))=TRUE,"",VLOOKUP($A2851&amp;" "&amp;D$6,D!$B:$H,7,FALSE))</f>
        <v/>
      </c>
      <c r="E2851" s="279" t="str">
        <f>IF(ISERROR(VLOOKUP($A2851&amp;" "&amp;E$6,D!$B:$H,7,FALSE))=TRUE,"",VLOOKUP($A2851&amp;" "&amp;E$6,D!$B:$H,7,FALSE))</f>
        <v/>
      </c>
      <c r="F2851" s="279" t="str">
        <f>IF(ISERROR(VLOOKUP($A2851&amp;" "&amp;F$6,D!$B:$H,7,FALSE))=TRUE,"",VLOOKUP($A2851&amp;" "&amp;F$6,D!$B:$H,7,FALSE))</f>
        <v/>
      </c>
      <c r="G2851" s="226">
        <f t="shared" si="134"/>
        <v>0</v>
      </c>
      <c r="H2851" s="279" t="str">
        <f>IF(ISERROR(VLOOKUP($A2851&amp;" "&amp;H$6,D!$B:$H,7,FALSE))=TRUE,"",VLOOKUP($A2851&amp;" "&amp;H$6,D!$B:$H,7,FALSE))</f>
        <v/>
      </c>
      <c r="I2851" s="223" t="str">
        <f>IF(D2851="","",VLOOKUP(A2851,D!A:H,7,FALSE))</f>
        <v/>
      </c>
      <c r="J2851" s="224" t="str">
        <f>IF(D2851="","",SUMIFS(リグ!H:H,リグ!F:F,"&lt;"&amp;C2851,リグ!G:G,"&gt;"&amp;C2851))</f>
        <v/>
      </c>
    </row>
    <row r="2852" spans="1:10">
      <c r="A2852" s="224" t="str">
        <f t="shared" si="135"/>
        <v>2029-01-14</v>
      </c>
      <c r="B2852" s="224" t="str">
        <f t="shared" si="133"/>
        <v>2029/01</v>
      </c>
      <c r="C2852" s="225">
        <v>47132</v>
      </c>
      <c r="D2852" s="279" t="str">
        <f>IF(ISERROR(VLOOKUP($A2852&amp;" "&amp;D$6,D!$B:$H,7,FALSE))=TRUE,"",VLOOKUP($A2852&amp;" "&amp;D$6,D!$B:$H,7,FALSE))</f>
        <v/>
      </c>
      <c r="E2852" s="279" t="str">
        <f>IF(ISERROR(VLOOKUP($A2852&amp;" "&amp;E$6,D!$B:$H,7,FALSE))=TRUE,"",VLOOKUP($A2852&amp;" "&amp;E$6,D!$B:$H,7,FALSE))</f>
        <v/>
      </c>
      <c r="F2852" s="279" t="str">
        <f>IF(ISERROR(VLOOKUP($A2852&amp;" "&amp;F$6,D!$B:$H,7,FALSE))=TRUE,"",VLOOKUP($A2852&amp;" "&amp;F$6,D!$B:$H,7,FALSE))</f>
        <v/>
      </c>
      <c r="G2852" s="226">
        <f t="shared" si="134"/>
        <v>0</v>
      </c>
      <c r="H2852" s="279" t="str">
        <f>IF(ISERROR(VLOOKUP($A2852&amp;" "&amp;H$6,D!$B:$H,7,FALSE))=TRUE,"",VLOOKUP($A2852&amp;" "&amp;H$6,D!$B:$H,7,FALSE))</f>
        <v/>
      </c>
      <c r="I2852" s="223" t="str">
        <f>IF(D2852="","",VLOOKUP(A2852,D!A:H,7,FALSE))</f>
        <v/>
      </c>
      <c r="J2852" s="224" t="str">
        <f>IF(D2852="","",SUMIFS(リグ!H:H,リグ!F:F,"&lt;"&amp;C2852,リグ!G:G,"&gt;"&amp;C2852))</f>
        <v/>
      </c>
    </row>
    <row r="2853" spans="1:10">
      <c r="A2853" s="224" t="str">
        <f t="shared" si="135"/>
        <v>2029-01-15</v>
      </c>
      <c r="B2853" s="224" t="str">
        <f t="shared" si="133"/>
        <v>2029/01</v>
      </c>
      <c r="C2853" s="225">
        <v>47133</v>
      </c>
      <c r="D2853" s="279" t="str">
        <f>IF(ISERROR(VLOOKUP($A2853&amp;" "&amp;D$6,D!$B:$H,7,FALSE))=TRUE,"",VLOOKUP($A2853&amp;" "&amp;D$6,D!$B:$H,7,FALSE))</f>
        <v/>
      </c>
      <c r="E2853" s="279" t="str">
        <f>IF(ISERROR(VLOOKUP($A2853&amp;" "&amp;E$6,D!$B:$H,7,FALSE))=TRUE,"",VLOOKUP($A2853&amp;" "&amp;E$6,D!$B:$H,7,FALSE))</f>
        <v/>
      </c>
      <c r="F2853" s="279" t="str">
        <f>IF(ISERROR(VLOOKUP($A2853&amp;" "&amp;F$6,D!$B:$H,7,FALSE))=TRUE,"",VLOOKUP($A2853&amp;" "&amp;F$6,D!$B:$H,7,FALSE))</f>
        <v/>
      </c>
      <c r="G2853" s="226">
        <f t="shared" si="134"/>
        <v>0</v>
      </c>
      <c r="H2853" s="279" t="str">
        <f>IF(ISERROR(VLOOKUP($A2853&amp;" "&amp;H$6,D!$B:$H,7,FALSE))=TRUE,"",VLOOKUP($A2853&amp;" "&amp;H$6,D!$B:$H,7,FALSE))</f>
        <v/>
      </c>
      <c r="I2853" s="223" t="str">
        <f>IF(D2853="","",VLOOKUP(A2853,D!A:H,7,FALSE))</f>
        <v/>
      </c>
      <c r="J2853" s="224" t="str">
        <f>IF(D2853="","",SUMIFS(リグ!H:H,リグ!F:F,"&lt;"&amp;C2853,リグ!G:G,"&gt;"&amp;C2853))</f>
        <v/>
      </c>
    </row>
    <row r="2854" spans="1:10">
      <c r="A2854" s="224" t="str">
        <f t="shared" si="135"/>
        <v>2029-01-16</v>
      </c>
      <c r="B2854" s="224" t="str">
        <f t="shared" si="133"/>
        <v>2029/01</v>
      </c>
      <c r="C2854" s="225">
        <v>47134</v>
      </c>
      <c r="D2854" s="279" t="str">
        <f>IF(ISERROR(VLOOKUP($A2854&amp;" "&amp;D$6,D!$B:$H,7,FALSE))=TRUE,"",VLOOKUP($A2854&amp;" "&amp;D$6,D!$B:$H,7,FALSE))</f>
        <v/>
      </c>
      <c r="E2854" s="279" t="str">
        <f>IF(ISERROR(VLOOKUP($A2854&amp;" "&amp;E$6,D!$B:$H,7,FALSE))=TRUE,"",VLOOKUP($A2854&amp;" "&amp;E$6,D!$B:$H,7,FALSE))</f>
        <v/>
      </c>
      <c r="F2854" s="279" t="str">
        <f>IF(ISERROR(VLOOKUP($A2854&amp;" "&amp;F$6,D!$B:$H,7,FALSE))=TRUE,"",VLOOKUP($A2854&amp;" "&amp;F$6,D!$B:$H,7,FALSE))</f>
        <v/>
      </c>
      <c r="G2854" s="226">
        <f t="shared" si="134"/>
        <v>0</v>
      </c>
      <c r="H2854" s="279" t="str">
        <f>IF(ISERROR(VLOOKUP($A2854&amp;" "&amp;H$6,D!$B:$H,7,FALSE))=TRUE,"",VLOOKUP($A2854&amp;" "&amp;H$6,D!$B:$H,7,FALSE))</f>
        <v/>
      </c>
      <c r="I2854" s="223" t="str">
        <f>IF(D2854="","",VLOOKUP(A2854,D!A:H,7,FALSE))</f>
        <v/>
      </c>
      <c r="J2854" s="224" t="str">
        <f>IF(D2854="","",SUMIFS(リグ!H:H,リグ!F:F,"&lt;"&amp;C2854,リグ!G:G,"&gt;"&amp;C2854))</f>
        <v/>
      </c>
    </row>
    <row r="2855" spans="1:10">
      <c r="A2855" s="224" t="str">
        <f t="shared" si="135"/>
        <v>2029-01-17</v>
      </c>
      <c r="B2855" s="224" t="str">
        <f t="shared" si="133"/>
        <v>2029/01</v>
      </c>
      <c r="C2855" s="225">
        <v>47135</v>
      </c>
      <c r="D2855" s="279" t="str">
        <f>IF(ISERROR(VLOOKUP($A2855&amp;" "&amp;D$6,D!$B:$H,7,FALSE))=TRUE,"",VLOOKUP($A2855&amp;" "&amp;D$6,D!$B:$H,7,FALSE))</f>
        <v/>
      </c>
      <c r="E2855" s="279" t="str">
        <f>IF(ISERROR(VLOOKUP($A2855&amp;" "&amp;E$6,D!$B:$H,7,FALSE))=TRUE,"",VLOOKUP($A2855&amp;" "&amp;E$6,D!$B:$H,7,FALSE))</f>
        <v/>
      </c>
      <c r="F2855" s="279" t="str">
        <f>IF(ISERROR(VLOOKUP($A2855&amp;" "&amp;F$6,D!$B:$H,7,FALSE))=TRUE,"",VLOOKUP($A2855&amp;" "&amp;F$6,D!$B:$H,7,FALSE))</f>
        <v/>
      </c>
      <c r="G2855" s="226">
        <f t="shared" si="134"/>
        <v>0</v>
      </c>
      <c r="H2855" s="279" t="str">
        <f>IF(ISERROR(VLOOKUP($A2855&amp;" "&amp;H$6,D!$B:$H,7,FALSE))=TRUE,"",VLOOKUP($A2855&amp;" "&amp;H$6,D!$B:$H,7,FALSE))</f>
        <v/>
      </c>
      <c r="I2855" s="223" t="str">
        <f>IF(D2855="","",VLOOKUP(A2855,D!A:H,7,FALSE))</f>
        <v/>
      </c>
      <c r="J2855" s="224" t="str">
        <f>IF(D2855="","",SUMIFS(リグ!H:H,リグ!F:F,"&lt;"&amp;C2855,リグ!G:G,"&gt;"&amp;C2855))</f>
        <v/>
      </c>
    </row>
    <row r="2856" spans="1:10">
      <c r="A2856" s="224" t="str">
        <f t="shared" si="135"/>
        <v>2029-01-18</v>
      </c>
      <c r="B2856" s="224" t="str">
        <f t="shared" si="133"/>
        <v>2029/01</v>
      </c>
      <c r="C2856" s="225">
        <v>47136</v>
      </c>
      <c r="D2856" s="279" t="str">
        <f>IF(ISERROR(VLOOKUP($A2856&amp;" "&amp;D$6,D!$B:$H,7,FALSE))=TRUE,"",VLOOKUP($A2856&amp;" "&amp;D$6,D!$B:$H,7,FALSE))</f>
        <v/>
      </c>
      <c r="E2856" s="279" t="str">
        <f>IF(ISERROR(VLOOKUP($A2856&amp;" "&amp;E$6,D!$B:$H,7,FALSE))=TRUE,"",VLOOKUP($A2856&amp;" "&amp;E$6,D!$B:$H,7,FALSE))</f>
        <v/>
      </c>
      <c r="F2856" s="279" t="str">
        <f>IF(ISERROR(VLOOKUP($A2856&amp;" "&amp;F$6,D!$B:$H,7,FALSE))=TRUE,"",VLOOKUP($A2856&amp;" "&amp;F$6,D!$B:$H,7,FALSE))</f>
        <v/>
      </c>
      <c r="G2856" s="226">
        <f t="shared" si="134"/>
        <v>0</v>
      </c>
      <c r="H2856" s="279" t="str">
        <f>IF(ISERROR(VLOOKUP($A2856&amp;" "&amp;H$6,D!$B:$H,7,FALSE))=TRUE,"",VLOOKUP($A2856&amp;" "&amp;H$6,D!$B:$H,7,FALSE))</f>
        <v/>
      </c>
      <c r="I2856" s="223" t="str">
        <f>IF(D2856="","",VLOOKUP(A2856,D!A:H,7,FALSE))</f>
        <v/>
      </c>
      <c r="J2856" s="224" t="str">
        <f>IF(D2856="","",SUMIFS(リグ!H:H,リグ!F:F,"&lt;"&amp;C2856,リグ!G:G,"&gt;"&amp;C2856))</f>
        <v/>
      </c>
    </row>
    <row r="2857" spans="1:10">
      <c r="A2857" s="224" t="str">
        <f t="shared" si="135"/>
        <v>2029-01-19</v>
      </c>
      <c r="B2857" s="224" t="str">
        <f t="shared" si="133"/>
        <v>2029/01</v>
      </c>
      <c r="C2857" s="225">
        <v>47137</v>
      </c>
      <c r="D2857" s="279" t="str">
        <f>IF(ISERROR(VLOOKUP($A2857&amp;" "&amp;D$6,D!$B:$H,7,FALSE))=TRUE,"",VLOOKUP($A2857&amp;" "&amp;D$6,D!$B:$H,7,FALSE))</f>
        <v/>
      </c>
      <c r="E2857" s="279" t="str">
        <f>IF(ISERROR(VLOOKUP($A2857&amp;" "&amp;E$6,D!$B:$H,7,FALSE))=TRUE,"",VLOOKUP($A2857&amp;" "&amp;E$6,D!$B:$H,7,FALSE))</f>
        <v/>
      </c>
      <c r="F2857" s="279" t="str">
        <f>IF(ISERROR(VLOOKUP($A2857&amp;" "&amp;F$6,D!$B:$H,7,FALSE))=TRUE,"",VLOOKUP($A2857&amp;" "&amp;F$6,D!$B:$H,7,FALSE))</f>
        <v/>
      </c>
      <c r="G2857" s="226">
        <f t="shared" si="134"/>
        <v>0</v>
      </c>
      <c r="H2857" s="279" t="str">
        <f>IF(ISERROR(VLOOKUP($A2857&amp;" "&amp;H$6,D!$B:$H,7,FALSE))=TRUE,"",VLOOKUP($A2857&amp;" "&amp;H$6,D!$B:$H,7,FALSE))</f>
        <v/>
      </c>
      <c r="I2857" s="223" t="str">
        <f>IF(D2857="","",VLOOKUP(A2857,D!A:H,7,FALSE))</f>
        <v/>
      </c>
      <c r="J2857" s="224" t="str">
        <f>IF(D2857="","",SUMIFS(リグ!H:H,リグ!F:F,"&lt;"&amp;C2857,リグ!G:G,"&gt;"&amp;C2857))</f>
        <v/>
      </c>
    </row>
    <row r="2858" spans="1:10">
      <c r="A2858" s="224" t="str">
        <f t="shared" si="135"/>
        <v>2029-01-20</v>
      </c>
      <c r="B2858" s="224" t="str">
        <f t="shared" si="133"/>
        <v>2029/01</v>
      </c>
      <c r="C2858" s="225">
        <v>47138</v>
      </c>
      <c r="D2858" s="279" t="str">
        <f>IF(ISERROR(VLOOKUP($A2858&amp;" "&amp;D$6,D!$B:$H,7,FALSE))=TRUE,"",VLOOKUP($A2858&amp;" "&amp;D$6,D!$B:$H,7,FALSE))</f>
        <v/>
      </c>
      <c r="E2858" s="279" t="str">
        <f>IF(ISERROR(VLOOKUP($A2858&amp;" "&amp;E$6,D!$B:$H,7,FALSE))=TRUE,"",VLOOKUP($A2858&amp;" "&amp;E$6,D!$B:$H,7,FALSE))</f>
        <v/>
      </c>
      <c r="F2858" s="279" t="str">
        <f>IF(ISERROR(VLOOKUP($A2858&amp;" "&amp;F$6,D!$B:$H,7,FALSE))=TRUE,"",VLOOKUP($A2858&amp;" "&amp;F$6,D!$B:$H,7,FALSE))</f>
        <v/>
      </c>
      <c r="G2858" s="226">
        <f t="shared" si="134"/>
        <v>0</v>
      </c>
      <c r="H2858" s="279" t="str">
        <f>IF(ISERROR(VLOOKUP($A2858&amp;" "&amp;H$6,D!$B:$H,7,FALSE))=TRUE,"",VLOOKUP($A2858&amp;" "&amp;H$6,D!$B:$H,7,FALSE))</f>
        <v/>
      </c>
      <c r="I2858" s="223" t="str">
        <f>IF(D2858="","",VLOOKUP(A2858,D!A:H,7,FALSE))</f>
        <v/>
      </c>
      <c r="J2858" s="224" t="str">
        <f>IF(D2858="","",SUMIFS(リグ!H:H,リグ!F:F,"&lt;"&amp;C2858,リグ!G:G,"&gt;"&amp;C2858))</f>
        <v/>
      </c>
    </row>
    <row r="2859" spans="1:10">
      <c r="A2859" s="224" t="str">
        <f t="shared" si="135"/>
        <v>2029-01-21</v>
      </c>
      <c r="B2859" s="224" t="str">
        <f t="shared" si="133"/>
        <v>2029/01</v>
      </c>
      <c r="C2859" s="225">
        <v>47139</v>
      </c>
      <c r="D2859" s="279" t="str">
        <f>IF(ISERROR(VLOOKUP($A2859&amp;" "&amp;D$6,D!$B:$H,7,FALSE))=TRUE,"",VLOOKUP($A2859&amp;" "&amp;D$6,D!$B:$H,7,FALSE))</f>
        <v/>
      </c>
      <c r="E2859" s="279" t="str">
        <f>IF(ISERROR(VLOOKUP($A2859&amp;" "&amp;E$6,D!$B:$H,7,FALSE))=TRUE,"",VLOOKUP($A2859&amp;" "&amp;E$6,D!$B:$H,7,FALSE))</f>
        <v/>
      </c>
      <c r="F2859" s="279" t="str">
        <f>IF(ISERROR(VLOOKUP($A2859&amp;" "&amp;F$6,D!$B:$H,7,FALSE))=TRUE,"",VLOOKUP($A2859&amp;" "&amp;F$6,D!$B:$H,7,FALSE))</f>
        <v/>
      </c>
      <c r="G2859" s="226">
        <f t="shared" si="134"/>
        <v>0</v>
      </c>
      <c r="H2859" s="279" t="str">
        <f>IF(ISERROR(VLOOKUP($A2859&amp;" "&amp;H$6,D!$B:$H,7,FALSE))=TRUE,"",VLOOKUP($A2859&amp;" "&amp;H$6,D!$B:$H,7,FALSE))</f>
        <v/>
      </c>
      <c r="I2859" s="223" t="str">
        <f>IF(D2859="","",VLOOKUP(A2859,D!A:H,7,FALSE))</f>
        <v/>
      </c>
      <c r="J2859" s="224" t="str">
        <f>IF(D2859="","",SUMIFS(リグ!H:H,リグ!F:F,"&lt;"&amp;C2859,リグ!G:G,"&gt;"&amp;C2859))</f>
        <v/>
      </c>
    </row>
    <row r="2860" spans="1:10">
      <c r="A2860" s="224" t="str">
        <f t="shared" si="135"/>
        <v>2029-01-22</v>
      </c>
      <c r="B2860" s="224" t="str">
        <f t="shared" si="133"/>
        <v>2029/01</v>
      </c>
      <c r="C2860" s="225">
        <v>47140</v>
      </c>
      <c r="D2860" s="279" t="str">
        <f>IF(ISERROR(VLOOKUP($A2860&amp;" "&amp;D$6,D!$B:$H,7,FALSE))=TRUE,"",VLOOKUP($A2860&amp;" "&amp;D$6,D!$B:$H,7,FALSE))</f>
        <v/>
      </c>
      <c r="E2860" s="279" t="str">
        <f>IF(ISERROR(VLOOKUP($A2860&amp;" "&amp;E$6,D!$B:$H,7,FALSE))=TRUE,"",VLOOKUP($A2860&amp;" "&amp;E$6,D!$B:$H,7,FALSE))</f>
        <v/>
      </c>
      <c r="F2860" s="279" t="str">
        <f>IF(ISERROR(VLOOKUP($A2860&amp;" "&amp;F$6,D!$B:$H,7,FALSE))=TRUE,"",VLOOKUP($A2860&amp;" "&amp;F$6,D!$B:$H,7,FALSE))</f>
        <v/>
      </c>
      <c r="G2860" s="226">
        <f t="shared" si="134"/>
        <v>0</v>
      </c>
      <c r="H2860" s="279" t="str">
        <f>IF(ISERROR(VLOOKUP($A2860&amp;" "&amp;H$6,D!$B:$H,7,FALSE))=TRUE,"",VLOOKUP($A2860&amp;" "&amp;H$6,D!$B:$H,7,FALSE))</f>
        <v/>
      </c>
      <c r="I2860" s="223" t="str">
        <f>IF(D2860="","",VLOOKUP(A2860,D!A:H,7,FALSE))</f>
        <v/>
      </c>
      <c r="J2860" s="224" t="str">
        <f>IF(D2860="","",SUMIFS(リグ!H:H,リグ!F:F,"&lt;"&amp;C2860,リグ!G:G,"&gt;"&amp;C2860))</f>
        <v/>
      </c>
    </row>
    <row r="2861" spans="1:10">
      <c r="A2861" s="224" t="str">
        <f t="shared" si="135"/>
        <v>2029-01-23</v>
      </c>
      <c r="B2861" s="224" t="str">
        <f t="shared" si="133"/>
        <v>2029/01</v>
      </c>
      <c r="C2861" s="225">
        <v>47141</v>
      </c>
      <c r="D2861" s="279" t="str">
        <f>IF(ISERROR(VLOOKUP($A2861&amp;" "&amp;D$6,D!$B:$H,7,FALSE))=TRUE,"",VLOOKUP($A2861&amp;" "&amp;D$6,D!$B:$H,7,FALSE))</f>
        <v/>
      </c>
      <c r="E2861" s="279" t="str">
        <f>IF(ISERROR(VLOOKUP($A2861&amp;" "&amp;E$6,D!$B:$H,7,FALSE))=TRUE,"",VLOOKUP($A2861&amp;" "&amp;E$6,D!$B:$H,7,FALSE))</f>
        <v/>
      </c>
      <c r="F2861" s="279" t="str">
        <f>IF(ISERROR(VLOOKUP($A2861&amp;" "&amp;F$6,D!$B:$H,7,FALSE))=TRUE,"",VLOOKUP($A2861&amp;" "&amp;F$6,D!$B:$H,7,FALSE))</f>
        <v/>
      </c>
      <c r="G2861" s="226">
        <f t="shared" si="134"/>
        <v>0</v>
      </c>
      <c r="H2861" s="279" t="str">
        <f>IF(ISERROR(VLOOKUP($A2861&amp;" "&amp;H$6,D!$B:$H,7,FALSE))=TRUE,"",VLOOKUP($A2861&amp;" "&amp;H$6,D!$B:$H,7,FALSE))</f>
        <v/>
      </c>
      <c r="I2861" s="223" t="str">
        <f>IF(D2861="","",VLOOKUP(A2861,D!A:H,7,FALSE))</f>
        <v/>
      </c>
      <c r="J2861" s="224" t="str">
        <f>IF(D2861="","",SUMIFS(リグ!H:H,リグ!F:F,"&lt;"&amp;C2861,リグ!G:G,"&gt;"&amp;C2861))</f>
        <v/>
      </c>
    </row>
    <row r="2862" spans="1:10">
      <c r="A2862" s="224" t="str">
        <f t="shared" si="135"/>
        <v>2029-01-24</v>
      </c>
      <c r="B2862" s="224" t="str">
        <f t="shared" si="133"/>
        <v>2029/01</v>
      </c>
      <c r="C2862" s="225">
        <v>47142</v>
      </c>
      <c r="D2862" s="279" t="str">
        <f>IF(ISERROR(VLOOKUP($A2862&amp;" "&amp;D$6,D!$B:$H,7,FALSE))=TRUE,"",VLOOKUP($A2862&amp;" "&amp;D$6,D!$B:$H,7,FALSE))</f>
        <v/>
      </c>
      <c r="E2862" s="279" t="str">
        <f>IF(ISERROR(VLOOKUP($A2862&amp;" "&amp;E$6,D!$B:$H,7,FALSE))=TRUE,"",VLOOKUP($A2862&amp;" "&amp;E$6,D!$B:$H,7,FALSE))</f>
        <v/>
      </c>
      <c r="F2862" s="279" t="str">
        <f>IF(ISERROR(VLOOKUP($A2862&amp;" "&amp;F$6,D!$B:$H,7,FALSE))=TRUE,"",VLOOKUP($A2862&amp;" "&amp;F$6,D!$B:$H,7,FALSE))</f>
        <v/>
      </c>
      <c r="G2862" s="226">
        <f t="shared" si="134"/>
        <v>0</v>
      </c>
      <c r="H2862" s="279" t="str">
        <f>IF(ISERROR(VLOOKUP($A2862&amp;" "&amp;H$6,D!$B:$H,7,FALSE))=TRUE,"",VLOOKUP($A2862&amp;" "&amp;H$6,D!$B:$H,7,FALSE))</f>
        <v/>
      </c>
      <c r="I2862" s="223" t="str">
        <f>IF(D2862="","",VLOOKUP(A2862,D!A:H,7,FALSE))</f>
        <v/>
      </c>
      <c r="J2862" s="224" t="str">
        <f>IF(D2862="","",SUMIFS(リグ!H:H,リグ!F:F,"&lt;"&amp;C2862,リグ!G:G,"&gt;"&amp;C2862))</f>
        <v/>
      </c>
    </row>
    <row r="2863" spans="1:10">
      <c r="A2863" s="224" t="str">
        <f t="shared" si="135"/>
        <v>2029-01-25</v>
      </c>
      <c r="B2863" s="224" t="str">
        <f t="shared" si="133"/>
        <v>2029/01</v>
      </c>
      <c r="C2863" s="225">
        <v>47143</v>
      </c>
      <c r="D2863" s="279" t="str">
        <f>IF(ISERROR(VLOOKUP($A2863&amp;" "&amp;D$6,D!$B:$H,7,FALSE))=TRUE,"",VLOOKUP($A2863&amp;" "&amp;D$6,D!$B:$H,7,FALSE))</f>
        <v/>
      </c>
      <c r="E2863" s="279" t="str">
        <f>IF(ISERROR(VLOOKUP($A2863&amp;" "&amp;E$6,D!$B:$H,7,FALSE))=TRUE,"",VLOOKUP($A2863&amp;" "&amp;E$6,D!$B:$H,7,FALSE))</f>
        <v/>
      </c>
      <c r="F2863" s="279" t="str">
        <f>IF(ISERROR(VLOOKUP($A2863&amp;" "&amp;F$6,D!$B:$H,7,FALSE))=TRUE,"",VLOOKUP($A2863&amp;" "&amp;F$6,D!$B:$H,7,FALSE))</f>
        <v/>
      </c>
      <c r="G2863" s="226">
        <f t="shared" si="134"/>
        <v>0</v>
      </c>
      <c r="H2863" s="279" t="str">
        <f>IF(ISERROR(VLOOKUP($A2863&amp;" "&amp;H$6,D!$B:$H,7,FALSE))=TRUE,"",VLOOKUP($A2863&amp;" "&amp;H$6,D!$B:$H,7,FALSE))</f>
        <v/>
      </c>
      <c r="I2863" s="223" t="str">
        <f>IF(D2863="","",VLOOKUP(A2863,D!A:H,7,FALSE))</f>
        <v/>
      </c>
      <c r="J2863" s="224" t="str">
        <f>IF(D2863="","",SUMIFS(リグ!H:H,リグ!F:F,"&lt;"&amp;C2863,リグ!G:G,"&gt;"&amp;C2863))</f>
        <v/>
      </c>
    </row>
    <row r="2864" spans="1:10">
      <c r="A2864" s="224" t="str">
        <f t="shared" si="135"/>
        <v>2029-01-26</v>
      </c>
      <c r="B2864" s="224" t="str">
        <f t="shared" si="133"/>
        <v>2029/01</v>
      </c>
      <c r="C2864" s="225">
        <v>47144</v>
      </c>
      <c r="D2864" s="279" t="str">
        <f>IF(ISERROR(VLOOKUP($A2864&amp;" "&amp;D$6,D!$B:$H,7,FALSE))=TRUE,"",VLOOKUP($A2864&amp;" "&amp;D$6,D!$B:$H,7,FALSE))</f>
        <v/>
      </c>
      <c r="E2864" s="279" t="str">
        <f>IF(ISERROR(VLOOKUP($A2864&amp;" "&amp;E$6,D!$B:$H,7,FALSE))=TRUE,"",VLOOKUP($A2864&amp;" "&amp;E$6,D!$B:$H,7,FALSE))</f>
        <v/>
      </c>
      <c r="F2864" s="279" t="str">
        <f>IF(ISERROR(VLOOKUP($A2864&amp;" "&amp;F$6,D!$B:$H,7,FALSE))=TRUE,"",VLOOKUP($A2864&amp;" "&amp;F$6,D!$B:$H,7,FALSE))</f>
        <v/>
      </c>
      <c r="G2864" s="226">
        <f t="shared" si="134"/>
        <v>0</v>
      </c>
      <c r="H2864" s="279" t="str">
        <f>IF(ISERROR(VLOOKUP($A2864&amp;" "&amp;H$6,D!$B:$H,7,FALSE))=TRUE,"",VLOOKUP($A2864&amp;" "&amp;H$6,D!$B:$H,7,FALSE))</f>
        <v/>
      </c>
      <c r="I2864" s="223" t="str">
        <f>IF(D2864="","",VLOOKUP(A2864,D!A:H,7,FALSE))</f>
        <v/>
      </c>
      <c r="J2864" s="224" t="str">
        <f>IF(D2864="","",SUMIFS(リグ!H:H,リグ!F:F,"&lt;"&amp;C2864,リグ!G:G,"&gt;"&amp;C2864))</f>
        <v/>
      </c>
    </row>
    <row r="2865" spans="1:10">
      <c r="A2865" s="224" t="str">
        <f t="shared" si="135"/>
        <v>2029-01-27</v>
      </c>
      <c r="B2865" s="224" t="str">
        <f t="shared" si="133"/>
        <v>2029/01</v>
      </c>
      <c r="C2865" s="225">
        <v>47145</v>
      </c>
      <c r="D2865" s="279" t="str">
        <f>IF(ISERROR(VLOOKUP($A2865&amp;" "&amp;D$6,D!$B:$H,7,FALSE))=TRUE,"",VLOOKUP($A2865&amp;" "&amp;D$6,D!$B:$H,7,FALSE))</f>
        <v/>
      </c>
      <c r="E2865" s="279" t="str">
        <f>IF(ISERROR(VLOOKUP($A2865&amp;" "&amp;E$6,D!$B:$H,7,FALSE))=TRUE,"",VLOOKUP($A2865&amp;" "&amp;E$6,D!$B:$H,7,FALSE))</f>
        <v/>
      </c>
      <c r="F2865" s="279" t="str">
        <f>IF(ISERROR(VLOOKUP($A2865&amp;" "&amp;F$6,D!$B:$H,7,FALSE))=TRUE,"",VLOOKUP($A2865&amp;" "&amp;F$6,D!$B:$H,7,FALSE))</f>
        <v/>
      </c>
      <c r="G2865" s="226">
        <f t="shared" si="134"/>
        <v>0</v>
      </c>
      <c r="H2865" s="279" t="str">
        <f>IF(ISERROR(VLOOKUP($A2865&amp;" "&amp;H$6,D!$B:$H,7,FALSE))=TRUE,"",VLOOKUP($A2865&amp;" "&amp;H$6,D!$B:$H,7,FALSE))</f>
        <v/>
      </c>
      <c r="I2865" s="223" t="str">
        <f>IF(D2865="","",VLOOKUP(A2865,D!A:H,7,FALSE))</f>
        <v/>
      </c>
      <c r="J2865" s="224" t="str">
        <f>IF(D2865="","",SUMIFS(リグ!H:H,リグ!F:F,"&lt;"&amp;C2865,リグ!G:G,"&gt;"&amp;C2865))</f>
        <v/>
      </c>
    </row>
    <row r="2866" spans="1:10">
      <c r="A2866" s="224" t="str">
        <f t="shared" si="135"/>
        <v>2029-01-28</v>
      </c>
      <c r="B2866" s="224" t="str">
        <f t="shared" si="133"/>
        <v>2029/01</v>
      </c>
      <c r="C2866" s="225">
        <v>47146</v>
      </c>
      <c r="D2866" s="279" t="str">
        <f>IF(ISERROR(VLOOKUP($A2866&amp;" "&amp;D$6,D!$B:$H,7,FALSE))=TRUE,"",VLOOKUP($A2866&amp;" "&amp;D$6,D!$B:$H,7,FALSE))</f>
        <v/>
      </c>
      <c r="E2866" s="279" t="str">
        <f>IF(ISERROR(VLOOKUP($A2866&amp;" "&amp;E$6,D!$B:$H,7,FALSE))=TRUE,"",VLOOKUP($A2866&amp;" "&amp;E$6,D!$B:$H,7,FALSE))</f>
        <v/>
      </c>
      <c r="F2866" s="279" t="str">
        <f>IF(ISERROR(VLOOKUP($A2866&amp;" "&amp;F$6,D!$B:$H,7,FALSE))=TRUE,"",VLOOKUP($A2866&amp;" "&amp;F$6,D!$B:$H,7,FALSE))</f>
        <v/>
      </c>
      <c r="G2866" s="226">
        <f t="shared" si="134"/>
        <v>0</v>
      </c>
      <c r="H2866" s="279" t="str">
        <f>IF(ISERROR(VLOOKUP($A2866&amp;" "&amp;H$6,D!$B:$H,7,FALSE))=TRUE,"",VLOOKUP($A2866&amp;" "&amp;H$6,D!$B:$H,7,FALSE))</f>
        <v/>
      </c>
      <c r="I2866" s="223" t="str">
        <f>IF(D2866="","",VLOOKUP(A2866,D!A:H,7,FALSE))</f>
        <v/>
      </c>
      <c r="J2866" s="224" t="str">
        <f>IF(D2866="","",SUMIFS(リグ!H:H,リグ!F:F,"&lt;"&amp;C2866,リグ!G:G,"&gt;"&amp;C2866))</f>
        <v/>
      </c>
    </row>
    <row r="2867" spans="1:10">
      <c r="A2867" s="224" t="str">
        <f t="shared" si="135"/>
        <v>2029-01-29</v>
      </c>
      <c r="B2867" s="224" t="str">
        <f t="shared" si="133"/>
        <v>2029/01</v>
      </c>
      <c r="C2867" s="225">
        <v>47147</v>
      </c>
      <c r="D2867" s="279" t="str">
        <f>IF(ISERROR(VLOOKUP($A2867&amp;" "&amp;D$6,D!$B:$H,7,FALSE))=TRUE,"",VLOOKUP($A2867&amp;" "&amp;D$6,D!$B:$H,7,FALSE))</f>
        <v/>
      </c>
      <c r="E2867" s="279" t="str">
        <f>IF(ISERROR(VLOOKUP($A2867&amp;" "&amp;E$6,D!$B:$H,7,FALSE))=TRUE,"",VLOOKUP($A2867&amp;" "&amp;E$6,D!$B:$H,7,FALSE))</f>
        <v/>
      </c>
      <c r="F2867" s="279" t="str">
        <f>IF(ISERROR(VLOOKUP($A2867&amp;" "&amp;F$6,D!$B:$H,7,FALSE))=TRUE,"",VLOOKUP($A2867&amp;" "&amp;F$6,D!$B:$H,7,FALSE))</f>
        <v/>
      </c>
      <c r="G2867" s="226">
        <f t="shared" si="134"/>
        <v>0</v>
      </c>
      <c r="H2867" s="279" t="str">
        <f>IF(ISERROR(VLOOKUP($A2867&amp;" "&amp;H$6,D!$B:$H,7,FALSE))=TRUE,"",VLOOKUP($A2867&amp;" "&amp;H$6,D!$B:$H,7,FALSE))</f>
        <v/>
      </c>
      <c r="I2867" s="223" t="str">
        <f>IF(D2867="","",VLOOKUP(A2867,D!A:H,7,FALSE))</f>
        <v/>
      </c>
      <c r="J2867" s="224" t="str">
        <f>IF(D2867="","",SUMIFS(リグ!H:H,リグ!F:F,"&lt;"&amp;C2867,リグ!G:G,"&gt;"&amp;C2867))</f>
        <v/>
      </c>
    </row>
    <row r="2868" spans="1:10">
      <c r="A2868" s="224" t="str">
        <f t="shared" si="135"/>
        <v>2029-01-30</v>
      </c>
      <c r="B2868" s="224" t="str">
        <f t="shared" si="133"/>
        <v>2029/01</v>
      </c>
      <c r="C2868" s="225">
        <v>47148</v>
      </c>
      <c r="D2868" s="279" t="str">
        <f>IF(ISERROR(VLOOKUP($A2868&amp;" "&amp;D$6,D!$B:$H,7,FALSE))=TRUE,"",VLOOKUP($A2868&amp;" "&amp;D$6,D!$B:$H,7,FALSE))</f>
        <v/>
      </c>
      <c r="E2868" s="279" t="str">
        <f>IF(ISERROR(VLOOKUP($A2868&amp;" "&amp;E$6,D!$B:$H,7,FALSE))=TRUE,"",VLOOKUP($A2868&amp;" "&amp;E$6,D!$B:$H,7,FALSE))</f>
        <v/>
      </c>
      <c r="F2868" s="279" t="str">
        <f>IF(ISERROR(VLOOKUP($A2868&amp;" "&amp;F$6,D!$B:$H,7,FALSE))=TRUE,"",VLOOKUP($A2868&amp;" "&amp;F$6,D!$B:$H,7,FALSE))</f>
        <v/>
      </c>
      <c r="G2868" s="226">
        <f t="shared" si="134"/>
        <v>0</v>
      </c>
      <c r="H2868" s="279" t="str">
        <f>IF(ISERROR(VLOOKUP($A2868&amp;" "&amp;H$6,D!$B:$H,7,FALSE))=TRUE,"",VLOOKUP($A2868&amp;" "&amp;H$6,D!$B:$H,7,FALSE))</f>
        <v/>
      </c>
      <c r="I2868" s="223" t="str">
        <f>IF(D2868="","",VLOOKUP(A2868,D!A:H,7,FALSE))</f>
        <v/>
      </c>
      <c r="J2868" s="224" t="str">
        <f>IF(D2868="","",SUMIFS(リグ!H:H,リグ!F:F,"&lt;"&amp;C2868,リグ!G:G,"&gt;"&amp;C2868))</f>
        <v/>
      </c>
    </row>
    <row r="2869" spans="1:10">
      <c r="A2869" s="224" t="str">
        <f t="shared" si="135"/>
        <v>2029-01-31</v>
      </c>
      <c r="B2869" s="224" t="str">
        <f t="shared" ref="B2869:B2932" si="136">TEXT(C2869,"yyyy/mm")</f>
        <v>2029/01</v>
      </c>
      <c r="C2869" s="225">
        <v>47149</v>
      </c>
      <c r="D2869" s="279" t="str">
        <f>IF(ISERROR(VLOOKUP($A2869&amp;" "&amp;D$6,D!$B:$H,7,FALSE))=TRUE,"",VLOOKUP($A2869&amp;" "&amp;D$6,D!$B:$H,7,FALSE))</f>
        <v/>
      </c>
      <c r="E2869" s="279" t="str">
        <f>IF(ISERROR(VLOOKUP($A2869&amp;" "&amp;E$6,D!$B:$H,7,FALSE))=TRUE,"",VLOOKUP($A2869&amp;" "&amp;E$6,D!$B:$H,7,FALSE))</f>
        <v/>
      </c>
      <c r="F2869" s="279" t="str">
        <f>IF(ISERROR(VLOOKUP($A2869&amp;" "&amp;F$6,D!$B:$H,7,FALSE))=TRUE,"",VLOOKUP($A2869&amp;" "&amp;F$6,D!$B:$H,7,FALSE))</f>
        <v/>
      </c>
      <c r="G2869" s="226">
        <f t="shared" si="134"/>
        <v>0</v>
      </c>
      <c r="H2869" s="279" t="str">
        <f>IF(ISERROR(VLOOKUP($A2869&amp;" "&amp;H$6,D!$B:$H,7,FALSE))=TRUE,"",VLOOKUP($A2869&amp;" "&amp;H$6,D!$B:$H,7,FALSE))</f>
        <v/>
      </c>
      <c r="I2869" s="223" t="str">
        <f>IF(D2869="","",VLOOKUP(A2869,D!A:H,7,FALSE))</f>
        <v/>
      </c>
      <c r="J2869" s="224" t="str">
        <f>IF(D2869="","",SUMIFS(リグ!H:H,リグ!F:F,"&lt;"&amp;C2869,リグ!G:G,"&gt;"&amp;C2869))</f>
        <v/>
      </c>
    </row>
    <row r="2870" spans="1:10">
      <c r="A2870" s="224" t="str">
        <f t="shared" si="135"/>
        <v>2029-02-01</v>
      </c>
      <c r="B2870" s="224" t="str">
        <f t="shared" si="136"/>
        <v>2029/02</v>
      </c>
      <c r="C2870" s="225">
        <v>47150</v>
      </c>
      <c r="D2870" s="279" t="str">
        <f>IF(ISERROR(VLOOKUP($A2870&amp;" "&amp;D$6,D!$B:$H,7,FALSE))=TRUE,"",VLOOKUP($A2870&amp;" "&amp;D$6,D!$B:$H,7,FALSE))</f>
        <v/>
      </c>
      <c r="E2870" s="279" t="str">
        <f>IF(ISERROR(VLOOKUP($A2870&amp;" "&amp;E$6,D!$B:$H,7,FALSE))=TRUE,"",VLOOKUP($A2870&amp;" "&amp;E$6,D!$B:$H,7,FALSE))</f>
        <v/>
      </c>
      <c r="F2870" s="279" t="str">
        <f>IF(ISERROR(VLOOKUP($A2870&amp;" "&amp;F$6,D!$B:$H,7,FALSE))=TRUE,"",VLOOKUP($A2870&amp;" "&amp;F$6,D!$B:$H,7,FALSE))</f>
        <v/>
      </c>
      <c r="G2870" s="226">
        <f t="shared" si="134"/>
        <v>0</v>
      </c>
      <c r="H2870" s="279" t="str">
        <f>IF(ISERROR(VLOOKUP($A2870&amp;" "&amp;H$6,D!$B:$H,7,FALSE))=TRUE,"",VLOOKUP($A2870&amp;" "&amp;H$6,D!$B:$H,7,FALSE))</f>
        <v/>
      </c>
      <c r="I2870" s="223" t="str">
        <f>IF(D2870="","",VLOOKUP(A2870,D!A:H,7,FALSE))</f>
        <v/>
      </c>
      <c r="J2870" s="224" t="str">
        <f>IF(D2870="","",SUMIFS(リグ!H:H,リグ!F:F,"&lt;"&amp;C2870,リグ!G:G,"&gt;"&amp;C2870))</f>
        <v/>
      </c>
    </row>
    <row r="2871" spans="1:10">
      <c r="A2871" s="224" t="str">
        <f t="shared" si="135"/>
        <v>2029-02-02</v>
      </c>
      <c r="B2871" s="224" t="str">
        <f t="shared" si="136"/>
        <v>2029/02</v>
      </c>
      <c r="C2871" s="225">
        <v>47151</v>
      </c>
      <c r="D2871" s="279" t="str">
        <f>IF(ISERROR(VLOOKUP($A2871&amp;" "&amp;D$6,D!$B:$H,7,FALSE))=TRUE,"",VLOOKUP($A2871&amp;" "&amp;D$6,D!$B:$H,7,FALSE))</f>
        <v/>
      </c>
      <c r="E2871" s="279" t="str">
        <f>IF(ISERROR(VLOOKUP($A2871&amp;" "&amp;E$6,D!$B:$H,7,FALSE))=TRUE,"",VLOOKUP($A2871&amp;" "&amp;E$6,D!$B:$H,7,FALSE))</f>
        <v/>
      </c>
      <c r="F2871" s="279" t="str">
        <f>IF(ISERROR(VLOOKUP($A2871&amp;" "&amp;F$6,D!$B:$H,7,FALSE))=TRUE,"",VLOOKUP($A2871&amp;" "&amp;F$6,D!$B:$H,7,FALSE))</f>
        <v/>
      </c>
      <c r="G2871" s="226">
        <f t="shared" si="134"/>
        <v>0</v>
      </c>
      <c r="H2871" s="279" t="str">
        <f>IF(ISERROR(VLOOKUP($A2871&amp;" "&amp;H$6,D!$B:$H,7,FALSE))=TRUE,"",VLOOKUP($A2871&amp;" "&amp;H$6,D!$B:$H,7,FALSE))</f>
        <v/>
      </c>
      <c r="I2871" s="223" t="str">
        <f>IF(D2871="","",VLOOKUP(A2871,D!A:H,7,FALSE))</f>
        <v/>
      </c>
      <c r="J2871" s="224" t="str">
        <f>IF(D2871="","",SUMIFS(リグ!H:H,リグ!F:F,"&lt;"&amp;C2871,リグ!G:G,"&gt;"&amp;C2871))</f>
        <v/>
      </c>
    </row>
    <row r="2872" spans="1:10">
      <c r="A2872" s="224" t="str">
        <f t="shared" si="135"/>
        <v>2029-02-03</v>
      </c>
      <c r="B2872" s="224" t="str">
        <f t="shared" si="136"/>
        <v>2029/02</v>
      </c>
      <c r="C2872" s="225">
        <v>47152</v>
      </c>
      <c r="D2872" s="279" t="str">
        <f>IF(ISERROR(VLOOKUP($A2872&amp;" "&amp;D$6,D!$B:$H,7,FALSE))=TRUE,"",VLOOKUP($A2872&amp;" "&amp;D$6,D!$B:$H,7,FALSE))</f>
        <v/>
      </c>
      <c r="E2872" s="279" t="str">
        <f>IF(ISERROR(VLOOKUP($A2872&amp;" "&amp;E$6,D!$B:$H,7,FALSE))=TRUE,"",VLOOKUP($A2872&amp;" "&amp;E$6,D!$B:$H,7,FALSE))</f>
        <v/>
      </c>
      <c r="F2872" s="279" t="str">
        <f>IF(ISERROR(VLOOKUP($A2872&amp;" "&amp;F$6,D!$B:$H,7,FALSE))=TRUE,"",VLOOKUP($A2872&amp;" "&amp;F$6,D!$B:$H,7,FALSE))</f>
        <v/>
      </c>
      <c r="G2872" s="226">
        <f t="shared" si="134"/>
        <v>0</v>
      </c>
      <c r="H2872" s="279" t="str">
        <f>IF(ISERROR(VLOOKUP($A2872&amp;" "&amp;H$6,D!$B:$H,7,FALSE))=TRUE,"",VLOOKUP($A2872&amp;" "&amp;H$6,D!$B:$H,7,FALSE))</f>
        <v/>
      </c>
      <c r="I2872" s="223" t="str">
        <f>IF(D2872="","",VLOOKUP(A2872,D!A:H,7,FALSE))</f>
        <v/>
      </c>
      <c r="J2872" s="224" t="str">
        <f>IF(D2872="","",SUMIFS(リグ!H:H,リグ!F:F,"&lt;"&amp;C2872,リグ!G:G,"&gt;"&amp;C2872))</f>
        <v/>
      </c>
    </row>
    <row r="2873" spans="1:10">
      <c r="A2873" s="224" t="str">
        <f t="shared" si="135"/>
        <v>2029-02-04</v>
      </c>
      <c r="B2873" s="224" t="str">
        <f t="shared" si="136"/>
        <v>2029/02</v>
      </c>
      <c r="C2873" s="225">
        <v>47153</v>
      </c>
      <c r="D2873" s="279" t="str">
        <f>IF(ISERROR(VLOOKUP($A2873&amp;" "&amp;D$6,D!$B:$H,7,FALSE))=TRUE,"",VLOOKUP($A2873&amp;" "&amp;D$6,D!$B:$H,7,FALSE))</f>
        <v/>
      </c>
      <c r="E2873" s="279" t="str">
        <f>IF(ISERROR(VLOOKUP($A2873&amp;" "&amp;E$6,D!$B:$H,7,FALSE))=TRUE,"",VLOOKUP($A2873&amp;" "&amp;E$6,D!$B:$H,7,FALSE))</f>
        <v/>
      </c>
      <c r="F2873" s="279" t="str">
        <f>IF(ISERROR(VLOOKUP($A2873&amp;" "&amp;F$6,D!$B:$H,7,FALSE))=TRUE,"",VLOOKUP($A2873&amp;" "&amp;F$6,D!$B:$H,7,FALSE))</f>
        <v/>
      </c>
      <c r="G2873" s="226">
        <f t="shared" si="134"/>
        <v>0</v>
      </c>
      <c r="H2873" s="279" t="str">
        <f>IF(ISERROR(VLOOKUP($A2873&amp;" "&amp;H$6,D!$B:$H,7,FALSE))=TRUE,"",VLOOKUP($A2873&amp;" "&amp;H$6,D!$B:$H,7,FALSE))</f>
        <v/>
      </c>
      <c r="I2873" s="223" t="str">
        <f>IF(D2873="","",VLOOKUP(A2873,D!A:H,7,FALSE))</f>
        <v/>
      </c>
      <c r="J2873" s="224" t="str">
        <f>IF(D2873="","",SUMIFS(リグ!H:H,リグ!F:F,"&lt;"&amp;C2873,リグ!G:G,"&gt;"&amp;C2873))</f>
        <v/>
      </c>
    </row>
    <row r="2874" spans="1:10">
      <c r="A2874" s="224" t="str">
        <f t="shared" si="135"/>
        <v>2029-02-05</v>
      </c>
      <c r="B2874" s="224" t="str">
        <f t="shared" si="136"/>
        <v>2029/02</v>
      </c>
      <c r="C2874" s="225">
        <v>47154</v>
      </c>
      <c r="D2874" s="279" t="str">
        <f>IF(ISERROR(VLOOKUP($A2874&amp;" "&amp;D$6,D!$B:$H,7,FALSE))=TRUE,"",VLOOKUP($A2874&amp;" "&amp;D$6,D!$B:$H,7,FALSE))</f>
        <v/>
      </c>
      <c r="E2874" s="279" t="str">
        <f>IF(ISERROR(VLOOKUP($A2874&amp;" "&amp;E$6,D!$B:$H,7,FALSE))=TRUE,"",VLOOKUP($A2874&amp;" "&amp;E$6,D!$B:$H,7,FALSE))</f>
        <v/>
      </c>
      <c r="F2874" s="279" t="str">
        <f>IF(ISERROR(VLOOKUP($A2874&amp;" "&amp;F$6,D!$B:$H,7,FALSE))=TRUE,"",VLOOKUP($A2874&amp;" "&amp;F$6,D!$B:$H,7,FALSE))</f>
        <v/>
      </c>
      <c r="G2874" s="226">
        <f t="shared" si="134"/>
        <v>0</v>
      </c>
      <c r="H2874" s="279" t="str">
        <f>IF(ISERROR(VLOOKUP($A2874&amp;" "&amp;H$6,D!$B:$H,7,FALSE))=TRUE,"",VLOOKUP($A2874&amp;" "&amp;H$6,D!$B:$H,7,FALSE))</f>
        <v/>
      </c>
      <c r="I2874" s="223" t="str">
        <f>IF(D2874="","",VLOOKUP(A2874,D!A:H,7,FALSE))</f>
        <v/>
      </c>
      <c r="J2874" s="224" t="str">
        <f>IF(D2874="","",SUMIFS(リグ!H:H,リグ!F:F,"&lt;"&amp;C2874,リグ!G:G,"&gt;"&amp;C2874))</f>
        <v/>
      </c>
    </row>
    <row r="2875" spans="1:10">
      <c r="A2875" s="224" t="str">
        <f t="shared" si="135"/>
        <v>2029-02-06</v>
      </c>
      <c r="B2875" s="224" t="str">
        <f t="shared" si="136"/>
        <v>2029/02</v>
      </c>
      <c r="C2875" s="225">
        <v>47155</v>
      </c>
      <c r="D2875" s="279" t="str">
        <f>IF(ISERROR(VLOOKUP($A2875&amp;" "&amp;D$6,D!$B:$H,7,FALSE))=TRUE,"",VLOOKUP($A2875&amp;" "&amp;D$6,D!$B:$H,7,FALSE))</f>
        <v/>
      </c>
      <c r="E2875" s="279" t="str">
        <f>IF(ISERROR(VLOOKUP($A2875&amp;" "&amp;E$6,D!$B:$H,7,FALSE))=TRUE,"",VLOOKUP($A2875&amp;" "&amp;E$6,D!$B:$H,7,FALSE))</f>
        <v/>
      </c>
      <c r="F2875" s="279" t="str">
        <f>IF(ISERROR(VLOOKUP($A2875&amp;" "&amp;F$6,D!$B:$H,7,FALSE))=TRUE,"",VLOOKUP($A2875&amp;" "&amp;F$6,D!$B:$H,7,FALSE))</f>
        <v/>
      </c>
      <c r="G2875" s="226">
        <f t="shared" si="134"/>
        <v>0</v>
      </c>
      <c r="H2875" s="279" t="str">
        <f>IF(ISERROR(VLOOKUP($A2875&amp;" "&amp;H$6,D!$B:$H,7,FALSE))=TRUE,"",VLOOKUP($A2875&amp;" "&amp;H$6,D!$B:$H,7,FALSE))</f>
        <v/>
      </c>
      <c r="I2875" s="223" t="str">
        <f>IF(D2875="","",VLOOKUP(A2875,D!A:H,7,FALSE))</f>
        <v/>
      </c>
      <c r="J2875" s="224" t="str">
        <f>IF(D2875="","",SUMIFS(リグ!H:H,リグ!F:F,"&lt;"&amp;C2875,リグ!G:G,"&gt;"&amp;C2875))</f>
        <v/>
      </c>
    </row>
    <row r="2876" spans="1:10">
      <c r="A2876" s="224" t="str">
        <f t="shared" si="135"/>
        <v>2029-02-07</v>
      </c>
      <c r="B2876" s="224" t="str">
        <f t="shared" si="136"/>
        <v>2029/02</v>
      </c>
      <c r="C2876" s="225">
        <v>47156</v>
      </c>
      <c r="D2876" s="279" t="str">
        <f>IF(ISERROR(VLOOKUP($A2876&amp;" "&amp;D$6,D!$B:$H,7,FALSE))=TRUE,"",VLOOKUP($A2876&amp;" "&amp;D$6,D!$B:$H,7,FALSE))</f>
        <v/>
      </c>
      <c r="E2876" s="279" t="str">
        <f>IF(ISERROR(VLOOKUP($A2876&amp;" "&amp;E$6,D!$B:$H,7,FALSE))=TRUE,"",VLOOKUP($A2876&amp;" "&amp;E$6,D!$B:$H,7,FALSE))</f>
        <v/>
      </c>
      <c r="F2876" s="279" t="str">
        <f>IF(ISERROR(VLOOKUP($A2876&amp;" "&amp;F$6,D!$B:$H,7,FALSE))=TRUE,"",VLOOKUP($A2876&amp;" "&amp;F$6,D!$B:$H,7,FALSE))</f>
        <v/>
      </c>
      <c r="G2876" s="226">
        <f t="shared" si="134"/>
        <v>0</v>
      </c>
      <c r="H2876" s="279" t="str">
        <f>IF(ISERROR(VLOOKUP($A2876&amp;" "&amp;H$6,D!$B:$H,7,FALSE))=TRUE,"",VLOOKUP($A2876&amp;" "&amp;H$6,D!$B:$H,7,FALSE))</f>
        <v/>
      </c>
      <c r="I2876" s="223" t="str">
        <f>IF(D2876="","",VLOOKUP(A2876,D!A:H,7,FALSE))</f>
        <v/>
      </c>
      <c r="J2876" s="224" t="str">
        <f>IF(D2876="","",SUMIFS(リグ!H:H,リグ!F:F,"&lt;"&amp;C2876,リグ!G:G,"&gt;"&amp;C2876))</f>
        <v/>
      </c>
    </row>
    <row r="2877" spans="1:10">
      <c r="A2877" s="224" t="str">
        <f t="shared" si="135"/>
        <v>2029-02-08</v>
      </c>
      <c r="B2877" s="224" t="str">
        <f t="shared" si="136"/>
        <v>2029/02</v>
      </c>
      <c r="C2877" s="225">
        <v>47157</v>
      </c>
      <c r="D2877" s="279" t="str">
        <f>IF(ISERROR(VLOOKUP($A2877&amp;" "&amp;D$6,D!$B:$H,7,FALSE))=TRUE,"",VLOOKUP($A2877&amp;" "&amp;D$6,D!$B:$H,7,FALSE))</f>
        <v/>
      </c>
      <c r="E2877" s="279" t="str">
        <f>IF(ISERROR(VLOOKUP($A2877&amp;" "&amp;E$6,D!$B:$H,7,FALSE))=TRUE,"",VLOOKUP($A2877&amp;" "&amp;E$6,D!$B:$H,7,FALSE))</f>
        <v/>
      </c>
      <c r="F2877" s="279" t="str">
        <f>IF(ISERROR(VLOOKUP($A2877&amp;" "&amp;F$6,D!$B:$H,7,FALSE))=TRUE,"",VLOOKUP($A2877&amp;" "&amp;F$6,D!$B:$H,7,FALSE))</f>
        <v/>
      </c>
      <c r="G2877" s="226">
        <f t="shared" si="134"/>
        <v>0</v>
      </c>
      <c r="H2877" s="279" t="str">
        <f>IF(ISERROR(VLOOKUP($A2877&amp;" "&amp;H$6,D!$B:$H,7,FALSE))=TRUE,"",VLOOKUP($A2877&amp;" "&amp;H$6,D!$B:$H,7,FALSE))</f>
        <v/>
      </c>
      <c r="I2877" s="223" t="str">
        <f>IF(D2877="","",VLOOKUP(A2877,D!A:H,7,FALSE))</f>
        <v/>
      </c>
      <c r="J2877" s="224" t="str">
        <f>IF(D2877="","",SUMIFS(リグ!H:H,リグ!F:F,"&lt;"&amp;C2877,リグ!G:G,"&gt;"&amp;C2877))</f>
        <v/>
      </c>
    </row>
    <row r="2878" spans="1:10">
      <c r="A2878" s="224" t="str">
        <f t="shared" si="135"/>
        <v>2029-02-09</v>
      </c>
      <c r="B2878" s="224" t="str">
        <f t="shared" si="136"/>
        <v>2029/02</v>
      </c>
      <c r="C2878" s="225">
        <v>47158</v>
      </c>
      <c r="D2878" s="279" t="str">
        <f>IF(ISERROR(VLOOKUP($A2878&amp;" "&amp;D$6,D!$B:$H,7,FALSE))=TRUE,"",VLOOKUP($A2878&amp;" "&amp;D$6,D!$B:$H,7,FALSE))</f>
        <v/>
      </c>
      <c r="E2878" s="279" t="str">
        <f>IF(ISERROR(VLOOKUP($A2878&amp;" "&amp;E$6,D!$B:$H,7,FALSE))=TRUE,"",VLOOKUP($A2878&amp;" "&amp;E$6,D!$B:$H,7,FALSE))</f>
        <v/>
      </c>
      <c r="F2878" s="279" t="str">
        <f>IF(ISERROR(VLOOKUP($A2878&amp;" "&amp;F$6,D!$B:$H,7,FALSE))=TRUE,"",VLOOKUP($A2878&amp;" "&amp;F$6,D!$B:$H,7,FALSE))</f>
        <v/>
      </c>
      <c r="G2878" s="226">
        <f t="shared" si="134"/>
        <v>0</v>
      </c>
      <c r="H2878" s="279" t="str">
        <f>IF(ISERROR(VLOOKUP($A2878&amp;" "&amp;H$6,D!$B:$H,7,FALSE))=TRUE,"",VLOOKUP($A2878&amp;" "&amp;H$6,D!$B:$H,7,FALSE))</f>
        <v/>
      </c>
      <c r="I2878" s="223" t="str">
        <f>IF(D2878="","",VLOOKUP(A2878,D!A:H,7,FALSE))</f>
        <v/>
      </c>
      <c r="J2878" s="224" t="str">
        <f>IF(D2878="","",SUMIFS(リグ!H:H,リグ!F:F,"&lt;"&amp;C2878,リグ!G:G,"&gt;"&amp;C2878))</f>
        <v/>
      </c>
    </row>
    <row r="2879" spans="1:10">
      <c r="A2879" s="224" t="str">
        <f t="shared" si="135"/>
        <v>2029-02-10</v>
      </c>
      <c r="B2879" s="224" t="str">
        <f t="shared" si="136"/>
        <v>2029/02</v>
      </c>
      <c r="C2879" s="225">
        <v>47159</v>
      </c>
      <c r="D2879" s="279" t="str">
        <f>IF(ISERROR(VLOOKUP($A2879&amp;" "&amp;D$6,D!$B:$H,7,FALSE))=TRUE,"",VLOOKUP($A2879&amp;" "&amp;D$6,D!$B:$H,7,FALSE))</f>
        <v/>
      </c>
      <c r="E2879" s="279" t="str">
        <f>IF(ISERROR(VLOOKUP($A2879&amp;" "&amp;E$6,D!$B:$H,7,FALSE))=TRUE,"",VLOOKUP($A2879&amp;" "&amp;E$6,D!$B:$H,7,FALSE))</f>
        <v/>
      </c>
      <c r="F2879" s="279" t="str">
        <f>IF(ISERROR(VLOOKUP($A2879&amp;" "&amp;F$6,D!$B:$H,7,FALSE))=TRUE,"",VLOOKUP($A2879&amp;" "&amp;F$6,D!$B:$H,7,FALSE))</f>
        <v/>
      </c>
      <c r="G2879" s="226">
        <f t="shared" si="134"/>
        <v>0</v>
      </c>
      <c r="H2879" s="279" t="str">
        <f>IF(ISERROR(VLOOKUP($A2879&amp;" "&amp;H$6,D!$B:$H,7,FALSE))=TRUE,"",VLOOKUP($A2879&amp;" "&amp;H$6,D!$B:$H,7,FALSE))</f>
        <v/>
      </c>
      <c r="I2879" s="223" t="str">
        <f>IF(D2879="","",VLOOKUP(A2879,D!A:H,7,FALSE))</f>
        <v/>
      </c>
      <c r="J2879" s="224" t="str">
        <f>IF(D2879="","",SUMIFS(リグ!H:H,リグ!F:F,"&lt;"&amp;C2879,リグ!G:G,"&gt;"&amp;C2879))</f>
        <v/>
      </c>
    </row>
    <row r="2880" spans="1:10">
      <c r="A2880" s="224" t="str">
        <f t="shared" si="135"/>
        <v>2029-02-11</v>
      </c>
      <c r="B2880" s="224" t="str">
        <f t="shared" si="136"/>
        <v>2029/02</v>
      </c>
      <c r="C2880" s="225">
        <v>47160</v>
      </c>
      <c r="D2880" s="279" t="str">
        <f>IF(ISERROR(VLOOKUP($A2880&amp;" "&amp;D$6,D!$B:$H,7,FALSE))=TRUE,"",VLOOKUP($A2880&amp;" "&amp;D$6,D!$B:$H,7,FALSE))</f>
        <v/>
      </c>
      <c r="E2880" s="279" t="str">
        <f>IF(ISERROR(VLOOKUP($A2880&amp;" "&amp;E$6,D!$B:$H,7,FALSE))=TRUE,"",VLOOKUP($A2880&amp;" "&amp;E$6,D!$B:$H,7,FALSE))</f>
        <v/>
      </c>
      <c r="F2880" s="279" t="str">
        <f>IF(ISERROR(VLOOKUP($A2880&amp;" "&amp;F$6,D!$B:$H,7,FALSE))=TRUE,"",VLOOKUP($A2880&amp;" "&amp;F$6,D!$B:$H,7,FALSE))</f>
        <v/>
      </c>
      <c r="G2880" s="226">
        <f t="shared" si="134"/>
        <v>0</v>
      </c>
      <c r="H2880" s="279" t="str">
        <f>IF(ISERROR(VLOOKUP($A2880&amp;" "&amp;H$6,D!$B:$H,7,FALSE))=TRUE,"",VLOOKUP($A2880&amp;" "&amp;H$6,D!$B:$H,7,FALSE))</f>
        <v/>
      </c>
      <c r="I2880" s="223" t="str">
        <f>IF(D2880="","",VLOOKUP(A2880,D!A:H,7,FALSE))</f>
        <v/>
      </c>
      <c r="J2880" s="224" t="str">
        <f>IF(D2880="","",SUMIFS(リグ!H:H,リグ!F:F,"&lt;"&amp;C2880,リグ!G:G,"&gt;"&amp;C2880))</f>
        <v/>
      </c>
    </row>
    <row r="2881" spans="1:10">
      <c r="A2881" s="224" t="str">
        <f t="shared" si="135"/>
        <v>2029-02-12</v>
      </c>
      <c r="B2881" s="224" t="str">
        <f t="shared" si="136"/>
        <v>2029/02</v>
      </c>
      <c r="C2881" s="225">
        <v>47161</v>
      </c>
      <c r="D2881" s="279" t="str">
        <f>IF(ISERROR(VLOOKUP($A2881&amp;" "&amp;D$6,D!$B:$H,7,FALSE))=TRUE,"",VLOOKUP($A2881&amp;" "&amp;D$6,D!$B:$H,7,FALSE))</f>
        <v/>
      </c>
      <c r="E2881" s="279" t="str">
        <f>IF(ISERROR(VLOOKUP($A2881&amp;" "&amp;E$6,D!$B:$H,7,FALSE))=TRUE,"",VLOOKUP($A2881&amp;" "&amp;E$6,D!$B:$H,7,FALSE))</f>
        <v/>
      </c>
      <c r="F2881" s="279" t="str">
        <f>IF(ISERROR(VLOOKUP($A2881&amp;" "&amp;F$6,D!$B:$H,7,FALSE))=TRUE,"",VLOOKUP($A2881&amp;" "&amp;F$6,D!$B:$H,7,FALSE))</f>
        <v/>
      </c>
      <c r="G2881" s="226">
        <f t="shared" si="134"/>
        <v>0</v>
      </c>
      <c r="H2881" s="279" t="str">
        <f>IF(ISERROR(VLOOKUP($A2881&amp;" "&amp;H$6,D!$B:$H,7,FALSE))=TRUE,"",VLOOKUP($A2881&amp;" "&amp;H$6,D!$B:$H,7,FALSE))</f>
        <v/>
      </c>
      <c r="I2881" s="223" t="str">
        <f>IF(D2881="","",VLOOKUP(A2881,D!A:H,7,FALSE))</f>
        <v/>
      </c>
      <c r="J2881" s="224" t="str">
        <f>IF(D2881="","",SUMIFS(リグ!H:H,リグ!F:F,"&lt;"&amp;C2881,リグ!G:G,"&gt;"&amp;C2881))</f>
        <v/>
      </c>
    </row>
    <row r="2882" spans="1:10">
      <c r="A2882" s="224" t="str">
        <f t="shared" si="135"/>
        <v>2029-02-13</v>
      </c>
      <c r="B2882" s="224" t="str">
        <f t="shared" si="136"/>
        <v>2029/02</v>
      </c>
      <c r="C2882" s="225">
        <v>47162</v>
      </c>
      <c r="D2882" s="279" t="str">
        <f>IF(ISERROR(VLOOKUP($A2882&amp;" "&amp;D$6,D!$B:$H,7,FALSE))=TRUE,"",VLOOKUP($A2882&amp;" "&amp;D$6,D!$B:$H,7,FALSE))</f>
        <v/>
      </c>
      <c r="E2882" s="279" t="str">
        <f>IF(ISERROR(VLOOKUP($A2882&amp;" "&amp;E$6,D!$B:$H,7,FALSE))=TRUE,"",VLOOKUP($A2882&amp;" "&amp;E$6,D!$B:$H,7,FALSE))</f>
        <v/>
      </c>
      <c r="F2882" s="279" t="str">
        <f>IF(ISERROR(VLOOKUP($A2882&amp;" "&amp;F$6,D!$B:$H,7,FALSE))=TRUE,"",VLOOKUP($A2882&amp;" "&amp;F$6,D!$B:$H,7,FALSE))</f>
        <v/>
      </c>
      <c r="G2882" s="226">
        <f t="shared" si="134"/>
        <v>0</v>
      </c>
      <c r="H2882" s="279" t="str">
        <f>IF(ISERROR(VLOOKUP($A2882&amp;" "&amp;H$6,D!$B:$H,7,FALSE))=TRUE,"",VLOOKUP($A2882&amp;" "&amp;H$6,D!$B:$H,7,FALSE))</f>
        <v/>
      </c>
      <c r="I2882" s="223" t="str">
        <f>IF(D2882="","",VLOOKUP(A2882,D!A:H,7,FALSE))</f>
        <v/>
      </c>
      <c r="J2882" s="224" t="str">
        <f>IF(D2882="","",SUMIFS(リグ!H:H,リグ!F:F,"&lt;"&amp;C2882,リグ!G:G,"&gt;"&amp;C2882))</f>
        <v/>
      </c>
    </row>
    <row r="2883" spans="1:10">
      <c r="A2883" s="224" t="str">
        <f t="shared" si="135"/>
        <v>2029-02-14</v>
      </c>
      <c r="B2883" s="224" t="str">
        <f t="shared" si="136"/>
        <v>2029/02</v>
      </c>
      <c r="C2883" s="225">
        <v>47163</v>
      </c>
      <c r="D2883" s="279" t="str">
        <f>IF(ISERROR(VLOOKUP($A2883&amp;" "&amp;D$6,D!$B:$H,7,FALSE))=TRUE,"",VLOOKUP($A2883&amp;" "&amp;D$6,D!$B:$H,7,FALSE))</f>
        <v/>
      </c>
      <c r="E2883" s="279" t="str">
        <f>IF(ISERROR(VLOOKUP($A2883&amp;" "&amp;E$6,D!$B:$H,7,FALSE))=TRUE,"",VLOOKUP($A2883&amp;" "&amp;E$6,D!$B:$H,7,FALSE))</f>
        <v/>
      </c>
      <c r="F2883" s="279" t="str">
        <f>IF(ISERROR(VLOOKUP($A2883&amp;" "&amp;F$6,D!$B:$H,7,FALSE))=TRUE,"",VLOOKUP($A2883&amp;" "&amp;F$6,D!$B:$H,7,FALSE))</f>
        <v/>
      </c>
      <c r="G2883" s="226">
        <f t="shared" si="134"/>
        <v>0</v>
      </c>
      <c r="H2883" s="279" t="str">
        <f>IF(ISERROR(VLOOKUP($A2883&amp;" "&amp;H$6,D!$B:$H,7,FALSE))=TRUE,"",VLOOKUP($A2883&amp;" "&amp;H$6,D!$B:$H,7,FALSE))</f>
        <v/>
      </c>
      <c r="I2883" s="223" t="str">
        <f>IF(D2883="","",VLOOKUP(A2883,D!A:H,7,FALSE))</f>
        <v/>
      </c>
      <c r="J2883" s="224" t="str">
        <f>IF(D2883="","",SUMIFS(リグ!H:H,リグ!F:F,"&lt;"&amp;C2883,リグ!G:G,"&gt;"&amp;C2883))</f>
        <v/>
      </c>
    </row>
    <row r="2884" spans="1:10">
      <c r="A2884" s="224" t="str">
        <f t="shared" si="135"/>
        <v>2029-02-15</v>
      </c>
      <c r="B2884" s="224" t="str">
        <f t="shared" si="136"/>
        <v>2029/02</v>
      </c>
      <c r="C2884" s="225">
        <v>47164</v>
      </c>
      <c r="D2884" s="279" t="str">
        <f>IF(ISERROR(VLOOKUP($A2884&amp;" "&amp;D$6,D!$B:$H,7,FALSE))=TRUE,"",VLOOKUP($A2884&amp;" "&amp;D$6,D!$B:$H,7,FALSE))</f>
        <v/>
      </c>
      <c r="E2884" s="279" t="str">
        <f>IF(ISERROR(VLOOKUP($A2884&amp;" "&amp;E$6,D!$B:$H,7,FALSE))=TRUE,"",VLOOKUP($A2884&amp;" "&amp;E$6,D!$B:$H,7,FALSE))</f>
        <v/>
      </c>
      <c r="F2884" s="279" t="str">
        <f>IF(ISERROR(VLOOKUP($A2884&amp;" "&amp;F$6,D!$B:$H,7,FALSE))=TRUE,"",VLOOKUP($A2884&amp;" "&amp;F$6,D!$B:$H,7,FALSE))</f>
        <v/>
      </c>
      <c r="G2884" s="226">
        <f t="shared" ref="G2884:G2947" si="137">SUM(D2884:F2884)</f>
        <v>0</v>
      </c>
      <c r="H2884" s="279" t="str">
        <f>IF(ISERROR(VLOOKUP($A2884&amp;" "&amp;H$6,D!$B:$H,7,FALSE))=TRUE,"",VLOOKUP($A2884&amp;" "&amp;H$6,D!$B:$H,7,FALSE))</f>
        <v/>
      </c>
      <c r="I2884" s="223" t="str">
        <f>IF(D2884="","",VLOOKUP(A2884,D!A:H,7,FALSE))</f>
        <v/>
      </c>
      <c r="J2884" s="224" t="str">
        <f>IF(D2884="","",SUMIFS(リグ!H:H,リグ!F:F,"&lt;"&amp;C2884,リグ!G:G,"&gt;"&amp;C2884))</f>
        <v/>
      </c>
    </row>
    <row r="2885" spans="1:10">
      <c r="A2885" s="224" t="str">
        <f t="shared" si="135"/>
        <v>2029-02-16</v>
      </c>
      <c r="B2885" s="224" t="str">
        <f t="shared" si="136"/>
        <v>2029/02</v>
      </c>
      <c r="C2885" s="225">
        <v>47165</v>
      </c>
      <c r="D2885" s="279" t="str">
        <f>IF(ISERROR(VLOOKUP($A2885&amp;" "&amp;D$6,D!$B:$H,7,FALSE))=TRUE,"",VLOOKUP($A2885&amp;" "&amp;D$6,D!$B:$H,7,FALSE))</f>
        <v/>
      </c>
      <c r="E2885" s="279" t="str">
        <f>IF(ISERROR(VLOOKUP($A2885&amp;" "&amp;E$6,D!$B:$H,7,FALSE))=TRUE,"",VLOOKUP($A2885&amp;" "&amp;E$6,D!$B:$H,7,FALSE))</f>
        <v/>
      </c>
      <c r="F2885" s="279" t="str">
        <f>IF(ISERROR(VLOOKUP($A2885&amp;" "&amp;F$6,D!$B:$H,7,FALSE))=TRUE,"",VLOOKUP($A2885&amp;" "&amp;F$6,D!$B:$H,7,FALSE))</f>
        <v/>
      </c>
      <c r="G2885" s="226">
        <f t="shared" si="137"/>
        <v>0</v>
      </c>
      <c r="H2885" s="279" t="str">
        <f>IF(ISERROR(VLOOKUP($A2885&amp;" "&amp;H$6,D!$B:$H,7,FALSE))=TRUE,"",VLOOKUP($A2885&amp;" "&amp;H$6,D!$B:$H,7,FALSE))</f>
        <v/>
      </c>
      <c r="I2885" s="223" t="str">
        <f>IF(D2885="","",VLOOKUP(A2885,D!A:H,7,FALSE))</f>
        <v/>
      </c>
      <c r="J2885" s="224" t="str">
        <f>IF(D2885="","",SUMIFS(リグ!H:H,リグ!F:F,"&lt;"&amp;C2885,リグ!G:G,"&gt;"&amp;C2885))</f>
        <v/>
      </c>
    </row>
    <row r="2886" spans="1:10">
      <c r="A2886" s="224" t="str">
        <f t="shared" si="135"/>
        <v>2029-02-17</v>
      </c>
      <c r="B2886" s="224" t="str">
        <f t="shared" si="136"/>
        <v>2029/02</v>
      </c>
      <c r="C2886" s="225">
        <v>47166</v>
      </c>
      <c r="D2886" s="279" t="str">
        <f>IF(ISERROR(VLOOKUP($A2886&amp;" "&amp;D$6,D!$B:$H,7,FALSE))=TRUE,"",VLOOKUP($A2886&amp;" "&amp;D$6,D!$B:$H,7,FALSE))</f>
        <v/>
      </c>
      <c r="E2886" s="279" t="str">
        <f>IF(ISERROR(VLOOKUP($A2886&amp;" "&amp;E$6,D!$B:$H,7,FALSE))=TRUE,"",VLOOKUP($A2886&amp;" "&amp;E$6,D!$B:$H,7,FALSE))</f>
        <v/>
      </c>
      <c r="F2886" s="279" t="str">
        <f>IF(ISERROR(VLOOKUP($A2886&amp;" "&amp;F$6,D!$B:$H,7,FALSE))=TRUE,"",VLOOKUP($A2886&amp;" "&amp;F$6,D!$B:$H,7,FALSE))</f>
        <v/>
      </c>
      <c r="G2886" s="226">
        <f t="shared" si="137"/>
        <v>0</v>
      </c>
      <c r="H2886" s="279" t="str">
        <f>IF(ISERROR(VLOOKUP($A2886&amp;" "&amp;H$6,D!$B:$H,7,FALSE))=TRUE,"",VLOOKUP($A2886&amp;" "&amp;H$6,D!$B:$H,7,FALSE))</f>
        <v/>
      </c>
      <c r="I2886" s="223" t="str">
        <f>IF(D2886="","",VLOOKUP(A2886,D!A:H,7,FALSE))</f>
        <v/>
      </c>
      <c r="J2886" s="224" t="str">
        <f>IF(D2886="","",SUMIFS(リグ!H:H,リグ!F:F,"&lt;"&amp;C2886,リグ!G:G,"&gt;"&amp;C2886))</f>
        <v/>
      </c>
    </row>
    <row r="2887" spans="1:10">
      <c r="A2887" s="224" t="str">
        <f t="shared" si="135"/>
        <v>2029-02-18</v>
      </c>
      <c r="B2887" s="224" t="str">
        <f t="shared" si="136"/>
        <v>2029/02</v>
      </c>
      <c r="C2887" s="225">
        <v>47167</v>
      </c>
      <c r="D2887" s="279" t="str">
        <f>IF(ISERROR(VLOOKUP($A2887&amp;" "&amp;D$6,D!$B:$H,7,FALSE))=TRUE,"",VLOOKUP($A2887&amp;" "&amp;D$6,D!$B:$H,7,FALSE))</f>
        <v/>
      </c>
      <c r="E2887" s="279" t="str">
        <f>IF(ISERROR(VLOOKUP($A2887&amp;" "&amp;E$6,D!$B:$H,7,FALSE))=TRUE,"",VLOOKUP($A2887&amp;" "&amp;E$6,D!$B:$H,7,FALSE))</f>
        <v/>
      </c>
      <c r="F2887" s="279" t="str">
        <f>IF(ISERROR(VLOOKUP($A2887&amp;" "&amp;F$6,D!$B:$H,7,FALSE))=TRUE,"",VLOOKUP($A2887&amp;" "&amp;F$6,D!$B:$H,7,FALSE))</f>
        <v/>
      </c>
      <c r="G2887" s="226">
        <f t="shared" si="137"/>
        <v>0</v>
      </c>
      <c r="H2887" s="279" t="str">
        <f>IF(ISERROR(VLOOKUP($A2887&amp;" "&amp;H$6,D!$B:$H,7,FALSE))=TRUE,"",VLOOKUP($A2887&amp;" "&amp;H$6,D!$B:$H,7,FALSE))</f>
        <v/>
      </c>
      <c r="I2887" s="223" t="str">
        <f>IF(D2887="","",VLOOKUP(A2887,D!A:H,7,FALSE))</f>
        <v/>
      </c>
      <c r="J2887" s="224" t="str">
        <f>IF(D2887="","",SUMIFS(リグ!H:H,リグ!F:F,"&lt;"&amp;C2887,リグ!G:G,"&gt;"&amp;C2887))</f>
        <v/>
      </c>
    </row>
    <row r="2888" spans="1:10">
      <c r="A2888" s="224" t="str">
        <f t="shared" si="135"/>
        <v>2029-02-19</v>
      </c>
      <c r="B2888" s="224" t="str">
        <f t="shared" si="136"/>
        <v>2029/02</v>
      </c>
      <c r="C2888" s="225">
        <v>47168</v>
      </c>
      <c r="D2888" s="279" t="str">
        <f>IF(ISERROR(VLOOKUP($A2888&amp;" "&amp;D$6,D!$B:$H,7,FALSE))=TRUE,"",VLOOKUP($A2888&amp;" "&amp;D$6,D!$B:$H,7,FALSE))</f>
        <v/>
      </c>
      <c r="E2888" s="279" t="str">
        <f>IF(ISERROR(VLOOKUP($A2888&amp;" "&amp;E$6,D!$B:$H,7,FALSE))=TRUE,"",VLOOKUP($A2888&amp;" "&amp;E$6,D!$B:$H,7,FALSE))</f>
        <v/>
      </c>
      <c r="F2888" s="279" t="str">
        <f>IF(ISERROR(VLOOKUP($A2888&amp;" "&amp;F$6,D!$B:$H,7,FALSE))=TRUE,"",VLOOKUP($A2888&amp;" "&amp;F$6,D!$B:$H,7,FALSE))</f>
        <v/>
      </c>
      <c r="G2888" s="226">
        <f t="shared" si="137"/>
        <v>0</v>
      </c>
      <c r="H2888" s="279" t="str">
        <f>IF(ISERROR(VLOOKUP($A2888&amp;" "&amp;H$6,D!$B:$H,7,FALSE))=TRUE,"",VLOOKUP($A2888&amp;" "&amp;H$6,D!$B:$H,7,FALSE))</f>
        <v/>
      </c>
      <c r="I2888" s="223" t="str">
        <f>IF(D2888="","",VLOOKUP(A2888,D!A:H,7,FALSE))</f>
        <v/>
      </c>
      <c r="J2888" s="224" t="str">
        <f>IF(D2888="","",SUMIFS(リグ!H:H,リグ!F:F,"&lt;"&amp;C2888,リグ!G:G,"&gt;"&amp;C2888))</f>
        <v/>
      </c>
    </row>
    <row r="2889" spans="1:10">
      <c r="A2889" s="224" t="str">
        <f t="shared" ref="A2889:A2952" si="138">TEXT(C2889,"yyyy-mm-dd")</f>
        <v>2029-02-20</v>
      </c>
      <c r="B2889" s="224" t="str">
        <f t="shared" si="136"/>
        <v>2029/02</v>
      </c>
      <c r="C2889" s="225">
        <v>47169</v>
      </c>
      <c r="D2889" s="279" t="str">
        <f>IF(ISERROR(VLOOKUP($A2889&amp;" "&amp;D$6,D!$B:$H,7,FALSE))=TRUE,"",VLOOKUP($A2889&amp;" "&amp;D$6,D!$B:$H,7,FALSE))</f>
        <v/>
      </c>
      <c r="E2889" s="279" t="str">
        <f>IF(ISERROR(VLOOKUP($A2889&amp;" "&amp;E$6,D!$B:$H,7,FALSE))=TRUE,"",VLOOKUP($A2889&amp;" "&amp;E$6,D!$B:$H,7,FALSE))</f>
        <v/>
      </c>
      <c r="F2889" s="279" t="str">
        <f>IF(ISERROR(VLOOKUP($A2889&amp;" "&amp;F$6,D!$B:$H,7,FALSE))=TRUE,"",VLOOKUP($A2889&amp;" "&amp;F$6,D!$B:$H,7,FALSE))</f>
        <v/>
      </c>
      <c r="G2889" s="226">
        <f t="shared" si="137"/>
        <v>0</v>
      </c>
      <c r="H2889" s="279" t="str">
        <f>IF(ISERROR(VLOOKUP($A2889&amp;" "&amp;H$6,D!$B:$H,7,FALSE))=TRUE,"",VLOOKUP($A2889&amp;" "&amp;H$6,D!$B:$H,7,FALSE))</f>
        <v/>
      </c>
      <c r="I2889" s="223" t="str">
        <f>IF(D2889="","",VLOOKUP(A2889,D!A:H,7,FALSE))</f>
        <v/>
      </c>
      <c r="J2889" s="224" t="str">
        <f>IF(D2889="","",SUMIFS(リグ!H:H,リグ!F:F,"&lt;"&amp;C2889,リグ!G:G,"&gt;"&amp;C2889))</f>
        <v/>
      </c>
    </row>
    <row r="2890" spans="1:10">
      <c r="A2890" s="224" t="str">
        <f t="shared" si="138"/>
        <v>2029-02-21</v>
      </c>
      <c r="B2890" s="224" t="str">
        <f t="shared" si="136"/>
        <v>2029/02</v>
      </c>
      <c r="C2890" s="225">
        <v>47170</v>
      </c>
      <c r="D2890" s="279" t="str">
        <f>IF(ISERROR(VLOOKUP($A2890&amp;" "&amp;D$6,D!$B:$H,7,FALSE))=TRUE,"",VLOOKUP($A2890&amp;" "&amp;D$6,D!$B:$H,7,FALSE))</f>
        <v/>
      </c>
      <c r="E2890" s="279" t="str">
        <f>IF(ISERROR(VLOOKUP($A2890&amp;" "&amp;E$6,D!$B:$H,7,FALSE))=TRUE,"",VLOOKUP($A2890&amp;" "&amp;E$6,D!$B:$H,7,FALSE))</f>
        <v/>
      </c>
      <c r="F2890" s="279" t="str">
        <f>IF(ISERROR(VLOOKUP($A2890&amp;" "&amp;F$6,D!$B:$H,7,FALSE))=TRUE,"",VLOOKUP($A2890&amp;" "&amp;F$6,D!$B:$H,7,FALSE))</f>
        <v/>
      </c>
      <c r="G2890" s="226">
        <f t="shared" si="137"/>
        <v>0</v>
      </c>
      <c r="H2890" s="279" t="str">
        <f>IF(ISERROR(VLOOKUP($A2890&amp;" "&amp;H$6,D!$B:$H,7,FALSE))=TRUE,"",VLOOKUP($A2890&amp;" "&amp;H$6,D!$B:$H,7,FALSE))</f>
        <v/>
      </c>
      <c r="I2890" s="223" t="str">
        <f>IF(D2890="","",VLOOKUP(A2890,D!A:H,7,FALSE))</f>
        <v/>
      </c>
      <c r="J2890" s="224" t="str">
        <f>IF(D2890="","",SUMIFS(リグ!H:H,リグ!F:F,"&lt;"&amp;C2890,リグ!G:G,"&gt;"&amp;C2890))</f>
        <v/>
      </c>
    </row>
    <row r="2891" spans="1:10">
      <c r="A2891" s="224" t="str">
        <f t="shared" si="138"/>
        <v>2029-02-22</v>
      </c>
      <c r="B2891" s="224" t="str">
        <f t="shared" si="136"/>
        <v>2029/02</v>
      </c>
      <c r="C2891" s="225">
        <v>47171</v>
      </c>
      <c r="D2891" s="279" t="str">
        <f>IF(ISERROR(VLOOKUP($A2891&amp;" "&amp;D$6,D!$B:$H,7,FALSE))=TRUE,"",VLOOKUP($A2891&amp;" "&amp;D$6,D!$B:$H,7,FALSE))</f>
        <v/>
      </c>
      <c r="E2891" s="279" t="str">
        <f>IF(ISERROR(VLOOKUP($A2891&amp;" "&amp;E$6,D!$B:$H,7,FALSE))=TRUE,"",VLOOKUP($A2891&amp;" "&amp;E$6,D!$B:$H,7,FALSE))</f>
        <v/>
      </c>
      <c r="F2891" s="279" t="str">
        <f>IF(ISERROR(VLOOKUP($A2891&amp;" "&amp;F$6,D!$B:$H,7,FALSE))=TRUE,"",VLOOKUP($A2891&amp;" "&amp;F$6,D!$B:$H,7,FALSE))</f>
        <v/>
      </c>
      <c r="G2891" s="226">
        <f t="shared" si="137"/>
        <v>0</v>
      </c>
      <c r="H2891" s="279" t="str">
        <f>IF(ISERROR(VLOOKUP($A2891&amp;" "&amp;H$6,D!$B:$H,7,FALSE))=TRUE,"",VLOOKUP($A2891&amp;" "&amp;H$6,D!$B:$H,7,FALSE))</f>
        <v/>
      </c>
      <c r="I2891" s="223" t="str">
        <f>IF(D2891="","",VLOOKUP(A2891,D!A:H,7,FALSE))</f>
        <v/>
      </c>
      <c r="J2891" s="224" t="str">
        <f>IF(D2891="","",SUMIFS(リグ!H:H,リグ!F:F,"&lt;"&amp;C2891,リグ!G:G,"&gt;"&amp;C2891))</f>
        <v/>
      </c>
    </row>
    <row r="2892" spans="1:10">
      <c r="A2892" s="224" t="str">
        <f t="shared" si="138"/>
        <v>2029-02-23</v>
      </c>
      <c r="B2892" s="224" t="str">
        <f t="shared" si="136"/>
        <v>2029/02</v>
      </c>
      <c r="C2892" s="225">
        <v>47172</v>
      </c>
      <c r="D2892" s="279" t="str">
        <f>IF(ISERROR(VLOOKUP($A2892&amp;" "&amp;D$6,D!$B:$H,7,FALSE))=TRUE,"",VLOOKUP($A2892&amp;" "&amp;D$6,D!$B:$H,7,FALSE))</f>
        <v/>
      </c>
      <c r="E2892" s="279" t="str">
        <f>IF(ISERROR(VLOOKUP($A2892&amp;" "&amp;E$6,D!$B:$H,7,FALSE))=TRUE,"",VLOOKUP($A2892&amp;" "&amp;E$6,D!$B:$H,7,FALSE))</f>
        <v/>
      </c>
      <c r="F2892" s="279" t="str">
        <f>IF(ISERROR(VLOOKUP($A2892&amp;" "&amp;F$6,D!$B:$H,7,FALSE))=TRUE,"",VLOOKUP($A2892&amp;" "&amp;F$6,D!$B:$H,7,FALSE))</f>
        <v/>
      </c>
      <c r="G2892" s="226">
        <f t="shared" si="137"/>
        <v>0</v>
      </c>
      <c r="H2892" s="279" t="str">
        <f>IF(ISERROR(VLOOKUP($A2892&amp;" "&amp;H$6,D!$B:$H,7,FALSE))=TRUE,"",VLOOKUP($A2892&amp;" "&amp;H$6,D!$B:$H,7,FALSE))</f>
        <v/>
      </c>
      <c r="I2892" s="223" t="str">
        <f>IF(D2892="","",VLOOKUP(A2892,D!A:H,7,FALSE))</f>
        <v/>
      </c>
      <c r="J2892" s="224" t="str">
        <f>IF(D2892="","",SUMIFS(リグ!H:H,リグ!F:F,"&lt;"&amp;C2892,リグ!G:G,"&gt;"&amp;C2892))</f>
        <v/>
      </c>
    </row>
    <row r="2893" spans="1:10">
      <c r="A2893" s="224" t="str">
        <f t="shared" si="138"/>
        <v>2029-02-24</v>
      </c>
      <c r="B2893" s="224" t="str">
        <f t="shared" si="136"/>
        <v>2029/02</v>
      </c>
      <c r="C2893" s="225">
        <v>47173</v>
      </c>
      <c r="D2893" s="279" t="str">
        <f>IF(ISERROR(VLOOKUP($A2893&amp;" "&amp;D$6,D!$B:$H,7,FALSE))=TRUE,"",VLOOKUP($A2893&amp;" "&amp;D$6,D!$B:$H,7,FALSE))</f>
        <v/>
      </c>
      <c r="E2893" s="279" t="str">
        <f>IF(ISERROR(VLOOKUP($A2893&amp;" "&amp;E$6,D!$B:$H,7,FALSE))=TRUE,"",VLOOKUP($A2893&amp;" "&amp;E$6,D!$B:$H,7,FALSE))</f>
        <v/>
      </c>
      <c r="F2893" s="279" t="str">
        <f>IF(ISERROR(VLOOKUP($A2893&amp;" "&amp;F$6,D!$B:$H,7,FALSE))=TRUE,"",VLOOKUP($A2893&amp;" "&amp;F$6,D!$B:$H,7,FALSE))</f>
        <v/>
      </c>
      <c r="G2893" s="226">
        <f t="shared" si="137"/>
        <v>0</v>
      </c>
      <c r="H2893" s="279" t="str">
        <f>IF(ISERROR(VLOOKUP($A2893&amp;" "&amp;H$6,D!$B:$H,7,FALSE))=TRUE,"",VLOOKUP($A2893&amp;" "&amp;H$6,D!$B:$H,7,FALSE))</f>
        <v/>
      </c>
      <c r="I2893" s="223" t="str">
        <f>IF(D2893="","",VLOOKUP(A2893,D!A:H,7,FALSE))</f>
        <v/>
      </c>
      <c r="J2893" s="224" t="str">
        <f>IF(D2893="","",SUMIFS(リグ!H:H,リグ!F:F,"&lt;"&amp;C2893,リグ!G:G,"&gt;"&amp;C2893))</f>
        <v/>
      </c>
    </row>
    <row r="2894" spans="1:10">
      <c r="A2894" s="224" t="str">
        <f t="shared" si="138"/>
        <v>2029-02-25</v>
      </c>
      <c r="B2894" s="224" t="str">
        <f t="shared" si="136"/>
        <v>2029/02</v>
      </c>
      <c r="C2894" s="225">
        <v>47174</v>
      </c>
      <c r="D2894" s="279" t="str">
        <f>IF(ISERROR(VLOOKUP($A2894&amp;" "&amp;D$6,D!$B:$H,7,FALSE))=TRUE,"",VLOOKUP($A2894&amp;" "&amp;D$6,D!$B:$H,7,FALSE))</f>
        <v/>
      </c>
      <c r="E2894" s="279" t="str">
        <f>IF(ISERROR(VLOOKUP($A2894&amp;" "&amp;E$6,D!$B:$H,7,FALSE))=TRUE,"",VLOOKUP($A2894&amp;" "&amp;E$6,D!$B:$H,7,FALSE))</f>
        <v/>
      </c>
      <c r="F2894" s="279" t="str">
        <f>IF(ISERROR(VLOOKUP($A2894&amp;" "&amp;F$6,D!$B:$H,7,FALSE))=TRUE,"",VLOOKUP($A2894&amp;" "&amp;F$6,D!$B:$H,7,FALSE))</f>
        <v/>
      </c>
      <c r="G2894" s="226">
        <f t="shared" si="137"/>
        <v>0</v>
      </c>
      <c r="H2894" s="279" t="str">
        <f>IF(ISERROR(VLOOKUP($A2894&amp;" "&amp;H$6,D!$B:$H,7,FALSE))=TRUE,"",VLOOKUP($A2894&amp;" "&amp;H$6,D!$B:$H,7,FALSE))</f>
        <v/>
      </c>
      <c r="I2894" s="223" t="str">
        <f>IF(D2894="","",VLOOKUP(A2894,D!A:H,7,FALSE))</f>
        <v/>
      </c>
      <c r="J2894" s="224" t="str">
        <f>IF(D2894="","",SUMIFS(リグ!H:H,リグ!F:F,"&lt;"&amp;C2894,リグ!G:G,"&gt;"&amp;C2894))</f>
        <v/>
      </c>
    </row>
    <row r="2895" spans="1:10">
      <c r="A2895" s="224" t="str">
        <f t="shared" si="138"/>
        <v>2029-02-26</v>
      </c>
      <c r="B2895" s="224" t="str">
        <f t="shared" si="136"/>
        <v>2029/02</v>
      </c>
      <c r="C2895" s="225">
        <v>47175</v>
      </c>
      <c r="D2895" s="279" t="str">
        <f>IF(ISERROR(VLOOKUP($A2895&amp;" "&amp;D$6,D!$B:$H,7,FALSE))=TRUE,"",VLOOKUP($A2895&amp;" "&amp;D$6,D!$B:$H,7,FALSE))</f>
        <v/>
      </c>
      <c r="E2895" s="279" t="str">
        <f>IF(ISERROR(VLOOKUP($A2895&amp;" "&amp;E$6,D!$B:$H,7,FALSE))=TRUE,"",VLOOKUP($A2895&amp;" "&amp;E$6,D!$B:$H,7,FALSE))</f>
        <v/>
      </c>
      <c r="F2895" s="279" t="str">
        <f>IF(ISERROR(VLOOKUP($A2895&amp;" "&amp;F$6,D!$B:$H,7,FALSE))=TRUE,"",VLOOKUP($A2895&amp;" "&amp;F$6,D!$B:$H,7,FALSE))</f>
        <v/>
      </c>
      <c r="G2895" s="226">
        <f t="shared" si="137"/>
        <v>0</v>
      </c>
      <c r="H2895" s="279" t="str">
        <f>IF(ISERROR(VLOOKUP($A2895&amp;" "&amp;H$6,D!$B:$H,7,FALSE))=TRUE,"",VLOOKUP($A2895&amp;" "&amp;H$6,D!$B:$H,7,FALSE))</f>
        <v/>
      </c>
      <c r="I2895" s="223" t="str">
        <f>IF(D2895="","",VLOOKUP(A2895,D!A:H,7,FALSE))</f>
        <v/>
      </c>
      <c r="J2895" s="224" t="str">
        <f>IF(D2895="","",SUMIFS(リグ!H:H,リグ!F:F,"&lt;"&amp;C2895,リグ!G:G,"&gt;"&amp;C2895))</f>
        <v/>
      </c>
    </row>
    <row r="2896" spans="1:10">
      <c r="A2896" s="224" t="str">
        <f t="shared" si="138"/>
        <v>2029-02-27</v>
      </c>
      <c r="B2896" s="224" t="str">
        <f t="shared" si="136"/>
        <v>2029/02</v>
      </c>
      <c r="C2896" s="225">
        <v>47176</v>
      </c>
      <c r="D2896" s="279" t="str">
        <f>IF(ISERROR(VLOOKUP($A2896&amp;" "&amp;D$6,D!$B:$H,7,FALSE))=TRUE,"",VLOOKUP($A2896&amp;" "&amp;D$6,D!$B:$H,7,FALSE))</f>
        <v/>
      </c>
      <c r="E2896" s="279" t="str">
        <f>IF(ISERROR(VLOOKUP($A2896&amp;" "&amp;E$6,D!$B:$H,7,FALSE))=TRUE,"",VLOOKUP($A2896&amp;" "&amp;E$6,D!$B:$H,7,FALSE))</f>
        <v/>
      </c>
      <c r="F2896" s="279" t="str">
        <f>IF(ISERROR(VLOOKUP($A2896&amp;" "&amp;F$6,D!$B:$H,7,FALSE))=TRUE,"",VLOOKUP($A2896&amp;" "&amp;F$6,D!$B:$H,7,FALSE))</f>
        <v/>
      </c>
      <c r="G2896" s="226">
        <f t="shared" si="137"/>
        <v>0</v>
      </c>
      <c r="H2896" s="279" t="str">
        <f>IF(ISERROR(VLOOKUP($A2896&amp;" "&amp;H$6,D!$B:$H,7,FALSE))=TRUE,"",VLOOKUP($A2896&amp;" "&amp;H$6,D!$B:$H,7,FALSE))</f>
        <v/>
      </c>
      <c r="I2896" s="223" t="str">
        <f>IF(D2896="","",VLOOKUP(A2896,D!A:H,7,FALSE))</f>
        <v/>
      </c>
      <c r="J2896" s="224" t="str">
        <f>IF(D2896="","",SUMIFS(リグ!H:H,リグ!F:F,"&lt;"&amp;C2896,リグ!G:G,"&gt;"&amp;C2896))</f>
        <v/>
      </c>
    </row>
    <row r="2897" spans="1:10">
      <c r="A2897" s="224" t="str">
        <f t="shared" si="138"/>
        <v>2029-02-28</v>
      </c>
      <c r="B2897" s="224" t="str">
        <f t="shared" si="136"/>
        <v>2029/02</v>
      </c>
      <c r="C2897" s="225">
        <v>47177</v>
      </c>
      <c r="D2897" s="279" t="str">
        <f>IF(ISERROR(VLOOKUP($A2897&amp;" "&amp;D$6,D!$B:$H,7,FALSE))=TRUE,"",VLOOKUP($A2897&amp;" "&amp;D$6,D!$B:$H,7,FALSE))</f>
        <v/>
      </c>
      <c r="E2897" s="279" t="str">
        <f>IF(ISERROR(VLOOKUP($A2897&amp;" "&amp;E$6,D!$B:$H,7,FALSE))=TRUE,"",VLOOKUP($A2897&amp;" "&amp;E$6,D!$B:$H,7,FALSE))</f>
        <v/>
      </c>
      <c r="F2897" s="279" t="str">
        <f>IF(ISERROR(VLOOKUP($A2897&amp;" "&amp;F$6,D!$B:$H,7,FALSE))=TRUE,"",VLOOKUP($A2897&amp;" "&amp;F$6,D!$B:$H,7,FALSE))</f>
        <v/>
      </c>
      <c r="G2897" s="226">
        <f t="shared" si="137"/>
        <v>0</v>
      </c>
      <c r="H2897" s="279" t="str">
        <f>IF(ISERROR(VLOOKUP($A2897&amp;" "&amp;H$6,D!$B:$H,7,FALSE))=TRUE,"",VLOOKUP($A2897&amp;" "&amp;H$6,D!$B:$H,7,FALSE))</f>
        <v/>
      </c>
      <c r="I2897" s="223" t="str">
        <f>IF(D2897="","",VLOOKUP(A2897,D!A:H,7,FALSE))</f>
        <v/>
      </c>
      <c r="J2897" s="224" t="str">
        <f>IF(D2897="","",SUMIFS(リグ!H:H,リグ!F:F,"&lt;"&amp;C2897,リグ!G:G,"&gt;"&amp;C2897))</f>
        <v/>
      </c>
    </row>
    <row r="2898" spans="1:10">
      <c r="A2898" s="224" t="str">
        <f t="shared" si="138"/>
        <v>2029-03-01</v>
      </c>
      <c r="B2898" s="224" t="str">
        <f t="shared" si="136"/>
        <v>2029/03</v>
      </c>
      <c r="C2898" s="225">
        <v>47178</v>
      </c>
      <c r="D2898" s="279" t="str">
        <f>IF(ISERROR(VLOOKUP($A2898&amp;" "&amp;D$6,D!$B:$H,7,FALSE))=TRUE,"",VLOOKUP($A2898&amp;" "&amp;D$6,D!$B:$H,7,FALSE))</f>
        <v/>
      </c>
      <c r="E2898" s="279" t="str">
        <f>IF(ISERROR(VLOOKUP($A2898&amp;" "&amp;E$6,D!$B:$H,7,FALSE))=TRUE,"",VLOOKUP($A2898&amp;" "&amp;E$6,D!$B:$H,7,FALSE))</f>
        <v/>
      </c>
      <c r="F2898" s="279" t="str">
        <f>IF(ISERROR(VLOOKUP($A2898&amp;" "&amp;F$6,D!$B:$H,7,FALSE))=TRUE,"",VLOOKUP($A2898&amp;" "&amp;F$6,D!$B:$H,7,FALSE))</f>
        <v/>
      </c>
      <c r="G2898" s="226">
        <f t="shared" si="137"/>
        <v>0</v>
      </c>
      <c r="H2898" s="279" t="str">
        <f>IF(ISERROR(VLOOKUP($A2898&amp;" "&amp;H$6,D!$B:$H,7,FALSE))=TRUE,"",VLOOKUP($A2898&amp;" "&amp;H$6,D!$B:$H,7,FALSE))</f>
        <v/>
      </c>
      <c r="I2898" s="223" t="str">
        <f>IF(D2898="","",VLOOKUP(A2898,D!A:H,7,FALSE))</f>
        <v/>
      </c>
      <c r="J2898" s="224" t="str">
        <f>IF(D2898="","",SUMIFS(リグ!H:H,リグ!F:F,"&lt;"&amp;C2898,リグ!G:G,"&gt;"&amp;C2898))</f>
        <v/>
      </c>
    </row>
    <row r="2899" spans="1:10">
      <c r="A2899" s="224" t="str">
        <f t="shared" si="138"/>
        <v>2029-03-02</v>
      </c>
      <c r="B2899" s="224" t="str">
        <f t="shared" si="136"/>
        <v>2029/03</v>
      </c>
      <c r="C2899" s="225">
        <v>47179</v>
      </c>
      <c r="D2899" s="279" t="str">
        <f>IF(ISERROR(VLOOKUP($A2899&amp;" "&amp;D$6,D!$B:$H,7,FALSE))=TRUE,"",VLOOKUP($A2899&amp;" "&amp;D$6,D!$B:$H,7,FALSE))</f>
        <v/>
      </c>
      <c r="E2899" s="279" t="str">
        <f>IF(ISERROR(VLOOKUP($A2899&amp;" "&amp;E$6,D!$B:$H,7,FALSE))=TRUE,"",VLOOKUP($A2899&amp;" "&amp;E$6,D!$B:$H,7,FALSE))</f>
        <v/>
      </c>
      <c r="F2899" s="279" t="str">
        <f>IF(ISERROR(VLOOKUP($A2899&amp;" "&amp;F$6,D!$B:$H,7,FALSE))=TRUE,"",VLOOKUP($A2899&amp;" "&amp;F$6,D!$B:$H,7,FALSE))</f>
        <v/>
      </c>
      <c r="G2899" s="226">
        <f t="shared" si="137"/>
        <v>0</v>
      </c>
      <c r="H2899" s="279" t="str">
        <f>IF(ISERROR(VLOOKUP($A2899&amp;" "&amp;H$6,D!$B:$H,7,FALSE))=TRUE,"",VLOOKUP($A2899&amp;" "&amp;H$6,D!$B:$H,7,FALSE))</f>
        <v/>
      </c>
      <c r="I2899" s="223" t="str">
        <f>IF(D2899="","",VLOOKUP(A2899,D!A:H,7,FALSE))</f>
        <v/>
      </c>
      <c r="J2899" s="224" t="str">
        <f>IF(D2899="","",SUMIFS(リグ!H:H,リグ!F:F,"&lt;"&amp;C2899,リグ!G:G,"&gt;"&amp;C2899))</f>
        <v/>
      </c>
    </row>
    <row r="2900" spans="1:10">
      <c r="A2900" s="224" t="str">
        <f t="shared" si="138"/>
        <v>2029-03-03</v>
      </c>
      <c r="B2900" s="224" t="str">
        <f t="shared" si="136"/>
        <v>2029/03</v>
      </c>
      <c r="C2900" s="225">
        <v>47180</v>
      </c>
      <c r="D2900" s="279" t="str">
        <f>IF(ISERROR(VLOOKUP($A2900&amp;" "&amp;D$6,D!$B:$H,7,FALSE))=TRUE,"",VLOOKUP($A2900&amp;" "&amp;D$6,D!$B:$H,7,FALSE))</f>
        <v/>
      </c>
      <c r="E2900" s="279" t="str">
        <f>IF(ISERROR(VLOOKUP($A2900&amp;" "&amp;E$6,D!$B:$H,7,FALSE))=TRUE,"",VLOOKUP($A2900&amp;" "&amp;E$6,D!$B:$H,7,FALSE))</f>
        <v/>
      </c>
      <c r="F2900" s="279" t="str">
        <f>IF(ISERROR(VLOOKUP($A2900&amp;" "&amp;F$6,D!$B:$H,7,FALSE))=TRUE,"",VLOOKUP($A2900&amp;" "&amp;F$6,D!$B:$H,7,FALSE))</f>
        <v/>
      </c>
      <c r="G2900" s="226">
        <f t="shared" si="137"/>
        <v>0</v>
      </c>
      <c r="H2900" s="279" t="str">
        <f>IF(ISERROR(VLOOKUP($A2900&amp;" "&amp;H$6,D!$B:$H,7,FALSE))=TRUE,"",VLOOKUP($A2900&amp;" "&amp;H$6,D!$B:$H,7,FALSE))</f>
        <v/>
      </c>
      <c r="I2900" s="223" t="str">
        <f>IF(D2900="","",VLOOKUP(A2900,D!A:H,7,FALSE))</f>
        <v/>
      </c>
      <c r="J2900" s="224" t="str">
        <f>IF(D2900="","",SUMIFS(リグ!H:H,リグ!F:F,"&lt;"&amp;C2900,リグ!G:G,"&gt;"&amp;C2900))</f>
        <v/>
      </c>
    </row>
    <row r="2901" spans="1:10">
      <c r="A2901" s="224" t="str">
        <f t="shared" si="138"/>
        <v>2029-03-04</v>
      </c>
      <c r="B2901" s="224" t="str">
        <f t="shared" si="136"/>
        <v>2029/03</v>
      </c>
      <c r="C2901" s="225">
        <v>47181</v>
      </c>
      <c r="D2901" s="279" t="str">
        <f>IF(ISERROR(VLOOKUP($A2901&amp;" "&amp;D$6,D!$B:$H,7,FALSE))=TRUE,"",VLOOKUP($A2901&amp;" "&amp;D$6,D!$B:$H,7,FALSE))</f>
        <v/>
      </c>
      <c r="E2901" s="279" t="str">
        <f>IF(ISERROR(VLOOKUP($A2901&amp;" "&amp;E$6,D!$B:$H,7,FALSE))=TRUE,"",VLOOKUP($A2901&amp;" "&amp;E$6,D!$B:$H,7,FALSE))</f>
        <v/>
      </c>
      <c r="F2901" s="279" t="str">
        <f>IF(ISERROR(VLOOKUP($A2901&amp;" "&amp;F$6,D!$B:$H,7,FALSE))=TRUE,"",VLOOKUP($A2901&amp;" "&amp;F$6,D!$B:$H,7,FALSE))</f>
        <v/>
      </c>
      <c r="G2901" s="226">
        <f t="shared" si="137"/>
        <v>0</v>
      </c>
      <c r="H2901" s="279" t="str">
        <f>IF(ISERROR(VLOOKUP($A2901&amp;" "&amp;H$6,D!$B:$H,7,FALSE))=TRUE,"",VLOOKUP($A2901&amp;" "&amp;H$6,D!$B:$H,7,FALSE))</f>
        <v/>
      </c>
      <c r="I2901" s="223" t="str">
        <f>IF(D2901="","",VLOOKUP(A2901,D!A:H,7,FALSE))</f>
        <v/>
      </c>
      <c r="J2901" s="224" t="str">
        <f>IF(D2901="","",SUMIFS(リグ!H:H,リグ!F:F,"&lt;"&amp;C2901,リグ!G:G,"&gt;"&amp;C2901))</f>
        <v/>
      </c>
    </row>
    <row r="2902" spans="1:10">
      <c r="A2902" s="224" t="str">
        <f t="shared" si="138"/>
        <v>2029-03-05</v>
      </c>
      <c r="B2902" s="224" t="str">
        <f t="shared" si="136"/>
        <v>2029/03</v>
      </c>
      <c r="C2902" s="225">
        <v>47182</v>
      </c>
      <c r="D2902" s="279" t="str">
        <f>IF(ISERROR(VLOOKUP($A2902&amp;" "&amp;D$6,D!$B:$H,7,FALSE))=TRUE,"",VLOOKUP($A2902&amp;" "&amp;D$6,D!$B:$H,7,FALSE))</f>
        <v/>
      </c>
      <c r="E2902" s="279" t="str">
        <f>IF(ISERROR(VLOOKUP($A2902&amp;" "&amp;E$6,D!$B:$H,7,FALSE))=TRUE,"",VLOOKUP($A2902&amp;" "&amp;E$6,D!$B:$H,7,FALSE))</f>
        <v/>
      </c>
      <c r="F2902" s="279" t="str">
        <f>IF(ISERROR(VLOOKUP($A2902&amp;" "&amp;F$6,D!$B:$H,7,FALSE))=TRUE,"",VLOOKUP($A2902&amp;" "&amp;F$6,D!$B:$H,7,FALSE))</f>
        <v/>
      </c>
      <c r="G2902" s="226">
        <f t="shared" si="137"/>
        <v>0</v>
      </c>
      <c r="H2902" s="279" t="str">
        <f>IF(ISERROR(VLOOKUP($A2902&amp;" "&amp;H$6,D!$B:$H,7,FALSE))=TRUE,"",VLOOKUP($A2902&amp;" "&amp;H$6,D!$B:$H,7,FALSE))</f>
        <v/>
      </c>
      <c r="I2902" s="223" t="str">
        <f>IF(D2902="","",VLOOKUP(A2902,D!A:H,7,FALSE))</f>
        <v/>
      </c>
      <c r="J2902" s="224" t="str">
        <f>IF(D2902="","",SUMIFS(リグ!H:H,リグ!F:F,"&lt;"&amp;C2902,リグ!G:G,"&gt;"&amp;C2902))</f>
        <v/>
      </c>
    </row>
    <row r="2903" spans="1:10">
      <c r="A2903" s="224" t="str">
        <f t="shared" si="138"/>
        <v>2029-03-06</v>
      </c>
      <c r="B2903" s="224" t="str">
        <f t="shared" si="136"/>
        <v>2029/03</v>
      </c>
      <c r="C2903" s="225">
        <v>47183</v>
      </c>
      <c r="D2903" s="279" t="str">
        <f>IF(ISERROR(VLOOKUP($A2903&amp;" "&amp;D$6,D!$B:$H,7,FALSE))=TRUE,"",VLOOKUP($A2903&amp;" "&amp;D$6,D!$B:$H,7,FALSE))</f>
        <v/>
      </c>
      <c r="E2903" s="279" t="str">
        <f>IF(ISERROR(VLOOKUP($A2903&amp;" "&amp;E$6,D!$B:$H,7,FALSE))=TRUE,"",VLOOKUP($A2903&amp;" "&amp;E$6,D!$B:$H,7,FALSE))</f>
        <v/>
      </c>
      <c r="F2903" s="279" t="str">
        <f>IF(ISERROR(VLOOKUP($A2903&amp;" "&amp;F$6,D!$B:$H,7,FALSE))=TRUE,"",VLOOKUP($A2903&amp;" "&amp;F$6,D!$B:$H,7,FALSE))</f>
        <v/>
      </c>
      <c r="G2903" s="226">
        <f t="shared" si="137"/>
        <v>0</v>
      </c>
      <c r="H2903" s="279" t="str">
        <f>IF(ISERROR(VLOOKUP($A2903&amp;" "&amp;H$6,D!$B:$H,7,FALSE))=TRUE,"",VLOOKUP($A2903&amp;" "&amp;H$6,D!$B:$H,7,FALSE))</f>
        <v/>
      </c>
      <c r="I2903" s="223" t="str">
        <f>IF(D2903="","",VLOOKUP(A2903,D!A:H,7,FALSE))</f>
        <v/>
      </c>
      <c r="J2903" s="224" t="str">
        <f>IF(D2903="","",SUMIFS(リグ!H:H,リグ!F:F,"&lt;"&amp;C2903,リグ!G:G,"&gt;"&amp;C2903))</f>
        <v/>
      </c>
    </row>
    <row r="2904" spans="1:10">
      <c r="A2904" s="224" t="str">
        <f t="shared" si="138"/>
        <v>2029-03-07</v>
      </c>
      <c r="B2904" s="224" t="str">
        <f t="shared" si="136"/>
        <v>2029/03</v>
      </c>
      <c r="C2904" s="225">
        <v>47184</v>
      </c>
      <c r="D2904" s="279" t="str">
        <f>IF(ISERROR(VLOOKUP($A2904&amp;" "&amp;D$6,D!$B:$H,7,FALSE))=TRUE,"",VLOOKUP($A2904&amp;" "&amp;D$6,D!$B:$H,7,FALSE))</f>
        <v/>
      </c>
      <c r="E2904" s="279" t="str">
        <f>IF(ISERROR(VLOOKUP($A2904&amp;" "&amp;E$6,D!$B:$H,7,FALSE))=TRUE,"",VLOOKUP($A2904&amp;" "&amp;E$6,D!$B:$H,7,FALSE))</f>
        <v/>
      </c>
      <c r="F2904" s="279" t="str">
        <f>IF(ISERROR(VLOOKUP($A2904&amp;" "&amp;F$6,D!$B:$H,7,FALSE))=TRUE,"",VLOOKUP($A2904&amp;" "&amp;F$6,D!$B:$H,7,FALSE))</f>
        <v/>
      </c>
      <c r="G2904" s="226">
        <f t="shared" si="137"/>
        <v>0</v>
      </c>
      <c r="H2904" s="279" t="str">
        <f>IF(ISERROR(VLOOKUP($A2904&amp;" "&amp;H$6,D!$B:$H,7,FALSE))=TRUE,"",VLOOKUP($A2904&amp;" "&amp;H$6,D!$B:$H,7,FALSE))</f>
        <v/>
      </c>
      <c r="I2904" s="223" t="str">
        <f>IF(D2904="","",VLOOKUP(A2904,D!A:H,7,FALSE))</f>
        <v/>
      </c>
      <c r="J2904" s="224" t="str">
        <f>IF(D2904="","",SUMIFS(リグ!H:H,リグ!F:F,"&lt;"&amp;C2904,リグ!G:G,"&gt;"&amp;C2904))</f>
        <v/>
      </c>
    </row>
    <row r="2905" spans="1:10">
      <c r="A2905" s="224" t="str">
        <f t="shared" si="138"/>
        <v>2029-03-08</v>
      </c>
      <c r="B2905" s="224" t="str">
        <f t="shared" si="136"/>
        <v>2029/03</v>
      </c>
      <c r="C2905" s="225">
        <v>47185</v>
      </c>
      <c r="D2905" s="279" t="str">
        <f>IF(ISERROR(VLOOKUP($A2905&amp;" "&amp;D$6,D!$B:$H,7,FALSE))=TRUE,"",VLOOKUP($A2905&amp;" "&amp;D$6,D!$B:$H,7,FALSE))</f>
        <v/>
      </c>
      <c r="E2905" s="279" t="str">
        <f>IF(ISERROR(VLOOKUP($A2905&amp;" "&amp;E$6,D!$B:$H,7,FALSE))=TRUE,"",VLOOKUP($A2905&amp;" "&amp;E$6,D!$B:$H,7,FALSE))</f>
        <v/>
      </c>
      <c r="F2905" s="279" t="str">
        <f>IF(ISERROR(VLOOKUP($A2905&amp;" "&amp;F$6,D!$B:$H,7,FALSE))=TRUE,"",VLOOKUP($A2905&amp;" "&amp;F$6,D!$B:$H,7,FALSE))</f>
        <v/>
      </c>
      <c r="G2905" s="226">
        <f t="shared" si="137"/>
        <v>0</v>
      </c>
      <c r="H2905" s="279" t="str">
        <f>IF(ISERROR(VLOOKUP($A2905&amp;" "&amp;H$6,D!$B:$H,7,FALSE))=TRUE,"",VLOOKUP($A2905&amp;" "&amp;H$6,D!$B:$H,7,FALSE))</f>
        <v/>
      </c>
      <c r="I2905" s="223" t="str">
        <f>IF(D2905="","",VLOOKUP(A2905,D!A:H,7,FALSE))</f>
        <v/>
      </c>
      <c r="J2905" s="224" t="str">
        <f>IF(D2905="","",SUMIFS(リグ!H:H,リグ!F:F,"&lt;"&amp;C2905,リグ!G:G,"&gt;"&amp;C2905))</f>
        <v/>
      </c>
    </row>
    <row r="2906" spans="1:10">
      <c r="A2906" s="224" t="str">
        <f t="shared" si="138"/>
        <v>2029-03-09</v>
      </c>
      <c r="B2906" s="224" t="str">
        <f t="shared" si="136"/>
        <v>2029/03</v>
      </c>
      <c r="C2906" s="225">
        <v>47186</v>
      </c>
      <c r="D2906" s="279" t="str">
        <f>IF(ISERROR(VLOOKUP($A2906&amp;" "&amp;D$6,D!$B:$H,7,FALSE))=TRUE,"",VLOOKUP($A2906&amp;" "&amp;D$6,D!$B:$H,7,FALSE))</f>
        <v/>
      </c>
      <c r="E2906" s="279" t="str">
        <f>IF(ISERROR(VLOOKUP($A2906&amp;" "&amp;E$6,D!$B:$H,7,FALSE))=TRUE,"",VLOOKUP($A2906&amp;" "&amp;E$6,D!$B:$H,7,FALSE))</f>
        <v/>
      </c>
      <c r="F2906" s="279" t="str">
        <f>IF(ISERROR(VLOOKUP($A2906&amp;" "&amp;F$6,D!$B:$H,7,FALSE))=TRUE,"",VLOOKUP($A2906&amp;" "&amp;F$6,D!$B:$H,7,FALSE))</f>
        <v/>
      </c>
      <c r="G2906" s="226">
        <f t="shared" si="137"/>
        <v>0</v>
      </c>
      <c r="H2906" s="279" t="str">
        <f>IF(ISERROR(VLOOKUP($A2906&amp;" "&amp;H$6,D!$B:$H,7,FALSE))=TRUE,"",VLOOKUP($A2906&amp;" "&amp;H$6,D!$B:$H,7,FALSE))</f>
        <v/>
      </c>
      <c r="I2906" s="223" t="str">
        <f>IF(D2906="","",VLOOKUP(A2906,D!A:H,7,FALSE))</f>
        <v/>
      </c>
      <c r="J2906" s="224" t="str">
        <f>IF(D2906="","",SUMIFS(リグ!H:H,リグ!F:F,"&lt;"&amp;C2906,リグ!G:G,"&gt;"&amp;C2906))</f>
        <v/>
      </c>
    </row>
    <row r="2907" spans="1:10">
      <c r="A2907" s="224" t="str">
        <f t="shared" si="138"/>
        <v>2029-03-10</v>
      </c>
      <c r="B2907" s="224" t="str">
        <f t="shared" si="136"/>
        <v>2029/03</v>
      </c>
      <c r="C2907" s="225">
        <v>47187</v>
      </c>
      <c r="D2907" s="279" t="str">
        <f>IF(ISERROR(VLOOKUP($A2907&amp;" "&amp;D$6,D!$B:$H,7,FALSE))=TRUE,"",VLOOKUP($A2907&amp;" "&amp;D$6,D!$B:$H,7,FALSE))</f>
        <v/>
      </c>
      <c r="E2907" s="279" t="str">
        <f>IF(ISERROR(VLOOKUP($A2907&amp;" "&amp;E$6,D!$B:$H,7,FALSE))=TRUE,"",VLOOKUP($A2907&amp;" "&amp;E$6,D!$B:$H,7,FALSE))</f>
        <v/>
      </c>
      <c r="F2907" s="279" t="str">
        <f>IF(ISERROR(VLOOKUP($A2907&amp;" "&amp;F$6,D!$B:$H,7,FALSE))=TRUE,"",VLOOKUP($A2907&amp;" "&amp;F$6,D!$B:$H,7,FALSE))</f>
        <v/>
      </c>
      <c r="G2907" s="226">
        <f t="shared" si="137"/>
        <v>0</v>
      </c>
      <c r="H2907" s="279" t="str">
        <f>IF(ISERROR(VLOOKUP($A2907&amp;" "&amp;H$6,D!$B:$H,7,FALSE))=TRUE,"",VLOOKUP($A2907&amp;" "&amp;H$6,D!$B:$H,7,FALSE))</f>
        <v/>
      </c>
      <c r="I2907" s="223" t="str">
        <f>IF(D2907="","",VLOOKUP(A2907,D!A:H,7,FALSE))</f>
        <v/>
      </c>
      <c r="J2907" s="224" t="str">
        <f>IF(D2907="","",SUMIFS(リグ!H:H,リグ!F:F,"&lt;"&amp;C2907,リグ!G:G,"&gt;"&amp;C2907))</f>
        <v/>
      </c>
    </row>
    <row r="2908" spans="1:10">
      <c r="A2908" s="224" t="str">
        <f t="shared" si="138"/>
        <v>2029-03-11</v>
      </c>
      <c r="B2908" s="224" t="str">
        <f t="shared" si="136"/>
        <v>2029/03</v>
      </c>
      <c r="C2908" s="225">
        <v>47188</v>
      </c>
      <c r="D2908" s="279" t="str">
        <f>IF(ISERROR(VLOOKUP($A2908&amp;" "&amp;D$6,D!$B:$H,7,FALSE))=TRUE,"",VLOOKUP($A2908&amp;" "&amp;D$6,D!$B:$H,7,FALSE))</f>
        <v/>
      </c>
      <c r="E2908" s="279" t="str">
        <f>IF(ISERROR(VLOOKUP($A2908&amp;" "&amp;E$6,D!$B:$H,7,FALSE))=TRUE,"",VLOOKUP($A2908&amp;" "&amp;E$6,D!$B:$H,7,FALSE))</f>
        <v/>
      </c>
      <c r="F2908" s="279" t="str">
        <f>IF(ISERROR(VLOOKUP($A2908&amp;" "&amp;F$6,D!$B:$H,7,FALSE))=TRUE,"",VLOOKUP($A2908&amp;" "&amp;F$6,D!$B:$H,7,FALSE))</f>
        <v/>
      </c>
      <c r="G2908" s="226">
        <f t="shared" si="137"/>
        <v>0</v>
      </c>
      <c r="H2908" s="279" t="str">
        <f>IF(ISERROR(VLOOKUP($A2908&amp;" "&amp;H$6,D!$B:$H,7,FALSE))=TRUE,"",VLOOKUP($A2908&amp;" "&amp;H$6,D!$B:$H,7,FALSE))</f>
        <v/>
      </c>
      <c r="I2908" s="223" t="str">
        <f>IF(D2908="","",VLOOKUP(A2908,D!A:H,7,FALSE))</f>
        <v/>
      </c>
      <c r="J2908" s="224" t="str">
        <f>IF(D2908="","",SUMIFS(リグ!H:H,リグ!F:F,"&lt;"&amp;C2908,リグ!G:G,"&gt;"&amp;C2908))</f>
        <v/>
      </c>
    </row>
    <row r="2909" spans="1:10">
      <c r="A2909" s="224" t="str">
        <f t="shared" si="138"/>
        <v>2029-03-12</v>
      </c>
      <c r="B2909" s="224" t="str">
        <f t="shared" si="136"/>
        <v>2029/03</v>
      </c>
      <c r="C2909" s="225">
        <v>47189</v>
      </c>
      <c r="D2909" s="279" t="str">
        <f>IF(ISERROR(VLOOKUP($A2909&amp;" "&amp;D$6,D!$B:$H,7,FALSE))=TRUE,"",VLOOKUP($A2909&amp;" "&amp;D$6,D!$B:$H,7,FALSE))</f>
        <v/>
      </c>
      <c r="E2909" s="279" t="str">
        <f>IF(ISERROR(VLOOKUP($A2909&amp;" "&amp;E$6,D!$B:$H,7,FALSE))=TRUE,"",VLOOKUP($A2909&amp;" "&amp;E$6,D!$B:$H,7,FALSE))</f>
        <v/>
      </c>
      <c r="F2909" s="279" t="str">
        <f>IF(ISERROR(VLOOKUP($A2909&amp;" "&amp;F$6,D!$B:$H,7,FALSE))=TRUE,"",VLOOKUP($A2909&amp;" "&amp;F$6,D!$B:$H,7,FALSE))</f>
        <v/>
      </c>
      <c r="G2909" s="226">
        <f t="shared" si="137"/>
        <v>0</v>
      </c>
      <c r="H2909" s="279" t="str">
        <f>IF(ISERROR(VLOOKUP($A2909&amp;" "&amp;H$6,D!$B:$H,7,FALSE))=TRUE,"",VLOOKUP($A2909&amp;" "&amp;H$6,D!$B:$H,7,FALSE))</f>
        <v/>
      </c>
      <c r="I2909" s="223" t="str">
        <f>IF(D2909="","",VLOOKUP(A2909,D!A:H,7,FALSE))</f>
        <v/>
      </c>
      <c r="J2909" s="224" t="str">
        <f>IF(D2909="","",SUMIFS(リグ!H:H,リグ!F:F,"&lt;"&amp;C2909,リグ!G:G,"&gt;"&amp;C2909))</f>
        <v/>
      </c>
    </row>
    <row r="2910" spans="1:10">
      <c r="A2910" s="224" t="str">
        <f t="shared" si="138"/>
        <v>2029-03-13</v>
      </c>
      <c r="B2910" s="224" t="str">
        <f t="shared" si="136"/>
        <v>2029/03</v>
      </c>
      <c r="C2910" s="225">
        <v>47190</v>
      </c>
      <c r="D2910" s="279" t="str">
        <f>IF(ISERROR(VLOOKUP($A2910&amp;" "&amp;D$6,D!$B:$H,7,FALSE))=TRUE,"",VLOOKUP($A2910&amp;" "&amp;D$6,D!$B:$H,7,FALSE))</f>
        <v/>
      </c>
      <c r="E2910" s="279" t="str">
        <f>IF(ISERROR(VLOOKUP($A2910&amp;" "&amp;E$6,D!$B:$H,7,FALSE))=TRUE,"",VLOOKUP($A2910&amp;" "&amp;E$6,D!$B:$H,7,FALSE))</f>
        <v/>
      </c>
      <c r="F2910" s="279" t="str">
        <f>IF(ISERROR(VLOOKUP($A2910&amp;" "&amp;F$6,D!$B:$H,7,FALSE))=TRUE,"",VLOOKUP($A2910&amp;" "&amp;F$6,D!$B:$H,7,FALSE))</f>
        <v/>
      </c>
      <c r="G2910" s="226">
        <f t="shared" si="137"/>
        <v>0</v>
      </c>
      <c r="H2910" s="279" t="str">
        <f>IF(ISERROR(VLOOKUP($A2910&amp;" "&amp;H$6,D!$B:$H,7,FALSE))=TRUE,"",VLOOKUP($A2910&amp;" "&amp;H$6,D!$B:$H,7,FALSE))</f>
        <v/>
      </c>
      <c r="I2910" s="223" t="str">
        <f>IF(D2910="","",VLOOKUP(A2910,D!A:H,7,FALSE))</f>
        <v/>
      </c>
      <c r="J2910" s="224" t="str">
        <f>IF(D2910="","",SUMIFS(リグ!H:H,リグ!F:F,"&lt;"&amp;C2910,リグ!G:G,"&gt;"&amp;C2910))</f>
        <v/>
      </c>
    </row>
    <row r="2911" spans="1:10">
      <c r="A2911" s="224" t="str">
        <f t="shared" si="138"/>
        <v>2029-03-14</v>
      </c>
      <c r="B2911" s="224" t="str">
        <f t="shared" si="136"/>
        <v>2029/03</v>
      </c>
      <c r="C2911" s="225">
        <v>47191</v>
      </c>
      <c r="D2911" s="279" t="str">
        <f>IF(ISERROR(VLOOKUP($A2911&amp;" "&amp;D$6,D!$B:$H,7,FALSE))=TRUE,"",VLOOKUP($A2911&amp;" "&amp;D$6,D!$B:$H,7,FALSE))</f>
        <v/>
      </c>
      <c r="E2911" s="279" t="str">
        <f>IF(ISERROR(VLOOKUP($A2911&amp;" "&amp;E$6,D!$B:$H,7,FALSE))=TRUE,"",VLOOKUP($A2911&amp;" "&amp;E$6,D!$B:$H,7,FALSE))</f>
        <v/>
      </c>
      <c r="F2911" s="279" t="str">
        <f>IF(ISERROR(VLOOKUP($A2911&amp;" "&amp;F$6,D!$B:$H,7,FALSE))=TRUE,"",VLOOKUP($A2911&amp;" "&amp;F$6,D!$B:$H,7,FALSE))</f>
        <v/>
      </c>
      <c r="G2911" s="226">
        <f t="shared" si="137"/>
        <v>0</v>
      </c>
      <c r="H2911" s="279" t="str">
        <f>IF(ISERROR(VLOOKUP($A2911&amp;" "&amp;H$6,D!$B:$H,7,FALSE))=TRUE,"",VLOOKUP($A2911&amp;" "&amp;H$6,D!$B:$H,7,FALSE))</f>
        <v/>
      </c>
      <c r="I2911" s="223" t="str">
        <f>IF(D2911="","",VLOOKUP(A2911,D!A:H,7,FALSE))</f>
        <v/>
      </c>
      <c r="J2911" s="224" t="str">
        <f>IF(D2911="","",SUMIFS(リグ!H:H,リグ!F:F,"&lt;"&amp;C2911,リグ!G:G,"&gt;"&amp;C2911))</f>
        <v/>
      </c>
    </row>
    <row r="2912" spans="1:10">
      <c r="A2912" s="224" t="str">
        <f t="shared" si="138"/>
        <v>2029-03-15</v>
      </c>
      <c r="B2912" s="224" t="str">
        <f t="shared" si="136"/>
        <v>2029/03</v>
      </c>
      <c r="C2912" s="225">
        <v>47192</v>
      </c>
      <c r="D2912" s="279" t="str">
        <f>IF(ISERROR(VLOOKUP($A2912&amp;" "&amp;D$6,D!$B:$H,7,FALSE))=TRUE,"",VLOOKUP($A2912&amp;" "&amp;D$6,D!$B:$H,7,FALSE))</f>
        <v/>
      </c>
      <c r="E2912" s="279" t="str">
        <f>IF(ISERROR(VLOOKUP($A2912&amp;" "&amp;E$6,D!$B:$H,7,FALSE))=TRUE,"",VLOOKUP($A2912&amp;" "&amp;E$6,D!$B:$H,7,FALSE))</f>
        <v/>
      </c>
      <c r="F2912" s="279" t="str">
        <f>IF(ISERROR(VLOOKUP($A2912&amp;" "&amp;F$6,D!$B:$H,7,FALSE))=TRUE,"",VLOOKUP($A2912&amp;" "&amp;F$6,D!$B:$H,7,FALSE))</f>
        <v/>
      </c>
      <c r="G2912" s="226">
        <f t="shared" si="137"/>
        <v>0</v>
      </c>
      <c r="H2912" s="279" t="str">
        <f>IF(ISERROR(VLOOKUP($A2912&amp;" "&amp;H$6,D!$B:$H,7,FALSE))=TRUE,"",VLOOKUP($A2912&amp;" "&amp;H$6,D!$B:$H,7,FALSE))</f>
        <v/>
      </c>
      <c r="I2912" s="223" t="str">
        <f>IF(D2912="","",VLOOKUP(A2912,D!A:H,7,FALSE))</f>
        <v/>
      </c>
      <c r="J2912" s="224" t="str">
        <f>IF(D2912="","",SUMIFS(リグ!H:H,リグ!F:F,"&lt;"&amp;C2912,リグ!G:G,"&gt;"&amp;C2912))</f>
        <v/>
      </c>
    </row>
    <row r="2913" spans="1:10">
      <c r="A2913" s="224" t="str">
        <f t="shared" si="138"/>
        <v>2029-03-16</v>
      </c>
      <c r="B2913" s="224" t="str">
        <f t="shared" si="136"/>
        <v>2029/03</v>
      </c>
      <c r="C2913" s="225">
        <v>47193</v>
      </c>
      <c r="D2913" s="279" t="str">
        <f>IF(ISERROR(VLOOKUP($A2913&amp;" "&amp;D$6,D!$B:$H,7,FALSE))=TRUE,"",VLOOKUP($A2913&amp;" "&amp;D$6,D!$B:$H,7,FALSE))</f>
        <v/>
      </c>
      <c r="E2913" s="279" t="str">
        <f>IF(ISERROR(VLOOKUP($A2913&amp;" "&amp;E$6,D!$B:$H,7,FALSE))=TRUE,"",VLOOKUP($A2913&amp;" "&amp;E$6,D!$B:$H,7,FALSE))</f>
        <v/>
      </c>
      <c r="F2913" s="279" t="str">
        <f>IF(ISERROR(VLOOKUP($A2913&amp;" "&amp;F$6,D!$B:$H,7,FALSE))=TRUE,"",VLOOKUP($A2913&amp;" "&amp;F$6,D!$B:$H,7,FALSE))</f>
        <v/>
      </c>
      <c r="G2913" s="226">
        <f t="shared" si="137"/>
        <v>0</v>
      </c>
      <c r="H2913" s="279" t="str">
        <f>IF(ISERROR(VLOOKUP($A2913&amp;" "&amp;H$6,D!$B:$H,7,FALSE))=TRUE,"",VLOOKUP($A2913&amp;" "&amp;H$6,D!$B:$H,7,FALSE))</f>
        <v/>
      </c>
      <c r="I2913" s="223" t="str">
        <f>IF(D2913="","",VLOOKUP(A2913,D!A:H,7,FALSE))</f>
        <v/>
      </c>
      <c r="J2913" s="224" t="str">
        <f>IF(D2913="","",SUMIFS(リグ!H:H,リグ!F:F,"&lt;"&amp;C2913,リグ!G:G,"&gt;"&amp;C2913))</f>
        <v/>
      </c>
    </row>
    <row r="2914" spans="1:10">
      <c r="A2914" s="224" t="str">
        <f t="shared" si="138"/>
        <v>2029-03-17</v>
      </c>
      <c r="B2914" s="224" t="str">
        <f t="shared" si="136"/>
        <v>2029/03</v>
      </c>
      <c r="C2914" s="225">
        <v>47194</v>
      </c>
      <c r="D2914" s="279" t="str">
        <f>IF(ISERROR(VLOOKUP($A2914&amp;" "&amp;D$6,D!$B:$H,7,FALSE))=TRUE,"",VLOOKUP($A2914&amp;" "&amp;D$6,D!$B:$H,7,FALSE))</f>
        <v/>
      </c>
      <c r="E2914" s="279" t="str">
        <f>IF(ISERROR(VLOOKUP($A2914&amp;" "&amp;E$6,D!$B:$H,7,FALSE))=TRUE,"",VLOOKUP($A2914&amp;" "&amp;E$6,D!$B:$H,7,FALSE))</f>
        <v/>
      </c>
      <c r="F2914" s="279" t="str">
        <f>IF(ISERROR(VLOOKUP($A2914&amp;" "&amp;F$6,D!$B:$H,7,FALSE))=TRUE,"",VLOOKUP($A2914&amp;" "&amp;F$6,D!$B:$H,7,FALSE))</f>
        <v/>
      </c>
      <c r="G2914" s="226">
        <f t="shared" si="137"/>
        <v>0</v>
      </c>
      <c r="H2914" s="279" t="str">
        <f>IF(ISERROR(VLOOKUP($A2914&amp;" "&amp;H$6,D!$B:$H,7,FALSE))=TRUE,"",VLOOKUP($A2914&amp;" "&amp;H$6,D!$B:$H,7,FALSE))</f>
        <v/>
      </c>
      <c r="I2914" s="223" t="str">
        <f>IF(D2914="","",VLOOKUP(A2914,D!A:H,7,FALSE))</f>
        <v/>
      </c>
      <c r="J2914" s="224" t="str">
        <f>IF(D2914="","",SUMIFS(リグ!H:H,リグ!F:F,"&lt;"&amp;C2914,リグ!G:G,"&gt;"&amp;C2914))</f>
        <v/>
      </c>
    </row>
    <row r="2915" spans="1:10">
      <c r="A2915" s="224" t="str">
        <f t="shared" si="138"/>
        <v>2029-03-18</v>
      </c>
      <c r="B2915" s="224" t="str">
        <f t="shared" si="136"/>
        <v>2029/03</v>
      </c>
      <c r="C2915" s="225">
        <v>47195</v>
      </c>
      <c r="D2915" s="279" t="str">
        <f>IF(ISERROR(VLOOKUP($A2915&amp;" "&amp;D$6,D!$B:$H,7,FALSE))=TRUE,"",VLOOKUP($A2915&amp;" "&amp;D$6,D!$B:$H,7,FALSE))</f>
        <v/>
      </c>
      <c r="E2915" s="279" t="str">
        <f>IF(ISERROR(VLOOKUP($A2915&amp;" "&amp;E$6,D!$B:$H,7,FALSE))=TRUE,"",VLOOKUP($A2915&amp;" "&amp;E$6,D!$B:$H,7,FALSE))</f>
        <v/>
      </c>
      <c r="F2915" s="279" t="str">
        <f>IF(ISERROR(VLOOKUP($A2915&amp;" "&amp;F$6,D!$B:$H,7,FALSE))=TRUE,"",VLOOKUP($A2915&amp;" "&amp;F$6,D!$B:$H,7,FALSE))</f>
        <v/>
      </c>
      <c r="G2915" s="226">
        <f t="shared" si="137"/>
        <v>0</v>
      </c>
      <c r="H2915" s="279" t="str">
        <f>IF(ISERROR(VLOOKUP($A2915&amp;" "&amp;H$6,D!$B:$H,7,FALSE))=TRUE,"",VLOOKUP($A2915&amp;" "&amp;H$6,D!$B:$H,7,FALSE))</f>
        <v/>
      </c>
      <c r="I2915" s="223" t="str">
        <f>IF(D2915="","",VLOOKUP(A2915,D!A:H,7,FALSE))</f>
        <v/>
      </c>
      <c r="J2915" s="224" t="str">
        <f>IF(D2915="","",SUMIFS(リグ!H:H,リグ!F:F,"&lt;"&amp;C2915,リグ!G:G,"&gt;"&amp;C2915))</f>
        <v/>
      </c>
    </row>
    <row r="2916" spans="1:10">
      <c r="A2916" s="224" t="str">
        <f t="shared" si="138"/>
        <v>2029-03-19</v>
      </c>
      <c r="B2916" s="224" t="str">
        <f t="shared" si="136"/>
        <v>2029/03</v>
      </c>
      <c r="C2916" s="225">
        <v>47196</v>
      </c>
      <c r="D2916" s="279" t="str">
        <f>IF(ISERROR(VLOOKUP($A2916&amp;" "&amp;D$6,D!$B:$H,7,FALSE))=TRUE,"",VLOOKUP($A2916&amp;" "&amp;D$6,D!$B:$H,7,FALSE))</f>
        <v/>
      </c>
      <c r="E2916" s="279" t="str">
        <f>IF(ISERROR(VLOOKUP($A2916&amp;" "&amp;E$6,D!$B:$H,7,FALSE))=TRUE,"",VLOOKUP($A2916&amp;" "&amp;E$6,D!$B:$H,7,FALSE))</f>
        <v/>
      </c>
      <c r="F2916" s="279" t="str">
        <f>IF(ISERROR(VLOOKUP($A2916&amp;" "&amp;F$6,D!$B:$H,7,FALSE))=TRUE,"",VLOOKUP($A2916&amp;" "&amp;F$6,D!$B:$H,7,FALSE))</f>
        <v/>
      </c>
      <c r="G2916" s="226">
        <f t="shared" si="137"/>
        <v>0</v>
      </c>
      <c r="H2916" s="279" t="str">
        <f>IF(ISERROR(VLOOKUP($A2916&amp;" "&amp;H$6,D!$B:$H,7,FALSE))=TRUE,"",VLOOKUP($A2916&amp;" "&amp;H$6,D!$B:$H,7,FALSE))</f>
        <v/>
      </c>
      <c r="I2916" s="223" t="str">
        <f>IF(D2916="","",VLOOKUP(A2916,D!A:H,7,FALSE))</f>
        <v/>
      </c>
      <c r="J2916" s="224" t="str">
        <f>IF(D2916="","",SUMIFS(リグ!H:H,リグ!F:F,"&lt;"&amp;C2916,リグ!G:G,"&gt;"&amp;C2916))</f>
        <v/>
      </c>
    </row>
    <row r="2917" spans="1:10">
      <c r="A2917" s="224" t="str">
        <f t="shared" si="138"/>
        <v>2029-03-20</v>
      </c>
      <c r="B2917" s="224" t="str">
        <f t="shared" si="136"/>
        <v>2029/03</v>
      </c>
      <c r="C2917" s="225">
        <v>47197</v>
      </c>
      <c r="D2917" s="279" t="str">
        <f>IF(ISERROR(VLOOKUP($A2917&amp;" "&amp;D$6,D!$B:$H,7,FALSE))=TRUE,"",VLOOKUP($A2917&amp;" "&amp;D$6,D!$B:$H,7,FALSE))</f>
        <v/>
      </c>
      <c r="E2917" s="279" t="str">
        <f>IF(ISERROR(VLOOKUP($A2917&amp;" "&amp;E$6,D!$B:$H,7,FALSE))=TRUE,"",VLOOKUP($A2917&amp;" "&amp;E$6,D!$B:$H,7,FALSE))</f>
        <v/>
      </c>
      <c r="F2917" s="279" t="str">
        <f>IF(ISERROR(VLOOKUP($A2917&amp;" "&amp;F$6,D!$B:$H,7,FALSE))=TRUE,"",VLOOKUP($A2917&amp;" "&amp;F$6,D!$B:$H,7,FALSE))</f>
        <v/>
      </c>
      <c r="G2917" s="226">
        <f t="shared" si="137"/>
        <v>0</v>
      </c>
      <c r="H2917" s="279" t="str">
        <f>IF(ISERROR(VLOOKUP($A2917&amp;" "&amp;H$6,D!$B:$H,7,FALSE))=TRUE,"",VLOOKUP($A2917&amp;" "&amp;H$6,D!$B:$H,7,FALSE))</f>
        <v/>
      </c>
      <c r="I2917" s="223" t="str">
        <f>IF(D2917="","",VLOOKUP(A2917,D!A:H,7,FALSE))</f>
        <v/>
      </c>
      <c r="J2917" s="224" t="str">
        <f>IF(D2917="","",SUMIFS(リグ!H:H,リグ!F:F,"&lt;"&amp;C2917,リグ!G:G,"&gt;"&amp;C2917))</f>
        <v/>
      </c>
    </row>
    <row r="2918" spans="1:10">
      <c r="A2918" s="224" t="str">
        <f t="shared" si="138"/>
        <v>2029-03-21</v>
      </c>
      <c r="B2918" s="224" t="str">
        <f t="shared" si="136"/>
        <v>2029/03</v>
      </c>
      <c r="C2918" s="225">
        <v>47198</v>
      </c>
      <c r="D2918" s="279" t="str">
        <f>IF(ISERROR(VLOOKUP($A2918&amp;" "&amp;D$6,D!$B:$H,7,FALSE))=TRUE,"",VLOOKUP($A2918&amp;" "&amp;D$6,D!$B:$H,7,FALSE))</f>
        <v/>
      </c>
      <c r="E2918" s="279" t="str">
        <f>IF(ISERROR(VLOOKUP($A2918&amp;" "&amp;E$6,D!$B:$H,7,FALSE))=TRUE,"",VLOOKUP($A2918&amp;" "&amp;E$6,D!$B:$H,7,FALSE))</f>
        <v/>
      </c>
      <c r="F2918" s="279" t="str">
        <f>IF(ISERROR(VLOOKUP($A2918&amp;" "&amp;F$6,D!$B:$H,7,FALSE))=TRUE,"",VLOOKUP($A2918&amp;" "&amp;F$6,D!$B:$H,7,FALSE))</f>
        <v/>
      </c>
      <c r="G2918" s="226">
        <f t="shared" si="137"/>
        <v>0</v>
      </c>
      <c r="H2918" s="279" t="str">
        <f>IF(ISERROR(VLOOKUP($A2918&amp;" "&amp;H$6,D!$B:$H,7,FALSE))=TRUE,"",VLOOKUP($A2918&amp;" "&amp;H$6,D!$B:$H,7,FALSE))</f>
        <v/>
      </c>
      <c r="I2918" s="223" t="str">
        <f>IF(D2918="","",VLOOKUP(A2918,D!A:H,7,FALSE))</f>
        <v/>
      </c>
      <c r="J2918" s="224" t="str">
        <f>IF(D2918="","",SUMIFS(リグ!H:H,リグ!F:F,"&lt;"&amp;C2918,リグ!G:G,"&gt;"&amp;C2918))</f>
        <v/>
      </c>
    </row>
    <row r="2919" spans="1:10">
      <c r="A2919" s="224" t="str">
        <f t="shared" si="138"/>
        <v>2029-03-22</v>
      </c>
      <c r="B2919" s="224" t="str">
        <f t="shared" si="136"/>
        <v>2029/03</v>
      </c>
      <c r="C2919" s="225">
        <v>47199</v>
      </c>
      <c r="D2919" s="279" t="str">
        <f>IF(ISERROR(VLOOKUP($A2919&amp;" "&amp;D$6,D!$B:$H,7,FALSE))=TRUE,"",VLOOKUP($A2919&amp;" "&amp;D$6,D!$B:$H,7,FALSE))</f>
        <v/>
      </c>
      <c r="E2919" s="279" t="str">
        <f>IF(ISERROR(VLOOKUP($A2919&amp;" "&amp;E$6,D!$B:$H,7,FALSE))=TRUE,"",VLOOKUP($A2919&amp;" "&amp;E$6,D!$B:$H,7,FALSE))</f>
        <v/>
      </c>
      <c r="F2919" s="279" t="str">
        <f>IF(ISERROR(VLOOKUP($A2919&amp;" "&amp;F$6,D!$B:$H,7,FALSE))=TRUE,"",VLOOKUP($A2919&amp;" "&amp;F$6,D!$B:$H,7,FALSE))</f>
        <v/>
      </c>
      <c r="G2919" s="226">
        <f t="shared" si="137"/>
        <v>0</v>
      </c>
      <c r="H2919" s="279" t="str">
        <f>IF(ISERROR(VLOOKUP($A2919&amp;" "&amp;H$6,D!$B:$H,7,FALSE))=TRUE,"",VLOOKUP($A2919&amp;" "&amp;H$6,D!$B:$H,7,FALSE))</f>
        <v/>
      </c>
      <c r="I2919" s="223" t="str">
        <f>IF(D2919="","",VLOOKUP(A2919,D!A:H,7,FALSE))</f>
        <v/>
      </c>
      <c r="J2919" s="224" t="str">
        <f>IF(D2919="","",SUMIFS(リグ!H:H,リグ!F:F,"&lt;"&amp;C2919,リグ!G:G,"&gt;"&amp;C2919))</f>
        <v/>
      </c>
    </row>
    <row r="2920" spans="1:10">
      <c r="A2920" s="224" t="str">
        <f t="shared" si="138"/>
        <v>2029-03-23</v>
      </c>
      <c r="B2920" s="224" t="str">
        <f t="shared" si="136"/>
        <v>2029/03</v>
      </c>
      <c r="C2920" s="225">
        <v>47200</v>
      </c>
      <c r="D2920" s="279" t="str">
        <f>IF(ISERROR(VLOOKUP($A2920&amp;" "&amp;D$6,D!$B:$H,7,FALSE))=TRUE,"",VLOOKUP($A2920&amp;" "&amp;D$6,D!$B:$H,7,FALSE))</f>
        <v/>
      </c>
      <c r="E2920" s="279" t="str">
        <f>IF(ISERROR(VLOOKUP($A2920&amp;" "&amp;E$6,D!$B:$H,7,FALSE))=TRUE,"",VLOOKUP($A2920&amp;" "&amp;E$6,D!$B:$H,7,FALSE))</f>
        <v/>
      </c>
      <c r="F2920" s="279" t="str">
        <f>IF(ISERROR(VLOOKUP($A2920&amp;" "&amp;F$6,D!$B:$H,7,FALSE))=TRUE,"",VLOOKUP($A2920&amp;" "&amp;F$6,D!$B:$H,7,FALSE))</f>
        <v/>
      </c>
      <c r="G2920" s="226">
        <f t="shared" si="137"/>
        <v>0</v>
      </c>
      <c r="H2920" s="279" t="str">
        <f>IF(ISERROR(VLOOKUP($A2920&amp;" "&amp;H$6,D!$B:$H,7,FALSE))=TRUE,"",VLOOKUP($A2920&amp;" "&amp;H$6,D!$B:$H,7,FALSE))</f>
        <v/>
      </c>
      <c r="I2920" s="223" t="str">
        <f>IF(D2920="","",VLOOKUP(A2920,D!A:H,7,FALSE))</f>
        <v/>
      </c>
      <c r="J2920" s="224" t="str">
        <f>IF(D2920="","",SUMIFS(リグ!H:H,リグ!F:F,"&lt;"&amp;C2920,リグ!G:G,"&gt;"&amp;C2920))</f>
        <v/>
      </c>
    </row>
    <row r="2921" spans="1:10">
      <c r="A2921" s="224" t="str">
        <f t="shared" si="138"/>
        <v>2029-03-24</v>
      </c>
      <c r="B2921" s="224" t="str">
        <f t="shared" si="136"/>
        <v>2029/03</v>
      </c>
      <c r="C2921" s="225">
        <v>47201</v>
      </c>
      <c r="D2921" s="279" t="str">
        <f>IF(ISERROR(VLOOKUP($A2921&amp;" "&amp;D$6,D!$B:$H,7,FALSE))=TRUE,"",VLOOKUP($A2921&amp;" "&amp;D$6,D!$B:$H,7,FALSE))</f>
        <v/>
      </c>
      <c r="E2921" s="279" t="str">
        <f>IF(ISERROR(VLOOKUP($A2921&amp;" "&amp;E$6,D!$B:$H,7,FALSE))=TRUE,"",VLOOKUP($A2921&amp;" "&amp;E$6,D!$B:$H,7,FALSE))</f>
        <v/>
      </c>
      <c r="F2921" s="279" t="str">
        <f>IF(ISERROR(VLOOKUP($A2921&amp;" "&amp;F$6,D!$B:$H,7,FALSE))=TRUE,"",VLOOKUP($A2921&amp;" "&amp;F$6,D!$B:$H,7,FALSE))</f>
        <v/>
      </c>
      <c r="G2921" s="226">
        <f t="shared" si="137"/>
        <v>0</v>
      </c>
      <c r="H2921" s="279" t="str">
        <f>IF(ISERROR(VLOOKUP($A2921&amp;" "&amp;H$6,D!$B:$H,7,FALSE))=TRUE,"",VLOOKUP($A2921&amp;" "&amp;H$6,D!$B:$H,7,FALSE))</f>
        <v/>
      </c>
      <c r="I2921" s="223" t="str">
        <f>IF(D2921="","",VLOOKUP(A2921,D!A:H,7,FALSE))</f>
        <v/>
      </c>
      <c r="J2921" s="224" t="str">
        <f>IF(D2921="","",SUMIFS(リグ!H:H,リグ!F:F,"&lt;"&amp;C2921,リグ!G:G,"&gt;"&amp;C2921))</f>
        <v/>
      </c>
    </row>
    <row r="2922" spans="1:10">
      <c r="A2922" s="224" t="str">
        <f t="shared" si="138"/>
        <v>2029-03-25</v>
      </c>
      <c r="B2922" s="224" t="str">
        <f t="shared" si="136"/>
        <v>2029/03</v>
      </c>
      <c r="C2922" s="225">
        <v>47202</v>
      </c>
      <c r="D2922" s="279" t="str">
        <f>IF(ISERROR(VLOOKUP($A2922&amp;" "&amp;D$6,D!$B:$H,7,FALSE))=TRUE,"",VLOOKUP($A2922&amp;" "&amp;D$6,D!$B:$H,7,FALSE))</f>
        <v/>
      </c>
      <c r="E2922" s="279" t="str">
        <f>IF(ISERROR(VLOOKUP($A2922&amp;" "&amp;E$6,D!$B:$H,7,FALSE))=TRUE,"",VLOOKUP($A2922&amp;" "&amp;E$6,D!$B:$H,7,FALSE))</f>
        <v/>
      </c>
      <c r="F2922" s="279" t="str">
        <f>IF(ISERROR(VLOOKUP($A2922&amp;" "&amp;F$6,D!$B:$H,7,FALSE))=TRUE,"",VLOOKUP($A2922&amp;" "&amp;F$6,D!$B:$H,7,FALSE))</f>
        <v/>
      </c>
      <c r="G2922" s="226">
        <f t="shared" si="137"/>
        <v>0</v>
      </c>
      <c r="H2922" s="279" t="str">
        <f>IF(ISERROR(VLOOKUP($A2922&amp;" "&amp;H$6,D!$B:$H,7,FALSE))=TRUE,"",VLOOKUP($A2922&amp;" "&amp;H$6,D!$B:$H,7,FALSE))</f>
        <v/>
      </c>
      <c r="I2922" s="223" t="str">
        <f>IF(D2922="","",VLOOKUP(A2922,D!A:H,7,FALSE))</f>
        <v/>
      </c>
      <c r="J2922" s="224" t="str">
        <f>IF(D2922="","",SUMIFS(リグ!H:H,リグ!F:F,"&lt;"&amp;C2922,リグ!G:G,"&gt;"&amp;C2922))</f>
        <v/>
      </c>
    </row>
    <row r="2923" spans="1:10">
      <c r="A2923" s="224" t="str">
        <f t="shared" si="138"/>
        <v>2029-03-26</v>
      </c>
      <c r="B2923" s="224" t="str">
        <f t="shared" si="136"/>
        <v>2029/03</v>
      </c>
      <c r="C2923" s="225">
        <v>47203</v>
      </c>
      <c r="D2923" s="279" t="str">
        <f>IF(ISERROR(VLOOKUP($A2923&amp;" "&amp;D$6,D!$B:$H,7,FALSE))=TRUE,"",VLOOKUP($A2923&amp;" "&amp;D$6,D!$B:$H,7,FALSE))</f>
        <v/>
      </c>
      <c r="E2923" s="279" t="str">
        <f>IF(ISERROR(VLOOKUP($A2923&amp;" "&amp;E$6,D!$B:$H,7,FALSE))=TRUE,"",VLOOKUP($A2923&amp;" "&amp;E$6,D!$B:$H,7,FALSE))</f>
        <v/>
      </c>
      <c r="F2923" s="279" t="str">
        <f>IF(ISERROR(VLOOKUP($A2923&amp;" "&amp;F$6,D!$B:$H,7,FALSE))=TRUE,"",VLOOKUP($A2923&amp;" "&amp;F$6,D!$B:$H,7,FALSE))</f>
        <v/>
      </c>
      <c r="G2923" s="226">
        <f t="shared" si="137"/>
        <v>0</v>
      </c>
      <c r="H2923" s="279" t="str">
        <f>IF(ISERROR(VLOOKUP($A2923&amp;" "&amp;H$6,D!$B:$H,7,FALSE))=TRUE,"",VLOOKUP($A2923&amp;" "&amp;H$6,D!$B:$H,7,FALSE))</f>
        <v/>
      </c>
      <c r="I2923" s="223" t="str">
        <f>IF(D2923="","",VLOOKUP(A2923,D!A:H,7,FALSE))</f>
        <v/>
      </c>
      <c r="J2923" s="224" t="str">
        <f>IF(D2923="","",SUMIFS(リグ!H:H,リグ!F:F,"&lt;"&amp;C2923,リグ!G:G,"&gt;"&amp;C2923))</f>
        <v/>
      </c>
    </row>
    <row r="2924" spans="1:10">
      <c r="A2924" s="224" t="str">
        <f t="shared" si="138"/>
        <v>2029-03-27</v>
      </c>
      <c r="B2924" s="224" t="str">
        <f t="shared" si="136"/>
        <v>2029/03</v>
      </c>
      <c r="C2924" s="225">
        <v>47204</v>
      </c>
      <c r="D2924" s="279" t="str">
        <f>IF(ISERROR(VLOOKUP($A2924&amp;" "&amp;D$6,D!$B:$H,7,FALSE))=TRUE,"",VLOOKUP($A2924&amp;" "&amp;D$6,D!$B:$H,7,FALSE))</f>
        <v/>
      </c>
      <c r="E2924" s="279" t="str">
        <f>IF(ISERROR(VLOOKUP($A2924&amp;" "&amp;E$6,D!$B:$H,7,FALSE))=TRUE,"",VLOOKUP($A2924&amp;" "&amp;E$6,D!$B:$H,7,FALSE))</f>
        <v/>
      </c>
      <c r="F2924" s="279" t="str">
        <f>IF(ISERROR(VLOOKUP($A2924&amp;" "&amp;F$6,D!$B:$H,7,FALSE))=TRUE,"",VLOOKUP($A2924&amp;" "&amp;F$6,D!$B:$H,7,FALSE))</f>
        <v/>
      </c>
      <c r="G2924" s="226">
        <f t="shared" si="137"/>
        <v>0</v>
      </c>
      <c r="H2924" s="279" t="str">
        <f>IF(ISERROR(VLOOKUP($A2924&amp;" "&amp;H$6,D!$B:$H,7,FALSE))=TRUE,"",VLOOKUP($A2924&amp;" "&amp;H$6,D!$B:$H,7,FALSE))</f>
        <v/>
      </c>
      <c r="I2924" s="223" t="str">
        <f>IF(D2924="","",VLOOKUP(A2924,D!A:H,7,FALSE))</f>
        <v/>
      </c>
      <c r="J2924" s="224" t="str">
        <f>IF(D2924="","",SUMIFS(リグ!H:H,リグ!F:F,"&lt;"&amp;C2924,リグ!G:G,"&gt;"&amp;C2924))</f>
        <v/>
      </c>
    </row>
    <row r="2925" spans="1:10">
      <c r="A2925" s="224" t="str">
        <f t="shared" si="138"/>
        <v>2029-03-28</v>
      </c>
      <c r="B2925" s="224" t="str">
        <f t="shared" si="136"/>
        <v>2029/03</v>
      </c>
      <c r="C2925" s="225">
        <v>47205</v>
      </c>
      <c r="D2925" s="279" t="str">
        <f>IF(ISERROR(VLOOKUP($A2925&amp;" "&amp;D$6,D!$B:$H,7,FALSE))=TRUE,"",VLOOKUP($A2925&amp;" "&amp;D$6,D!$B:$H,7,FALSE))</f>
        <v/>
      </c>
      <c r="E2925" s="279" t="str">
        <f>IF(ISERROR(VLOOKUP($A2925&amp;" "&amp;E$6,D!$B:$H,7,FALSE))=TRUE,"",VLOOKUP($A2925&amp;" "&amp;E$6,D!$B:$H,7,FALSE))</f>
        <v/>
      </c>
      <c r="F2925" s="279" t="str">
        <f>IF(ISERROR(VLOOKUP($A2925&amp;" "&amp;F$6,D!$B:$H,7,FALSE))=TRUE,"",VLOOKUP($A2925&amp;" "&amp;F$6,D!$B:$H,7,FALSE))</f>
        <v/>
      </c>
      <c r="G2925" s="226">
        <f t="shared" si="137"/>
        <v>0</v>
      </c>
      <c r="H2925" s="279" t="str">
        <f>IF(ISERROR(VLOOKUP($A2925&amp;" "&amp;H$6,D!$B:$H,7,FALSE))=TRUE,"",VLOOKUP($A2925&amp;" "&amp;H$6,D!$B:$H,7,FALSE))</f>
        <v/>
      </c>
      <c r="I2925" s="223" t="str">
        <f>IF(D2925="","",VLOOKUP(A2925,D!A:H,7,FALSE))</f>
        <v/>
      </c>
      <c r="J2925" s="224" t="str">
        <f>IF(D2925="","",SUMIFS(リグ!H:H,リグ!F:F,"&lt;"&amp;C2925,リグ!G:G,"&gt;"&amp;C2925))</f>
        <v/>
      </c>
    </row>
    <row r="2926" spans="1:10">
      <c r="A2926" s="224" t="str">
        <f t="shared" si="138"/>
        <v>2029-03-29</v>
      </c>
      <c r="B2926" s="224" t="str">
        <f t="shared" si="136"/>
        <v>2029/03</v>
      </c>
      <c r="C2926" s="225">
        <v>47206</v>
      </c>
      <c r="D2926" s="279" t="str">
        <f>IF(ISERROR(VLOOKUP($A2926&amp;" "&amp;D$6,D!$B:$H,7,FALSE))=TRUE,"",VLOOKUP($A2926&amp;" "&amp;D$6,D!$B:$H,7,FALSE))</f>
        <v/>
      </c>
      <c r="E2926" s="279" t="str">
        <f>IF(ISERROR(VLOOKUP($A2926&amp;" "&amp;E$6,D!$B:$H,7,FALSE))=TRUE,"",VLOOKUP($A2926&amp;" "&amp;E$6,D!$B:$H,7,FALSE))</f>
        <v/>
      </c>
      <c r="F2926" s="279" t="str">
        <f>IF(ISERROR(VLOOKUP($A2926&amp;" "&amp;F$6,D!$B:$H,7,FALSE))=TRUE,"",VLOOKUP($A2926&amp;" "&amp;F$6,D!$B:$H,7,FALSE))</f>
        <v/>
      </c>
      <c r="G2926" s="226">
        <f t="shared" si="137"/>
        <v>0</v>
      </c>
      <c r="H2926" s="279" t="str">
        <f>IF(ISERROR(VLOOKUP($A2926&amp;" "&amp;H$6,D!$B:$H,7,FALSE))=TRUE,"",VLOOKUP($A2926&amp;" "&amp;H$6,D!$B:$H,7,FALSE))</f>
        <v/>
      </c>
      <c r="I2926" s="223" t="str">
        <f>IF(D2926="","",VLOOKUP(A2926,D!A:H,7,FALSE))</f>
        <v/>
      </c>
      <c r="J2926" s="224" t="str">
        <f>IF(D2926="","",SUMIFS(リグ!H:H,リグ!F:F,"&lt;"&amp;C2926,リグ!G:G,"&gt;"&amp;C2926))</f>
        <v/>
      </c>
    </row>
    <row r="2927" spans="1:10">
      <c r="A2927" s="224" t="str">
        <f t="shared" si="138"/>
        <v>2029-03-30</v>
      </c>
      <c r="B2927" s="224" t="str">
        <f t="shared" si="136"/>
        <v>2029/03</v>
      </c>
      <c r="C2927" s="225">
        <v>47207</v>
      </c>
      <c r="D2927" s="279" t="str">
        <f>IF(ISERROR(VLOOKUP($A2927&amp;" "&amp;D$6,D!$B:$H,7,FALSE))=TRUE,"",VLOOKUP($A2927&amp;" "&amp;D$6,D!$B:$H,7,FALSE))</f>
        <v/>
      </c>
      <c r="E2927" s="279" t="str">
        <f>IF(ISERROR(VLOOKUP($A2927&amp;" "&amp;E$6,D!$B:$H,7,FALSE))=TRUE,"",VLOOKUP($A2927&amp;" "&amp;E$6,D!$B:$H,7,FALSE))</f>
        <v/>
      </c>
      <c r="F2927" s="279" t="str">
        <f>IF(ISERROR(VLOOKUP($A2927&amp;" "&amp;F$6,D!$B:$H,7,FALSE))=TRUE,"",VLOOKUP($A2927&amp;" "&amp;F$6,D!$B:$H,7,FALSE))</f>
        <v/>
      </c>
      <c r="G2927" s="226">
        <f t="shared" si="137"/>
        <v>0</v>
      </c>
      <c r="H2927" s="279" t="str">
        <f>IF(ISERROR(VLOOKUP($A2927&amp;" "&amp;H$6,D!$B:$H,7,FALSE))=TRUE,"",VLOOKUP($A2927&amp;" "&amp;H$6,D!$B:$H,7,FALSE))</f>
        <v/>
      </c>
      <c r="I2927" s="223" t="str">
        <f>IF(D2927="","",VLOOKUP(A2927,D!A:H,7,FALSE))</f>
        <v/>
      </c>
      <c r="J2927" s="224" t="str">
        <f>IF(D2927="","",SUMIFS(リグ!H:H,リグ!F:F,"&lt;"&amp;C2927,リグ!G:G,"&gt;"&amp;C2927))</f>
        <v/>
      </c>
    </row>
    <row r="2928" spans="1:10">
      <c r="A2928" s="224" t="str">
        <f t="shared" si="138"/>
        <v>2029-03-31</v>
      </c>
      <c r="B2928" s="224" t="str">
        <f t="shared" si="136"/>
        <v>2029/03</v>
      </c>
      <c r="C2928" s="225">
        <v>47208</v>
      </c>
      <c r="D2928" s="279" t="str">
        <f>IF(ISERROR(VLOOKUP($A2928&amp;" "&amp;D$6,D!$B:$H,7,FALSE))=TRUE,"",VLOOKUP($A2928&amp;" "&amp;D$6,D!$B:$H,7,FALSE))</f>
        <v/>
      </c>
      <c r="E2928" s="279" t="str">
        <f>IF(ISERROR(VLOOKUP($A2928&amp;" "&amp;E$6,D!$B:$H,7,FALSE))=TRUE,"",VLOOKUP($A2928&amp;" "&amp;E$6,D!$B:$H,7,FALSE))</f>
        <v/>
      </c>
      <c r="F2928" s="279" t="str">
        <f>IF(ISERROR(VLOOKUP($A2928&amp;" "&amp;F$6,D!$B:$H,7,FALSE))=TRUE,"",VLOOKUP($A2928&amp;" "&amp;F$6,D!$B:$H,7,FALSE))</f>
        <v/>
      </c>
      <c r="G2928" s="226">
        <f t="shared" si="137"/>
        <v>0</v>
      </c>
      <c r="H2928" s="279" t="str">
        <f>IF(ISERROR(VLOOKUP($A2928&amp;" "&amp;H$6,D!$B:$H,7,FALSE))=TRUE,"",VLOOKUP($A2928&amp;" "&amp;H$6,D!$B:$H,7,FALSE))</f>
        <v/>
      </c>
      <c r="I2928" s="223" t="str">
        <f>IF(D2928="","",VLOOKUP(A2928,D!A:H,7,FALSE))</f>
        <v/>
      </c>
      <c r="J2928" s="224" t="str">
        <f>IF(D2928="","",SUMIFS(リグ!H:H,リグ!F:F,"&lt;"&amp;C2928,リグ!G:G,"&gt;"&amp;C2928))</f>
        <v/>
      </c>
    </row>
    <row r="2929" spans="1:10">
      <c r="A2929" s="224" t="str">
        <f t="shared" si="138"/>
        <v>2029-04-01</v>
      </c>
      <c r="B2929" s="224" t="str">
        <f t="shared" si="136"/>
        <v>2029/04</v>
      </c>
      <c r="C2929" s="225">
        <v>47209</v>
      </c>
      <c r="D2929" s="279" t="str">
        <f>IF(ISERROR(VLOOKUP($A2929&amp;" "&amp;D$6,D!$B:$H,7,FALSE))=TRUE,"",VLOOKUP($A2929&amp;" "&amp;D$6,D!$B:$H,7,FALSE))</f>
        <v/>
      </c>
      <c r="E2929" s="279" t="str">
        <f>IF(ISERROR(VLOOKUP($A2929&amp;" "&amp;E$6,D!$B:$H,7,FALSE))=TRUE,"",VLOOKUP($A2929&amp;" "&amp;E$6,D!$B:$H,7,FALSE))</f>
        <v/>
      </c>
      <c r="F2929" s="279" t="str">
        <f>IF(ISERROR(VLOOKUP($A2929&amp;" "&amp;F$6,D!$B:$H,7,FALSE))=TRUE,"",VLOOKUP($A2929&amp;" "&amp;F$6,D!$B:$H,7,FALSE))</f>
        <v/>
      </c>
      <c r="G2929" s="226">
        <f t="shared" si="137"/>
        <v>0</v>
      </c>
      <c r="H2929" s="279" t="str">
        <f>IF(ISERROR(VLOOKUP($A2929&amp;" "&amp;H$6,D!$B:$H,7,FALSE))=TRUE,"",VLOOKUP($A2929&amp;" "&amp;H$6,D!$B:$H,7,FALSE))</f>
        <v/>
      </c>
      <c r="I2929" s="223" t="str">
        <f>IF(D2929="","",VLOOKUP(A2929,D!A:H,7,FALSE))</f>
        <v/>
      </c>
      <c r="J2929" s="224" t="str">
        <f>IF(D2929="","",SUMIFS(リグ!H:H,リグ!F:F,"&lt;"&amp;C2929,リグ!G:G,"&gt;"&amp;C2929))</f>
        <v/>
      </c>
    </row>
    <row r="2930" spans="1:10">
      <c r="A2930" s="224" t="str">
        <f t="shared" si="138"/>
        <v>2029-04-02</v>
      </c>
      <c r="B2930" s="224" t="str">
        <f t="shared" si="136"/>
        <v>2029/04</v>
      </c>
      <c r="C2930" s="225">
        <v>47210</v>
      </c>
      <c r="D2930" s="279" t="str">
        <f>IF(ISERROR(VLOOKUP($A2930&amp;" "&amp;D$6,D!$B:$H,7,FALSE))=TRUE,"",VLOOKUP($A2930&amp;" "&amp;D$6,D!$B:$H,7,FALSE))</f>
        <v/>
      </c>
      <c r="E2930" s="279" t="str">
        <f>IF(ISERROR(VLOOKUP($A2930&amp;" "&amp;E$6,D!$B:$H,7,FALSE))=TRUE,"",VLOOKUP($A2930&amp;" "&amp;E$6,D!$B:$H,7,FALSE))</f>
        <v/>
      </c>
      <c r="F2930" s="279" t="str">
        <f>IF(ISERROR(VLOOKUP($A2930&amp;" "&amp;F$6,D!$B:$H,7,FALSE))=TRUE,"",VLOOKUP($A2930&amp;" "&amp;F$6,D!$B:$H,7,FALSE))</f>
        <v/>
      </c>
      <c r="G2930" s="226">
        <f t="shared" si="137"/>
        <v>0</v>
      </c>
      <c r="H2930" s="279" t="str">
        <f>IF(ISERROR(VLOOKUP($A2930&amp;" "&amp;H$6,D!$B:$H,7,FALSE))=TRUE,"",VLOOKUP($A2930&amp;" "&amp;H$6,D!$B:$H,7,FALSE))</f>
        <v/>
      </c>
      <c r="I2930" s="223" t="str">
        <f>IF(D2930="","",VLOOKUP(A2930,D!A:H,7,FALSE))</f>
        <v/>
      </c>
      <c r="J2930" s="224" t="str">
        <f>IF(D2930="","",SUMIFS(リグ!H:H,リグ!F:F,"&lt;"&amp;C2930,リグ!G:G,"&gt;"&amp;C2930))</f>
        <v/>
      </c>
    </row>
    <row r="2931" spans="1:10">
      <c r="A2931" s="224" t="str">
        <f t="shared" si="138"/>
        <v>2029-04-03</v>
      </c>
      <c r="B2931" s="224" t="str">
        <f t="shared" si="136"/>
        <v>2029/04</v>
      </c>
      <c r="C2931" s="225">
        <v>47211</v>
      </c>
      <c r="D2931" s="279" t="str">
        <f>IF(ISERROR(VLOOKUP($A2931&amp;" "&amp;D$6,D!$B:$H,7,FALSE))=TRUE,"",VLOOKUP($A2931&amp;" "&amp;D$6,D!$B:$H,7,FALSE))</f>
        <v/>
      </c>
      <c r="E2931" s="279" t="str">
        <f>IF(ISERROR(VLOOKUP($A2931&amp;" "&amp;E$6,D!$B:$H,7,FALSE))=TRUE,"",VLOOKUP($A2931&amp;" "&amp;E$6,D!$B:$H,7,FALSE))</f>
        <v/>
      </c>
      <c r="F2931" s="279" t="str">
        <f>IF(ISERROR(VLOOKUP($A2931&amp;" "&amp;F$6,D!$B:$H,7,FALSE))=TRUE,"",VLOOKUP($A2931&amp;" "&amp;F$6,D!$B:$H,7,FALSE))</f>
        <v/>
      </c>
      <c r="G2931" s="226">
        <f t="shared" si="137"/>
        <v>0</v>
      </c>
      <c r="H2931" s="279" t="str">
        <f>IF(ISERROR(VLOOKUP($A2931&amp;" "&amp;H$6,D!$B:$H,7,FALSE))=TRUE,"",VLOOKUP($A2931&amp;" "&amp;H$6,D!$B:$H,7,FALSE))</f>
        <v/>
      </c>
      <c r="I2931" s="223" t="str">
        <f>IF(D2931="","",VLOOKUP(A2931,D!A:H,7,FALSE))</f>
        <v/>
      </c>
      <c r="J2931" s="224" t="str">
        <f>IF(D2931="","",SUMIFS(リグ!H:H,リグ!F:F,"&lt;"&amp;C2931,リグ!G:G,"&gt;"&amp;C2931))</f>
        <v/>
      </c>
    </row>
    <row r="2932" spans="1:10">
      <c r="A2932" s="224" t="str">
        <f t="shared" si="138"/>
        <v>2029-04-04</v>
      </c>
      <c r="B2932" s="224" t="str">
        <f t="shared" si="136"/>
        <v>2029/04</v>
      </c>
      <c r="C2932" s="225">
        <v>47212</v>
      </c>
      <c r="D2932" s="279" t="str">
        <f>IF(ISERROR(VLOOKUP($A2932&amp;" "&amp;D$6,D!$B:$H,7,FALSE))=TRUE,"",VLOOKUP($A2932&amp;" "&amp;D$6,D!$B:$H,7,FALSE))</f>
        <v/>
      </c>
      <c r="E2932" s="279" t="str">
        <f>IF(ISERROR(VLOOKUP($A2932&amp;" "&amp;E$6,D!$B:$H,7,FALSE))=TRUE,"",VLOOKUP($A2932&amp;" "&amp;E$6,D!$B:$H,7,FALSE))</f>
        <v/>
      </c>
      <c r="F2932" s="279" t="str">
        <f>IF(ISERROR(VLOOKUP($A2932&amp;" "&amp;F$6,D!$B:$H,7,FALSE))=TRUE,"",VLOOKUP($A2932&amp;" "&amp;F$6,D!$B:$H,7,FALSE))</f>
        <v/>
      </c>
      <c r="G2932" s="226">
        <f t="shared" si="137"/>
        <v>0</v>
      </c>
      <c r="H2932" s="279" t="str">
        <f>IF(ISERROR(VLOOKUP($A2932&amp;" "&amp;H$6,D!$B:$H,7,FALSE))=TRUE,"",VLOOKUP($A2932&amp;" "&amp;H$6,D!$B:$H,7,FALSE))</f>
        <v/>
      </c>
      <c r="I2932" s="223" t="str">
        <f>IF(D2932="","",VLOOKUP(A2932,D!A:H,7,FALSE))</f>
        <v/>
      </c>
      <c r="J2932" s="224" t="str">
        <f>IF(D2932="","",SUMIFS(リグ!H:H,リグ!F:F,"&lt;"&amp;C2932,リグ!G:G,"&gt;"&amp;C2932))</f>
        <v/>
      </c>
    </row>
    <row r="2933" spans="1:10">
      <c r="A2933" s="224" t="str">
        <f t="shared" si="138"/>
        <v>2029-04-05</v>
      </c>
      <c r="B2933" s="224" t="str">
        <f t="shared" ref="B2933:B2996" si="139">TEXT(C2933,"yyyy/mm")</f>
        <v>2029/04</v>
      </c>
      <c r="C2933" s="225">
        <v>47213</v>
      </c>
      <c r="D2933" s="279" t="str">
        <f>IF(ISERROR(VLOOKUP($A2933&amp;" "&amp;D$6,D!$B:$H,7,FALSE))=TRUE,"",VLOOKUP($A2933&amp;" "&amp;D$6,D!$B:$H,7,FALSE))</f>
        <v/>
      </c>
      <c r="E2933" s="279" t="str">
        <f>IF(ISERROR(VLOOKUP($A2933&amp;" "&amp;E$6,D!$B:$H,7,FALSE))=TRUE,"",VLOOKUP($A2933&amp;" "&amp;E$6,D!$B:$H,7,FALSE))</f>
        <v/>
      </c>
      <c r="F2933" s="279" t="str">
        <f>IF(ISERROR(VLOOKUP($A2933&amp;" "&amp;F$6,D!$B:$H,7,FALSE))=TRUE,"",VLOOKUP($A2933&amp;" "&amp;F$6,D!$B:$H,7,FALSE))</f>
        <v/>
      </c>
      <c r="G2933" s="226">
        <f t="shared" si="137"/>
        <v>0</v>
      </c>
      <c r="H2933" s="279" t="str">
        <f>IF(ISERROR(VLOOKUP($A2933&amp;" "&amp;H$6,D!$B:$H,7,FALSE))=TRUE,"",VLOOKUP($A2933&amp;" "&amp;H$6,D!$B:$H,7,FALSE))</f>
        <v/>
      </c>
      <c r="I2933" s="223" t="str">
        <f>IF(D2933="","",VLOOKUP(A2933,D!A:H,7,FALSE))</f>
        <v/>
      </c>
      <c r="J2933" s="224" t="str">
        <f>IF(D2933="","",SUMIFS(リグ!H:H,リグ!F:F,"&lt;"&amp;C2933,リグ!G:G,"&gt;"&amp;C2933))</f>
        <v/>
      </c>
    </row>
    <row r="2934" spans="1:10">
      <c r="A2934" s="224" t="str">
        <f t="shared" si="138"/>
        <v>2029-04-06</v>
      </c>
      <c r="B2934" s="224" t="str">
        <f t="shared" si="139"/>
        <v>2029/04</v>
      </c>
      <c r="C2934" s="225">
        <v>47214</v>
      </c>
      <c r="D2934" s="279" t="str">
        <f>IF(ISERROR(VLOOKUP($A2934&amp;" "&amp;D$6,D!$B:$H,7,FALSE))=TRUE,"",VLOOKUP($A2934&amp;" "&amp;D$6,D!$B:$H,7,FALSE))</f>
        <v/>
      </c>
      <c r="E2934" s="279" t="str">
        <f>IF(ISERROR(VLOOKUP($A2934&amp;" "&amp;E$6,D!$B:$H,7,FALSE))=TRUE,"",VLOOKUP($A2934&amp;" "&amp;E$6,D!$B:$H,7,FALSE))</f>
        <v/>
      </c>
      <c r="F2934" s="279" t="str">
        <f>IF(ISERROR(VLOOKUP($A2934&amp;" "&amp;F$6,D!$B:$H,7,FALSE))=TRUE,"",VLOOKUP($A2934&amp;" "&amp;F$6,D!$B:$H,7,FALSE))</f>
        <v/>
      </c>
      <c r="G2934" s="226">
        <f t="shared" si="137"/>
        <v>0</v>
      </c>
      <c r="H2934" s="279" t="str">
        <f>IF(ISERROR(VLOOKUP($A2934&amp;" "&amp;H$6,D!$B:$H,7,FALSE))=TRUE,"",VLOOKUP($A2934&amp;" "&amp;H$6,D!$B:$H,7,FALSE))</f>
        <v/>
      </c>
      <c r="I2934" s="223" t="str">
        <f>IF(D2934="","",VLOOKUP(A2934,D!A:H,7,FALSE))</f>
        <v/>
      </c>
      <c r="J2934" s="224" t="str">
        <f>IF(D2934="","",SUMIFS(リグ!H:H,リグ!F:F,"&lt;"&amp;C2934,リグ!G:G,"&gt;"&amp;C2934))</f>
        <v/>
      </c>
    </row>
    <row r="2935" spans="1:10">
      <c r="A2935" s="224" t="str">
        <f t="shared" si="138"/>
        <v>2029-04-07</v>
      </c>
      <c r="B2935" s="224" t="str">
        <f t="shared" si="139"/>
        <v>2029/04</v>
      </c>
      <c r="C2935" s="225">
        <v>47215</v>
      </c>
      <c r="D2935" s="279" t="str">
        <f>IF(ISERROR(VLOOKUP($A2935&amp;" "&amp;D$6,D!$B:$H,7,FALSE))=TRUE,"",VLOOKUP($A2935&amp;" "&amp;D$6,D!$B:$H,7,FALSE))</f>
        <v/>
      </c>
      <c r="E2935" s="279" t="str">
        <f>IF(ISERROR(VLOOKUP($A2935&amp;" "&amp;E$6,D!$B:$H,7,FALSE))=TRUE,"",VLOOKUP($A2935&amp;" "&amp;E$6,D!$B:$H,7,FALSE))</f>
        <v/>
      </c>
      <c r="F2935" s="279" t="str">
        <f>IF(ISERROR(VLOOKUP($A2935&amp;" "&amp;F$6,D!$B:$H,7,FALSE))=TRUE,"",VLOOKUP($A2935&amp;" "&amp;F$6,D!$B:$H,7,FALSE))</f>
        <v/>
      </c>
      <c r="G2935" s="226">
        <f t="shared" si="137"/>
        <v>0</v>
      </c>
      <c r="H2935" s="279" t="str">
        <f>IF(ISERROR(VLOOKUP($A2935&amp;" "&amp;H$6,D!$B:$H,7,FALSE))=TRUE,"",VLOOKUP($A2935&amp;" "&amp;H$6,D!$B:$H,7,FALSE))</f>
        <v/>
      </c>
      <c r="I2935" s="223" t="str">
        <f>IF(D2935="","",VLOOKUP(A2935,D!A:H,7,FALSE))</f>
        <v/>
      </c>
      <c r="J2935" s="224" t="str">
        <f>IF(D2935="","",SUMIFS(リグ!H:H,リグ!F:F,"&lt;"&amp;C2935,リグ!G:G,"&gt;"&amp;C2935))</f>
        <v/>
      </c>
    </row>
    <row r="2936" spans="1:10">
      <c r="A2936" s="224" t="str">
        <f t="shared" si="138"/>
        <v>2029-04-08</v>
      </c>
      <c r="B2936" s="224" t="str">
        <f t="shared" si="139"/>
        <v>2029/04</v>
      </c>
      <c r="C2936" s="225">
        <v>47216</v>
      </c>
      <c r="D2936" s="279" t="str">
        <f>IF(ISERROR(VLOOKUP($A2936&amp;" "&amp;D$6,D!$B:$H,7,FALSE))=TRUE,"",VLOOKUP($A2936&amp;" "&amp;D$6,D!$B:$H,7,FALSE))</f>
        <v/>
      </c>
      <c r="E2936" s="279" t="str">
        <f>IF(ISERROR(VLOOKUP($A2936&amp;" "&amp;E$6,D!$B:$H,7,FALSE))=TRUE,"",VLOOKUP($A2936&amp;" "&amp;E$6,D!$B:$H,7,FALSE))</f>
        <v/>
      </c>
      <c r="F2936" s="279" t="str">
        <f>IF(ISERROR(VLOOKUP($A2936&amp;" "&amp;F$6,D!$B:$H,7,FALSE))=TRUE,"",VLOOKUP($A2936&amp;" "&amp;F$6,D!$B:$H,7,FALSE))</f>
        <v/>
      </c>
      <c r="G2936" s="226">
        <f t="shared" si="137"/>
        <v>0</v>
      </c>
      <c r="H2936" s="279" t="str">
        <f>IF(ISERROR(VLOOKUP($A2936&amp;" "&amp;H$6,D!$B:$H,7,FALSE))=TRUE,"",VLOOKUP($A2936&amp;" "&amp;H$6,D!$B:$H,7,FALSE))</f>
        <v/>
      </c>
      <c r="I2936" s="223" t="str">
        <f>IF(D2936="","",VLOOKUP(A2936,D!A:H,7,FALSE))</f>
        <v/>
      </c>
      <c r="J2936" s="224" t="str">
        <f>IF(D2936="","",SUMIFS(リグ!H:H,リグ!F:F,"&lt;"&amp;C2936,リグ!G:G,"&gt;"&amp;C2936))</f>
        <v/>
      </c>
    </row>
    <row r="2937" spans="1:10">
      <c r="A2937" s="224" t="str">
        <f t="shared" si="138"/>
        <v>2029-04-09</v>
      </c>
      <c r="B2937" s="224" t="str">
        <f t="shared" si="139"/>
        <v>2029/04</v>
      </c>
      <c r="C2937" s="225">
        <v>47217</v>
      </c>
      <c r="D2937" s="279" t="str">
        <f>IF(ISERROR(VLOOKUP($A2937&amp;" "&amp;D$6,D!$B:$H,7,FALSE))=TRUE,"",VLOOKUP($A2937&amp;" "&amp;D$6,D!$B:$H,7,FALSE))</f>
        <v/>
      </c>
      <c r="E2937" s="279" t="str">
        <f>IF(ISERROR(VLOOKUP($A2937&amp;" "&amp;E$6,D!$B:$H,7,FALSE))=TRUE,"",VLOOKUP($A2937&amp;" "&amp;E$6,D!$B:$H,7,FALSE))</f>
        <v/>
      </c>
      <c r="F2937" s="279" t="str">
        <f>IF(ISERROR(VLOOKUP($A2937&amp;" "&amp;F$6,D!$B:$H,7,FALSE))=TRUE,"",VLOOKUP($A2937&amp;" "&amp;F$6,D!$B:$H,7,FALSE))</f>
        <v/>
      </c>
      <c r="G2937" s="226">
        <f t="shared" si="137"/>
        <v>0</v>
      </c>
      <c r="H2937" s="279" t="str">
        <f>IF(ISERROR(VLOOKUP($A2937&amp;" "&amp;H$6,D!$B:$H,7,FALSE))=TRUE,"",VLOOKUP($A2937&amp;" "&amp;H$6,D!$B:$H,7,FALSE))</f>
        <v/>
      </c>
      <c r="I2937" s="223" t="str">
        <f>IF(D2937="","",VLOOKUP(A2937,D!A:H,7,FALSE))</f>
        <v/>
      </c>
      <c r="J2937" s="224" t="str">
        <f>IF(D2937="","",SUMIFS(リグ!H:H,リグ!F:F,"&lt;"&amp;C2937,リグ!G:G,"&gt;"&amp;C2937))</f>
        <v/>
      </c>
    </row>
    <row r="2938" spans="1:10">
      <c r="A2938" s="224" t="str">
        <f t="shared" si="138"/>
        <v>2029-04-10</v>
      </c>
      <c r="B2938" s="224" t="str">
        <f t="shared" si="139"/>
        <v>2029/04</v>
      </c>
      <c r="C2938" s="225">
        <v>47218</v>
      </c>
      <c r="D2938" s="279" t="str">
        <f>IF(ISERROR(VLOOKUP($A2938&amp;" "&amp;D$6,D!$B:$H,7,FALSE))=TRUE,"",VLOOKUP($A2938&amp;" "&amp;D$6,D!$B:$H,7,FALSE))</f>
        <v/>
      </c>
      <c r="E2938" s="279" t="str">
        <f>IF(ISERROR(VLOOKUP($A2938&amp;" "&amp;E$6,D!$B:$H,7,FALSE))=TRUE,"",VLOOKUP($A2938&amp;" "&amp;E$6,D!$B:$H,7,FALSE))</f>
        <v/>
      </c>
      <c r="F2938" s="279" t="str">
        <f>IF(ISERROR(VLOOKUP($A2938&amp;" "&amp;F$6,D!$B:$H,7,FALSE))=TRUE,"",VLOOKUP($A2938&amp;" "&amp;F$6,D!$B:$H,7,FALSE))</f>
        <v/>
      </c>
      <c r="G2938" s="226">
        <f t="shared" si="137"/>
        <v>0</v>
      </c>
      <c r="H2938" s="279" t="str">
        <f>IF(ISERROR(VLOOKUP($A2938&amp;" "&amp;H$6,D!$B:$H,7,FALSE))=TRUE,"",VLOOKUP($A2938&amp;" "&amp;H$6,D!$B:$H,7,FALSE))</f>
        <v/>
      </c>
      <c r="I2938" s="223" t="str">
        <f>IF(D2938="","",VLOOKUP(A2938,D!A:H,7,FALSE))</f>
        <v/>
      </c>
      <c r="J2938" s="224" t="str">
        <f>IF(D2938="","",SUMIFS(リグ!H:H,リグ!F:F,"&lt;"&amp;C2938,リグ!G:G,"&gt;"&amp;C2938))</f>
        <v/>
      </c>
    </row>
    <row r="2939" spans="1:10">
      <c r="A2939" s="224" t="str">
        <f t="shared" si="138"/>
        <v>2029-04-11</v>
      </c>
      <c r="B2939" s="224" t="str">
        <f t="shared" si="139"/>
        <v>2029/04</v>
      </c>
      <c r="C2939" s="225">
        <v>47219</v>
      </c>
      <c r="D2939" s="279" t="str">
        <f>IF(ISERROR(VLOOKUP($A2939&amp;" "&amp;D$6,D!$B:$H,7,FALSE))=TRUE,"",VLOOKUP($A2939&amp;" "&amp;D$6,D!$B:$H,7,FALSE))</f>
        <v/>
      </c>
      <c r="E2939" s="279" t="str">
        <f>IF(ISERROR(VLOOKUP($A2939&amp;" "&amp;E$6,D!$B:$H,7,FALSE))=TRUE,"",VLOOKUP($A2939&amp;" "&amp;E$6,D!$B:$H,7,FALSE))</f>
        <v/>
      </c>
      <c r="F2939" s="279" t="str">
        <f>IF(ISERROR(VLOOKUP($A2939&amp;" "&amp;F$6,D!$B:$H,7,FALSE))=TRUE,"",VLOOKUP($A2939&amp;" "&amp;F$6,D!$B:$H,7,FALSE))</f>
        <v/>
      </c>
      <c r="G2939" s="226">
        <f t="shared" si="137"/>
        <v>0</v>
      </c>
      <c r="H2939" s="279" t="str">
        <f>IF(ISERROR(VLOOKUP($A2939&amp;" "&amp;H$6,D!$B:$H,7,FALSE))=TRUE,"",VLOOKUP($A2939&amp;" "&amp;H$6,D!$B:$H,7,FALSE))</f>
        <v/>
      </c>
      <c r="I2939" s="223" t="str">
        <f>IF(D2939="","",VLOOKUP(A2939,D!A:H,7,FALSE))</f>
        <v/>
      </c>
      <c r="J2939" s="224" t="str">
        <f>IF(D2939="","",SUMIFS(リグ!H:H,リグ!F:F,"&lt;"&amp;C2939,リグ!G:G,"&gt;"&amp;C2939))</f>
        <v/>
      </c>
    </row>
    <row r="2940" spans="1:10">
      <c r="A2940" s="224" t="str">
        <f t="shared" si="138"/>
        <v>2029-04-12</v>
      </c>
      <c r="B2940" s="224" t="str">
        <f t="shared" si="139"/>
        <v>2029/04</v>
      </c>
      <c r="C2940" s="225">
        <v>47220</v>
      </c>
      <c r="D2940" s="279" t="str">
        <f>IF(ISERROR(VLOOKUP($A2940&amp;" "&amp;D$6,D!$B:$H,7,FALSE))=TRUE,"",VLOOKUP($A2940&amp;" "&amp;D$6,D!$B:$H,7,FALSE))</f>
        <v/>
      </c>
      <c r="E2940" s="279" t="str">
        <f>IF(ISERROR(VLOOKUP($A2940&amp;" "&amp;E$6,D!$B:$H,7,FALSE))=TRUE,"",VLOOKUP($A2940&amp;" "&amp;E$6,D!$B:$H,7,FALSE))</f>
        <v/>
      </c>
      <c r="F2940" s="279" t="str">
        <f>IF(ISERROR(VLOOKUP($A2940&amp;" "&amp;F$6,D!$B:$H,7,FALSE))=TRUE,"",VLOOKUP($A2940&amp;" "&amp;F$6,D!$B:$H,7,FALSE))</f>
        <v/>
      </c>
      <c r="G2940" s="226">
        <f t="shared" si="137"/>
        <v>0</v>
      </c>
      <c r="H2940" s="279" t="str">
        <f>IF(ISERROR(VLOOKUP($A2940&amp;" "&amp;H$6,D!$B:$H,7,FALSE))=TRUE,"",VLOOKUP($A2940&amp;" "&amp;H$6,D!$B:$H,7,FALSE))</f>
        <v/>
      </c>
      <c r="I2940" s="223" t="str">
        <f>IF(D2940="","",VLOOKUP(A2940,D!A:H,7,FALSE))</f>
        <v/>
      </c>
      <c r="J2940" s="224" t="str">
        <f>IF(D2940="","",SUMIFS(リグ!H:H,リグ!F:F,"&lt;"&amp;C2940,リグ!G:G,"&gt;"&amp;C2940))</f>
        <v/>
      </c>
    </row>
    <row r="2941" spans="1:10">
      <c r="A2941" s="224" t="str">
        <f t="shared" si="138"/>
        <v>2029-04-13</v>
      </c>
      <c r="B2941" s="224" t="str">
        <f t="shared" si="139"/>
        <v>2029/04</v>
      </c>
      <c r="C2941" s="225">
        <v>47221</v>
      </c>
      <c r="D2941" s="279" t="str">
        <f>IF(ISERROR(VLOOKUP($A2941&amp;" "&amp;D$6,D!$B:$H,7,FALSE))=TRUE,"",VLOOKUP($A2941&amp;" "&amp;D$6,D!$B:$H,7,FALSE))</f>
        <v/>
      </c>
      <c r="E2941" s="279" t="str">
        <f>IF(ISERROR(VLOOKUP($A2941&amp;" "&amp;E$6,D!$B:$H,7,FALSE))=TRUE,"",VLOOKUP($A2941&amp;" "&amp;E$6,D!$B:$H,7,FALSE))</f>
        <v/>
      </c>
      <c r="F2941" s="279" t="str">
        <f>IF(ISERROR(VLOOKUP($A2941&amp;" "&amp;F$6,D!$B:$H,7,FALSE))=TRUE,"",VLOOKUP($A2941&amp;" "&amp;F$6,D!$B:$H,7,FALSE))</f>
        <v/>
      </c>
      <c r="G2941" s="226">
        <f t="shared" si="137"/>
        <v>0</v>
      </c>
      <c r="H2941" s="279" t="str">
        <f>IF(ISERROR(VLOOKUP($A2941&amp;" "&amp;H$6,D!$B:$H,7,FALSE))=TRUE,"",VLOOKUP($A2941&amp;" "&amp;H$6,D!$B:$H,7,FALSE))</f>
        <v/>
      </c>
      <c r="I2941" s="223" t="str">
        <f>IF(D2941="","",VLOOKUP(A2941,D!A:H,7,FALSE))</f>
        <v/>
      </c>
      <c r="J2941" s="224" t="str">
        <f>IF(D2941="","",SUMIFS(リグ!H:H,リグ!F:F,"&lt;"&amp;C2941,リグ!G:G,"&gt;"&amp;C2941))</f>
        <v/>
      </c>
    </row>
    <row r="2942" spans="1:10">
      <c r="A2942" s="224" t="str">
        <f t="shared" si="138"/>
        <v>2029-04-14</v>
      </c>
      <c r="B2942" s="224" t="str">
        <f t="shared" si="139"/>
        <v>2029/04</v>
      </c>
      <c r="C2942" s="225">
        <v>47222</v>
      </c>
      <c r="D2942" s="279" t="str">
        <f>IF(ISERROR(VLOOKUP($A2942&amp;" "&amp;D$6,D!$B:$H,7,FALSE))=TRUE,"",VLOOKUP($A2942&amp;" "&amp;D$6,D!$B:$H,7,FALSE))</f>
        <v/>
      </c>
      <c r="E2942" s="279" t="str">
        <f>IF(ISERROR(VLOOKUP($A2942&amp;" "&amp;E$6,D!$B:$H,7,FALSE))=TRUE,"",VLOOKUP($A2942&amp;" "&amp;E$6,D!$B:$H,7,FALSE))</f>
        <v/>
      </c>
      <c r="F2942" s="279" t="str">
        <f>IF(ISERROR(VLOOKUP($A2942&amp;" "&amp;F$6,D!$B:$H,7,FALSE))=TRUE,"",VLOOKUP($A2942&amp;" "&amp;F$6,D!$B:$H,7,FALSE))</f>
        <v/>
      </c>
      <c r="G2942" s="226">
        <f t="shared" si="137"/>
        <v>0</v>
      </c>
      <c r="H2942" s="279" t="str">
        <f>IF(ISERROR(VLOOKUP($A2942&amp;" "&amp;H$6,D!$B:$H,7,FALSE))=TRUE,"",VLOOKUP($A2942&amp;" "&amp;H$6,D!$B:$H,7,FALSE))</f>
        <v/>
      </c>
      <c r="I2942" s="223" t="str">
        <f>IF(D2942="","",VLOOKUP(A2942,D!A:H,7,FALSE))</f>
        <v/>
      </c>
      <c r="J2942" s="224" t="str">
        <f>IF(D2942="","",SUMIFS(リグ!H:H,リグ!F:F,"&lt;"&amp;C2942,リグ!G:G,"&gt;"&amp;C2942))</f>
        <v/>
      </c>
    </row>
    <row r="2943" spans="1:10">
      <c r="A2943" s="224" t="str">
        <f t="shared" si="138"/>
        <v>2029-04-15</v>
      </c>
      <c r="B2943" s="224" t="str">
        <f t="shared" si="139"/>
        <v>2029/04</v>
      </c>
      <c r="C2943" s="225">
        <v>47223</v>
      </c>
      <c r="D2943" s="279" t="str">
        <f>IF(ISERROR(VLOOKUP($A2943&amp;" "&amp;D$6,D!$B:$H,7,FALSE))=TRUE,"",VLOOKUP($A2943&amp;" "&amp;D$6,D!$B:$H,7,FALSE))</f>
        <v/>
      </c>
      <c r="E2943" s="279" t="str">
        <f>IF(ISERROR(VLOOKUP($A2943&amp;" "&amp;E$6,D!$B:$H,7,FALSE))=TRUE,"",VLOOKUP($A2943&amp;" "&amp;E$6,D!$B:$H,7,FALSE))</f>
        <v/>
      </c>
      <c r="F2943" s="279" t="str">
        <f>IF(ISERROR(VLOOKUP($A2943&amp;" "&amp;F$6,D!$B:$H,7,FALSE))=TRUE,"",VLOOKUP($A2943&amp;" "&amp;F$6,D!$B:$H,7,FALSE))</f>
        <v/>
      </c>
      <c r="G2943" s="226">
        <f t="shared" si="137"/>
        <v>0</v>
      </c>
      <c r="H2943" s="279" t="str">
        <f>IF(ISERROR(VLOOKUP($A2943&amp;" "&amp;H$6,D!$B:$H,7,FALSE))=TRUE,"",VLOOKUP($A2943&amp;" "&amp;H$6,D!$B:$H,7,FALSE))</f>
        <v/>
      </c>
      <c r="I2943" s="223" t="str">
        <f>IF(D2943="","",VLOOKUP(A2943,D!A:H,7,FALSE))</f>
        <v/>
      </c>
      <c r="J2943" s="224" t="str">
        <f>IF(D2943="","",SUMIFS(リグ!H:H,リグ!F:F,"&lt;"&amp;C2943,リグ!G:G,"&gt;"&amp;C2943))</f>
        <v/>
      </c>
    </row>
    <row r="2944" spans="1:10">
      <c r="A2944" s="224" t="str">
        <f t="shared" si="138"/>
        <v>2029-04-16</v>
      </c>
      <c r="B2944" s="224" t="str">
        <f t="shared" si="139"/>
        <v>2029/04</v>
      </c>
      <c r="C2944" s="225">
        <v>47224</v>
      </c>
      <c r="D2944" s="279" t="str">
        <f>IF(ISERROR(VLOOKUP($A2944&amp;" "&amp;D$6,D!$B:$H,7,FALSE))=TRUE,"",VLOOKUP($A2944&amp;" "&amp;D$6,D!$B:$H,7,FALSE))</f>
        <v/>
      </c>
      <c r="E2944" s="279" t="str">
        <f>IF(ISERROR(VLOOKUP($A2944&amp;" "&amp;E$6,D!$B:$H,7,FALSE))=TRUE,"",VLOOKUP($A2944&amp;" "&amp;E$6,D!$B:$H,7,FALSE))</f>
        <v/>
      </c>
      <c r="F2944" s="279" t="str">
        <f>IF(ISERROR(VLOOKUP($A2944&amp;" "&amp;F$6,D!$B:$H,7,FALSE))=TRUE,"",VLOOKUP($A2944&amp;" "&amp;F$6,D!$B:$H,7,FALSE))</f>
        <v/>
      </c>
      <c r="G2944" s="226">
        <f t="shared" si="137"/>
        <v>0</v>
      </c>
      <c r="H2944" s="279" t="str">
        <f>IF(ISERROR(VLOOKUP($A2944&amp;" "&amp;H$6,D!$B:$H,7,FALSE))=TRUE,"",VLOOKUP($A2944&amp;" "&amp;H$6,D!$B:$H,7,FALSE))</f>
        <v/>
      </c>
      <c r="I2944" s="223" t="str">
        <f>IF(D2944="","",VLOOKUP(A2944,D!A:H,7,FALSE))</f>
        <v/>
      </c>
      <c r="J2944" s="224" t="str">
        <f>IF(D2944="","",SUMIFS(リグ!H:H,リグ!F:F,"&lt;"&amp;C2944,リグ!G:G,"&gt;"&amp;C2944))</f>
        <v/>
      </c>
    </row>
    <row r="2945" spans="1:10">
      <c r="A2945" s="224" t="str">
        <f t="shared" si="138"/>
        <v>2029-04-17</v>
      </c>
      <c r="B2945" s="224" t="str">
        <f t="shared" si="139"/>
        <v>2029/04</v>
      </c>
      <c r="C2945" s="225">
        <v>47225</v>
      </c>
      <c r="D2945" s="279" t="str">
        <f>IF(ISERROR(VLOOKUP($A2945&amp;" "&amp;D$6,D!$B:$H,7,FALSE))=TRUE,"",VLOOKUP($A2945&amp;" "&amp;D$6,D!$B:$H,7,FALSE))</f>
        <v/>
      </c>
      <c r="E2945" s="279" t="str">
        <f>IF(ISERROR(VLOOKUP($A2945&amp;" "&amp;E$6,D!$B:$H,7,FALSE))=TRUE,"",VLOOKUP($A2945&amp;" "&amp;E$6,D!$B:$H,7,FALSE))</f>
        <v/>
      </c>
      <c r="F2945" s="279" t="str">
        <f>IF(ISERROR(VLOOKUP($A2945&amp;" "&amp;F$6,D!$B:$H,7,FALSE))=TRUE,"",VLOOKUP($A2945&amp;" "&amp;F$6,D!$B:$H,7,FALSE))</f>
        <v/>
      </c>
      <c r="G2945" s="226">
        <f t="shared" si="137"/>
        <v>0</v>
      </c>
      <c r="H2945" s="279" t="str">
        <f>IF(ISERROR(VLOOKUP($A2945&amp;" "&amp;H$6,D!$B:$H,7,FALSE))=TRUE,"",VLOOKUP($A2945&amp;" "&amp;H$6,D!$B:$H,7,FALSE))</f>
        <v/>
      </c>
      <c r="I2945" s="223" t="str">
        <f>IF(D2945="","",VLOOKUP(A2945,D!A:H,7,FALSE))</f>
        <v/>
      </c>
      <c r="J2945" s="224" t="str">
        <f>IF(D2945="","",SUMIFS(リグ!H:H,リグ!F:F,"&lt;"&amp;C2945,リグ!G:G,"&gt;"&amp;C2945))</f>
        <v/>
      </c>
    </row>
    <row r="2946" spans="1:10">
      <c r="A2946" s="224" t="str">
        <f t="shared" si="138"/>
        <v>2029-04-18</v>
      </c>
      <c r="B2946" s="224" t="str">
        <f t="shared" si="139"/>
        <v>2029/04</v>
      </c>
      <c r="C2946" s="225">
        <v>47226</v>
      </c>
      <c r="D2946" s="279" t="str">
        <f>IF(ISERROR(VLOOKUP($A2946&amp;" "&amp;D$6,D!$B:$H,7,FALSE))=TRUE,"",VLOOKUP($A2946&amp;" "&amp;D$6,D!$B:$H,7,FALSE))</f>
        <v/>
      </c>
      <c r="E2946" s="279" t="str">
        <f>IF(ISERROR(VLOOKUP($A2946&amp;" "&amp;E$6,D!$B:$H,7,FALSE))=TRUE,"",VLOOKUP($A2946&amp;" "&amp;E$6,D!$B:$H,7,FALSE))</f>
        <v/>
      </c>
      <c r="F2946" s="279" t="str">
        <f>IF(ISERROR(VLOOKUP($A2946&amp;" "&amp;F$6,D!$B:$H,7,FALSE))=TRUE,"",VLOOKUP($A2946&amp;" "&amp;F$6,D!$B:$H,7,FALSE))</f>
        <v/>
      </c>
      <c r="G2946" s="226">
        <f t="shared" si="137"/>
        <v>0</v>
      </c>
      <c r="H2946" s="279" t="str">
        <f>IF(ISERROR(VLOOKUP($A2946&amp;" "&amp;H$6,D!$B:$H,7,FALSE))=TRUE,"",VLOOKUP($A2946&amp;" "&amp;H$6,D!$B:$H,7,FALSE))</f>
        <v/>
      </c>
      <c r="I2946" s="223" t="str">
        <f>IF(D2946="","",VLOOKUP(A2946,D!A:H,7,FALSE))</f>
        <v/>
      </c>
      <c r="J2946" s="224" t="str">
        <f>IF(D2946="","",SUMIFS(リグ!H:H,リグ!F:F,"&lt;"&amp;C2946,リグ!G:G,"&gt;"&amp;C2946))</f>
        <v/>
      </c>
    </row>
    <row r="2947" spans="1:10">
      <c r="A2947" s="224" t="str">
        <f t="shared" si="138"/>
        <v>2029-04-19</v>
      </c>
      <c r="B2947" s="224" t="str">
        <f t="shared" si="139"/>
        <v>2029/04</v>
      </c>
      <c r="C2947" s="225">
        <v>47227</v>
      </c>
      <c r="D2947" s="279" t="str">
        <f>IF(ISERROR(VLOOKUP($A2947&amp;" "&amp;D$6,D!$B:$H,7,FALSE))=TRUE,"",VLOOKUP($A2947&amp;" "&amp;D$6,D!$B:$H,7,FALSE))</f>
        <v/>
      </c>
      <c r="E2947" s="279" t="str">
        <f>IF(ISERROR(VLOOKUP($A2947&amp;" "&amp;E$6,D!$B:$H,7,FALSE))=TRUE,"",VLOOKUP($A2947&amp;" "&amp;E$6,D!$B:$H,7,FALSE))</f>
        <v/>
      </c>
      <c r="F2947" s="279" t="str">
        <f>IF(ISERROR(VLOOKUP($A2947&amp;" "&amp;F$6,D!$B:$H,7,FALSE))=TRUE,"",VLOOKUP($A2947&amp;" "&amp;F$6,D!$B:$H,7,FALSE))</f>
        <v/>
      </c>
      <c r="G2947" s="226">
        <f t="shared" si="137"/>
        <v>0</v>
      </c>
      <c r="H2947" s="279" t="str">
        <f>IF(ISERROR(VLOOKUP($A2947&amp;" "&amp;H$6,D!$B:$H,7,FALSE))=TRUE,"",VLOOKUP($A2947&amp;" "&amp;H$6,D!$B:$H,7,FALSE))</f>
        <v/>
      </c>
      <c r="I2947" s="223" t="str">
        <f>IF(D2947="","",VLOOKUP(A2947,D!A:H,7,FALSE))</f>
        <v/>
      </c>
      <c r="J2947" s="224" t="str">
        <f>IF(D2947="","",SUMIFS(リグ!H:H,リグ!F:F,"&lt;"&amp;C2947,リグ!G:G,"&gt;"&amp;C2947))</f>
        <v/>
      </c>
    </row>
    <row r="2948" spans="1:10">
      <c r="A2948" s="224" t="str">
        <f t="shared" si="138"/>
        <v>2029-04-20</v>
      </c>
      <c r="B2948" s="224" t="str">
        <f t="shared" si="139"/>
        <v>2029/04</v>
      </c>
      <c r="C2948" s="225">
        <v>47228</v>
      </c>
      <c r="D2948" s="279" t="str">
        <f>IF(ISERROR(VLOOKUP($A2948&amp;" "&amp;D$6,D!$B:$H,7,FALSE))=TRUE,"",VLOOKUP($A2948&amp;" "&amp;D$6,D!$B:$H,7,FALSE))</f>
        <v/>
      </c>
      <c r="E2948" s="279" t="str">
        <f>IF(ISERROR(VLOOKUP($A2948&amp;" "&amp;E$6,D!$B:$H,7,FALSE))=TRUE,"",VLOOKUP($A2948&amp;" "&amp;E$6,D!$B:$H,7,FALSE))</f>
        <v/>
      </c>
      <c r="F2948" s="279" t="str">
        <f>IF(ISERROR(VLOOKUP($A2948&amp;" "&amp;F$6,D!$B:$H,7,FALSE))=TRUE,"",VLOOKUP($A2948&amp;" "&amp;F$6,D!$B:$H,7,FALSE))</f>
        <v/>
      </c>
      <c r="G2948" s="226">
        <f t="shared" ref="G2948:G3011" si="140">SUM(D2948:F2948)</f>
        <v>0</v>
      </c>
      <c r="H2948" s="279" t="str">
        <f>IF(ISERROR(VLOOKUP($A2948&amp;" "&amp;H$6,D!$B:$H,7,FALSE))=TRUE,"",VLOOKUP($A2948&amp;" "&amp;H$6,D!$B:$H,7,FALSE))</f>
        <v/>
      </c>
      <c r="I2948" s="223" t="str">
        <f>IF(D2948="","",VLOOKUP(A2948,D!A:H,7,FALSE))</f>
        <v/>
      </c>
      <c r="J2948" s="224" t="str">
        <f>IF(D2948="","",SUMIFS(リグ!H:H,リグ!F:F,"&lt;"&amp;C2948,リグ!G:G,"&gt;"&amp;C2948))</f>
        <v/>
      </c>
    </row>
    <row r="2949" spans="1:10">
      <c r="A2949" s="224" t="str">
        <f t="shared" si="138"/>
        <v>2029-04-21</v>
      </c>
      <c r="B2949" s="224" t="str">
        <f t="shared" si="139"/>
        <v>2029/04</v>
      </c>
      <c r="C2949" s="225">
        <v>47229</v>
      </c>
      <c r="D2949" s="279" t="str">
        <f>IF(ISERROR(VLOOKUP($A2949&amp;" "&amp;D$6,D!$B:$H,7,FALSE))=TRUE,"",VLOOKUP($A2949&amp;" "&amp;D$6,D!$B:$H,7,FALSE))</f>
        <v/>
      </c>
      <c r="E2949" s="279" t="str">
        <f>IF(ISERROR(VLOOKUP($A2949&amp;" "&amp;E$6,D!$B:$H,7,FALSE))=TRUE,"",VLOOKUP($A2949&amp;" "&amp;E$6,D!$B:$H,7,FALSE))</f>
        <v/>
      </c>
      <c r="F2949" s="279" t="str">
        <f>IF(ISERROR(VLOOKUP($A2949&amp;" "&amp;F$6,D!$B:$H,7,FALSE))=TRUE,"",VLOOKUP($A2949&amp;" "&amp;F$6,D!$B:$H,7,FALSE))</f>
        <v/>
      </c>
      <c r="G2949" s="226">
        <f t="shared" si="140"/>
        <v>0</v>
      </c>
      <c r="H2949" s="279" t="str">
        <f>IF(ISERROR(VLOOKUP($A2949&amp;" "&amp;H$6,D!$B:$H,7,FALSE))=TRUE,"",VLOOKUP($A2949&amp;" "&amp;H$6,D!$B:$H,7,FALSE))</f>
        <v/>
      </c>
      <c r="I2949" s="223" t="str">
        <f>IF(D2949="","",VLOOKUP(A2949,D!A:H,7,FALSE))</f>
        <v/>
      </c>
      <c r="J2949" s="224" t="str">
        <f>IF(D2949="","",SUMIFS(リグ!H:H,リグ!F:F,"&lt;"&amp;C2949,リグ!G:G,"&gt;"&amp;C2949))</f>
        <v/>
      </c>
    </row>
    <row r="2950" spans="1:10">
      <c r="A2950" s="224" t="str">
        <f t="shared" si="138"/>
        <v>2029-04-22</v>
      </c>
      <c r="B2950" s="224" t="str">
        <f t="shared" si="139"/>
        <v>2029/04</v>
      </c>
      <c r="C2950" s="225">
        <v>47230</v>
      </c>
      <c r="D2950" s="279" t="str">
        <f>IF(ISERROR(VLOOKUP($A2950&amp;" "&amp;D$6,D!$B:$H,7,FALSE))=TRUE,"",VLOOKUP($A2950&amp;" "&amp;D$6,D!$B:$H,7,FALSE))</f>
        <v/>
      </c>
      <c r="E2950" s="279" t="str">
        <f>IF(ISERROR(VLOOKUP($A2950&amp;" "&amp;E$6,D!$B:$H,7,FALSE))=TRUE,"",VLOOKUP($A2950&amp;" "&amp;E$6,D!$B:$H,7,FALSE))</f>
        <v/>
      </c>
      <c r="F2950" s="279" t="str">
        <f>IF(ISERROR(VLOOKUP($A2950&amp;" "&amp;F$6,D!$B:$H,7,FALSE))=TRUE,"",VLOOKUP($A2950&amp;" "&amp;F$6,D!$B:$H,7,FALSE))</f>
        <v/>
      </c>
      <c r="G2950" s="226">
        <f t="shared" si="140"/>
        <v>0</v>
      </c>
      <c r="H2950" s="279" t="str">
        <f>IF(ISERROR(VLOOKUP($A2950&amp;" "&amp;H$6,D!$B:$H,7,FALSE))=TRUE,"",VLOOKUP($A2950&amp;" "&amp;H$6,D!$B:$H,7,FALSE))</f>
        <v/>
      </c>
      <c r="I2950" s="223" t="str">
        <f>IF(D2950="","",VLOOKUP(A2950,D!A:H,7,FALSE))</f>
        <v/>
      </c>
      <c r="J2950" s="224" t="str">
        <f>IF(D2950="","",SUMIFS(リグ!H:H,リグ!F:F,"&lt;"&amp;C2950,リグ!G:G,"&gt;"&amp;C2950))</f>
        <v/>
      </c>
    </row>
    <row r="2951" spans="1:10">
      <c r="A2951" s="224" t="str">
        <f t="shared" si="138"/>
        <v>2029-04-23</v>
      </c>
      <c r="B2951" s="224" t="str">
        <f t="shared" si="139"/>
        <v>2029/04</v>
      </c>
      <c r="C2951" s="225">
        <v>47231</v>
      </c>
      <c r="D2951" s="279" t="str">
        <f>IF(ISERROR(VLOOKUP($A2951&amp;" "&amp;D$6,D!$B:$H,7,FALSE))=TRUE,"",VLOOKUP($A2951&amp;" "&amp;D$6,D!$B:$H,7,FALSE))</f>
        <v/>
      </c>
      <c r="E2951" s="279" t="str">
        <f>IF(ISERROR(VLOOKUP($A2951&amp;" "&amp;E$6,D!$B:$H,7,FALSE))=TRUE,"",VLOOKUP($A2951&amp;" "&amp;E$6,D!$B:$H,7,FALSE))</f>
        <v/>
      </c>
      <c r="F2951" s="279" t="str">
        <f>IF(ISERROR(VLOOKUP($A2951&amp;" "&amp;F$6,D!$B:$H,7,FALSE))=TRUE,"",VLOOKUP($A2951&amp;" "&amp;F$6,D!$B:$H,7,FALSE))</f>
        <v/>
      </c>
      <c r="G2951" s="226">
        <f t="shared" si="140"/>
        <v>0</v>
      </c>
      <c r="H2951" s="279" t="str">
        <f>IF(ISERROR(VLOOKUP($A2951&amp;" "&amp;H$6,D!$B:$H,7,FALSE))=TRUE,"",VLOOKUP($A2951&amp;" "&amp;H$6,D!$B:$H,7,FALSE))</f>
        <v/>
      </c>
      <c r="I2951" s="223" t="str">
        <f>IF(D2951="","",VLOOKUP(A2951,D!A:H,7,FALSE))</f>
        <v/>
      </c>
      <c r="J2951" s="224" t="str">
        <f>IF(D2951="","",SUMIFS(リグ!H:H,リグ!F:F,"&lt;"&amp;C2951,リグ!G:G,"&gt;"&amp;C2951))</f>
        <v/>
      </c>
    </row>
    <row r="2952" spans="1:10">
      <c r="A2952" s="224" t="str">
        <f t="shared" si="138"/>
        <v>2029-04-24</v>
      </c>
      <c r="B2952" s="224" t="str">
        <f t="shared" si="139"/>
        <v>2029/04</v>
      </c>
      <c r="C2952" s="225">
        <v>47232</v>
      </c>
      <c r="D2952" s="279" t="str">
        <f>IF(ISERROR(VLOOKUP($A2952&amp;" "&amp;D$6,D!$B:$H,7,FALSE))=TRUE,"",VLOOKUP($A2952&amp;" "&amp;D$6,D!$B:$H,7,FALSE))</f>
        <v/>
      </c>
      <c r="E2952" s="279" t="str">
        <f>IF(ISERROR(VLOOKUP($A2952&amp;" "&amp;E$6,D!$B:$H,7,FALSE))=TRUE,"",VLOOKUP($A2952&amp;" "&amp;E$6,D!$B:$H,7,FALSE))</f>
        <v/>
      </c>
      <c r="F2952" s="279" t="str">
        <f>IF(ISERROR(VLOOKUP($A2952&amp;" "&amp;F$6,D!$B:$H,7,FALSE))=TRUE,"",VLOOKUP($A2952&amp;" "&amp;F$6,D!$B:$H,7,FALSE))</f>
        <v/>
      </c>
      <c r="G2952" s="226">
        <f t="shared" si="140"/>
        <v>0</v>
      </c>
      <c r="H2952" s="279" t="str">
        <f>IF(ISERROR(VLOOKUP($A2952&amp;" "&amp;H$6,D!$B:$H,7,FALSE))=TRUE,"",VLOOKUP($A2952&amp;" "&amp;H$6,D!$B:$H,7,FALSE))</f>
        <v/>
      </c>
      <c r="I2952" s="223" t="str">
        <f>IF(D2952="","",VLOOKUP(A2952,D!A:H,7,FALSE))</f>
        <v/>
      </c>
      <c r="J2952" s="224" t="str">
        <f>IF(D2952="","",SUMIFS(リグ!H:H,リグ!F:F,"&lt;"&amp;C2952,リグ!G:G,"&gt;"&amp;C2952))</f>
        <v/>
      </c>
    </row>
    <row r="2953" spans="1:10">
      <c r="A2953" s="224" t="str">
        <f t="shared" ref="A2953:A3016" si="141">TEXT(C2953,"yyyy-mm-dd")</f>
        <v>2029-04-25</v>
      </c>
      <c r="B2953" s="224" t="str">
        <f t="shared" si="139"/>
        <v>2029/04</v>
      </c>
      <c r="C2953" s="225">
        <v>47233</v>
      </c>
      <c r="D2953" s="279" t="str">
        <f>IF(ISERROR(VLOOKUP($A2953&amp;" "&amp;D$6,D!$B:$H,7,FALSE))=TRUE,"",VLOOKUP($A2953&amp;" "&amp;D$6,D!$B:$H,7,FALSE))</f>
        <v/>
      </c>
      <c r="E2953" s="279" t="str">
        <f>IF(ISERROR(VLOOKUP($A2953&amp;" "&amp;E$6,D!$B:$H,7,FALSE))=TRUE,"",VLOOKUP($A2953&amp;" "&amp;E$6,D!$B:$H,7,FALSE))</f>
        <v/>
      </c>
      <c r="F2953" s="279" t="str">
        <f>IF(ISERROR(VLOOKUP($A2953&amp;" "&amp;F$6,D!$B:$H,7,FALSE))=TRUE,"",VLOOKUP($A2953&amp;" "&amp;F$6,D!$B:$H,7,FALSE))</f>
        <v/>
      </c>
      <c r="G2953" s="226">
        <f t="shared" si="140"/>
        <v>0</v>
      </c>
      <c r="H2953" s="279" t="str">
        <f>IF(ISERROR(VLOOKUP($A2953&amp;" "&amp;H$6,D!$B:$H,7,FALSE))=TRUE,"",VLOOKUP($A2953&amp;" "&amp;H$6,D!$B:$H,7,FALSE))</f>
        <v/>
      </c>
      <c r="I2953" s="223" t="str">
        <f>IF(D2953="","",VLOOKUP(A2953,D!A:H,7,FALSE))</f>
        <v/>
      </c>
      <c r="J2953" s="224" t="str">
        <f>IF(D2953="","",SUMIFS(リグ!H:H,リグ!F:F,"&lt;"&amp;C2953,リグ!G:G,"&gt;"&amp;C2953))</f>
        <v/>
      </c>
    </row>
    <row r="2954" spans="1:10">
      <c r="A2954" s="224" t="str">
        <f t="shared" si="141"/>
        <v>2029-04-26</v>
      </c>
      <c r="B2954" s="224" t="str">
        <f t="shared" si="139"/>
        <v>2029/04</v>
      </c>
      <c r="C2954" s="225">
        <v>47234</v>
      </c>
      <c r="D2954" s="279" t="str">
        <f>IF(ISERROR(VLOOKUP($A2954&amp;" "&amp;D$6,D!$B:$H,7,FALSE))=TRUE,"",VLOOKUP($A2954&amp;" "&amp;D$6,D!$B:$H,7,FALSE))</f>
        <v/>
      </c>
      <c r="E2954" s="279" t="str">
        <f>IF(ISERROR(VLOOKUP($A2954&amp;" "&amp;E$6,D!$B:$H,7,FALSE))=TRUE,"",VLOOKUP($A2954&amp;" "&amp;E$6,D!$B:$H,7,FALSE))</f>
        <v/>
      </c>
      <c r="F2954" s="279" t="str">
        <f>IF(ISERROR(VLOOKUP($A2954&amp;" "&amp;F$6,D!$B:$H,7,FALSE))=TRUE,"",VLOOKUP($A2954&amp;" "&amp;F$6,D!$B:$H,7,FALSE))</f>
        <v/>
      </c>
      <c r="G2954" s="226">
        <f t="shared" si="140"/>
        <v>0</v>
      </c>
      <c r="H2954" s="279" t="str">
        <f>IF(ISERROR(VLOOKUP($A2954&amp;" "&amp;H$6,D!$B:$H,7,FALSE))=TRUE,"",VLOOKUP($A2954&amp;" "&amp;H$6,D!$B:$H,7,FALSE))</f>
        <v/>
      </c>
      <c r="I2954" s="223" t="str">
        <f>IF(D2954="","",VLOOKUP(A2954,D!A:H,7,FALSE))</f>
        <v/>
      </c>
      <c r="J2954" s="224" t="str">
        <f>IF(D2954="","",SUMIFS(リグ!H:H,リグ!F:F,"&lt;"&amp;C2954,リグ!G:G,"&gt;"&amp;C2954))</f>
        <v/>
      </c>
    </row>
    <row r="2955" spans="1:10">
      <c r="A2955" s="224" t="str">
        <f t="shared" si="141"/>
        <v>2029-04-27</v>
      </c>
      <c r="B2955" s="224" t="str">
        <f t="shared" si="139"/>
        <v>2029/04</v>
      </c>
      <c r="C2955" s="225">
        <v>47235</v>
      </c>
      <c r="D2955" s="279" t="str">
        <f>IF(ISERROR(VLOOKUP($A2955&amp;" "&amp;D$6,D!$B:$H,7,FALSE))=TRUE,"",VLOOKUP($A2955&amp;" "&amp;D$6,D!$B:$H,7,FALSE))</f>
        <v/>
      </c>
      <c r="E2955" s="279" t="str">
        <f>IF(ISERROR(VLOOKUP($A2955&amp;" "&amp;E$6,D!$B:$H,7,FALSE))=TRUE,"",VLOOKUP($A2955&amp;" "&amp;E$6,D!$B:$H,7,FALSE))</f>
        <v/>
      </c>
      <c r="F2955" s="279" t="str">
        <f>IF(ISERROR(VLOOKUP($A2955&amp;" "&amp;F$6,D!$B:$H,7,FALSE))=TRUE,"",VLOOKUP($A2955&amp;" "&amp;F$6,D!$B:$H,7,FALSE))</f>
        <v/>
      </c>
      <c r="G2955" s="226">
        <f t="shared" si="140"/>
        <v>0</v>
      </c>
      <c r="H2955" s="279" t="str">
        <f>IF(ISERROR(VLOOKUP($A2955&amp;" "&amp;H$6,D!$B:$H,7,FALSE))=TRUE,"",VLOOKUP($A2955&amp;" "&amp;H$6,D!$B:$H,7,FALSE))</f>
        <v/>
      </c>
      <c r="I2955" s="223" t="str">
        <f>IF(D2955="","",VLOOKUP(A2955,D!A:H,7,FALSE))</f>
        <v/>
      </c>
      <c r="J2955" s="224" t="str">
        <f>IF(D2955="","",SUMIFS(リグ!H:H,リグ!F:F,"&lt;"&amp;C2955,リグ!G:G,"&gt;"&amp;C2955))</f>
        <v/>
      </c>
    </row>
    <row r="2956" spans="1:10">
      <c r="A2956" s="224" t="str">
        <f t="shared" si="141"/>
        <v>2029-04-28</v>
      </c>
      <c r="B2956" s="224" t="str">
        <f t="shared" si="139"/>
        <v>2029/04</v>
      </c>
      <c r="C2956" s="225">
        <v>47236</v>
      </c>
      <c r="D2956" s="279" t="str">
        <f>IF(ISERROR(VLOOKUP($A2956&amp;" "&amp;D$6,D!$B:$H,7,FALSE))=TRUE,"",VLOOKUP($A2956&amp;" "&amp;D$6,D!$B:$H,7,FALSE))</f>
        <v/>
      </c>
      <c r="E2956" s="279" t="str">
        <f>IF(ISERROR(VLOOKUP($A2956&amp;" "&amp;E$6,D!$B:$H,7,FALSE))=TRUE,"",VLOOKUP($A2956&amp;" "&amp;E$6,D!$B:$H,7,FALSE))</f>
        <v/>
      </c>
      <c r="F2956" s="279" t="str">
        <f>IF(ISERROR(VLOOKUP($A2956&amp;" "&amp;F$6,D!$B:$H,7,FALSE))=TRUE,"",VLOOKUP($A2956&amp;" "&amp;F$6,D!$B:$H,7,FALSE))</f>
        <v/>
      </c>
      <c r="G2956" s="226">
        <f t="shared" si="140"/>
        <v>0</v>
      </c>
      <c r="H2956" s="279" t="str">
        <f>IF(ISERROR(VLOOKUP($A2956&amp;" "&amp;H$6,D!$B:$H,7,FALSE))=TRUE,"",VLOOKUP($A2956&amp;" "&amp;H$6,D!$B:$H,7,FALSE))</f>
        <v/>
      </c>
      <c r="I2956" s="223" t="str">
        <f>IF(D2956="","",VLOOKUP(A2956,D!A:H,7,FALSE))</f>
        <v/>
      </c>
      <c r="J2956" s="224" t="str">
        <f>IF(D2956="","",SUMIFS(リグ!H:H,リグ!F:F,"&lt;"&amp;C2956,リグ!G:G,"&gt;"&amp;C2956))</f>
        <v/>
      </c>
    </row>
    <row r="2957" spans="1:10">
      <c r="A2957" s="224" t="str">
        <f t="shared" si="141"/>
        <v>2029-04-29</v>
      </c>
      <c r="B2957" s="224" t="str">
        <f t="shared" si="139"/>
        <v>2029/04</v>
      </c>
      <c r="C2957" s="225">
        <v>47237</v>
      </c>
      <c r="D2957" s="279" t="str">
        <f>IF(ISERROR(VLOOKUP($A2957&amp;" "&amp;D$6,D!$B:$H,7,FALSE))=TRUE,"",VLOOKUP($A2957&amp;" "&amp;D$6,D!$B:$H,7,FALSE))</f>
        <v/>
      </c>
      <c r="E2957" s="279" t="str">
        <f>IF(ISERROR(VLOOKUP($A2957&amp;" "&amp;E$6,D!$B:$H,7,FALSE))=TRUE,"",VLOOKUP($A2957&amp;" "&amp;E$6,D!$B:$H,7,FALSE))</f>
        <v/>
      </c>
      <c r="F2957" s="279" t="str">
        <f>IF(ISERROR(VLOOKUP($A2957&amp;" "&amp;F$6,D!$B:$H,7,FALSE))=TRUE,"",VLOOKUP($A2957&amp;" "&amp;F$6,D!$B:$H,7,FALSE))</f>
        <v/>
      </c>
      <c r="G2957" s="226">
        <f t="shared" si="140"/>
        <v>0</v>
      </c>
      <c r="H2957" s="279" t="str">
        <f>IF(ISERROR(VLOOKUP($A2957&amp;" "&amp;H$6,D!$B:$H,7,FALSE))=TRUE,"",VLOOKUP($A2957&amp;" "&amp;H$6,D!$B:$H,7,FALSE))</f>
        <v/>
      </c>
      <c r="I2957" s="223" t="str">
        <f>IF(D2957="","",VLOOKUP(A2957,D!A:H,7,FALSE))</f>
        <v/>
      </c>
      <c r="J2957" s="224" t="str">
        <f>IF(D2957="","",SUMIFS(リグ!H:H,リグ!F:F,"&lt;"&amp;C2957,リグ!G:G,"&gt;"&amp;C2957))</f>
        <v/>
      </c>
    </row>
    <row r="2958" spans="1:10">
      <c r="A2958" s="224" t="str">
        <f t="shared" si="141"/>
        <v>2029-04-30</v>
      </c>
      <c r="B2958" s="224" t="str">
        <f t="shared" si="139"/>
        <v>2029/04</v>
      </c>
      <c r="C2958" s="225">
        <v>47238</v>
      </c>
      <c r="D2958" s="279" t="str">
        <f>IF(ISERROR(VLOOKUP($A2958&amp;" "&amp;D$6,D!$B:$H,7,FALSE))=TRUE,"",VLOOKUP($A2958&amp;" "&amp;D$6,D!$B:$H,7,FALSE))</f>
        <v/>
      </c>
      <c r="E2958" s="279" t="str">
        <f>IF(ISERROR(VLOOKUP($A2958&amp;" "&amp;E$6,D!$B:$H,7,FALSE))=TRUE,"",VLOOKUP($A2958&amp;" "&amp;E$6,D!$B:$H,7,FALSE))</f>
        <v/>
      </c>
      <c r="F2958" s="279" t="str">
        <f>IF(ISERROR(VLOOKUP($A2958&amp;" "&amp;F$6,D!$B:$H,7,FALSE))=TRUE,"",VLOOKUP($A2958&amp;" "&amp;F$6,D!$B:$H,7,FALSE))</f>
        <v/>
      </c>
      <c r="G2958" s="226">
        <f t="shared" si="140"/>
        <v>0</v>
      </c>
      <c r="H2958" s="279" t="str">
        <f>IF(ISERROR(VLOOKUP($A2958&amp;" "&amp;H$6,D!$B:$H,7,FALSE))=TRUE,"",VLOOKUP($A2958&amp;" "&amp;H$6,D!$B:$H,7,FALSE))</f>
        <v/>
      </c>
      <c r="I2958" s="223" t="str">
        <f>IF(D2958="","",VLOOKUP(A2958,D!A:H,7,FALSE))</f>
        <v/>
      </c>
      <c r="J2958" s="224" t="str">
        <f>IF(D2958="","",SUMIFS(リグ!H:H,リグ!F:F,"&lt;"&amp;C2958,リグ!G:G,"&gt;"&amp;C2958))</f>
        <v/>
      </c>
    </row>
    <row r="2959" spans="1:10">
      <c r="A2959" s="224" t="str">
        <f t="shared" si="141"/>
        <v>2029-05-01</v>
      </c>
      <c r="B2959" s="224" t="str">
        <f t="shared" si="139"/>
        <v>2029/05</v>
      </c>
      <c r="C2959" s="225">
        <v>47239</v>
      </c>
      <c r="D2959" s="279" t="str">
        <f>IF(ISERROR(VLOOKUP($A2959&amp;" "&amp;D$6,D!$B:$H,7,FALSE))=TRUE,"",VLOOKUP($A2959&amp;" "&amp;D$6,D!$B:$H,7,FALSE))</f>
        <v/>
      </c>
      <c r="E2959" s="279" t="str">
        <f>IF(ISERROR(VLOOKUP($A2959&amp;" "&amp;E$6,D!$B:$H,7,FALSE))=TRUE,"",VLOOKUP($A2959&amp;" "&amp;E$6,D!$B:$H,7,FALSE))</f>
        <v/>
      </c>
      <c r="F2959" s="279" t="str">
        <f>IF(ISERROR(VLOOKUP($A2959&amp;" "&amp;F$6,D!$B:$H,7,FALSE))=TRUE,"",VLOOKUP($A2959&amp;" "&amp;F$6,D!$B:$H,7,FALSE))</f>
        <v/>
      </c>
      <c r="G2959" s="226">
        <f t="shared" si="140"/>
        <v>0</v>
      </c>
      <c r="H2959" s="279" t="str">
        <f>IF(ISERROR(VLOOKUP($A2959&amp;" "&amp;H$6,D!$B:$H,7,FALSE))=TRUE,"",VLOOKUP($A2959&amp;" "&amp;H$6,D!$B:$H,7,FALSE))</f>
        <v/>
      </c>
      <c r="I2959" s="223" t="str">
        <f>IF(D2959="","",VLOOKUP(A2959,D!A:H,7,FALSE))</f>
        <v/>
      </c>
      <c r="J2959" s="224" t="str">
        <f>IF(D2959="","",SUMIFS(リグ!H:H,リグ!F:F,"&lt;"&amp;C2959,リグ!G:G,"&gt;"&amp;C2959))</f>
        <v/>
      </c>
    </row>
    <row r="2960" spans="1:10">
      <c r="A2960" s="224" t="str">
        <f t="shared" si="141"/>
        <v>2029-05-02</v>
      </c>
      <c r="B2960" s="224" t="str">
        <f t="shared" si="139"/>
        <v>2029/05</v>
      </c>
      <c r="C2960" s="225">
        <v>47240</v>
      </c>
      <c r="D2960" s="279" t="str">
        <f>IF(ISERROR(VLOOKUP($A2960&amp;" "&amp;D$6,D!$B:$H,7,FALSE))=TRUE,"",VLOOKUP($A2960&amp;" "&amp;D$6,D!$B:$H,7,FALSE))</f>
        <v/>
      </c>
      <c r="E2960" s="279" t="str">
        <f>IF(ISERROR(VLOOKUP($A2960&amp;" "&amp;E$6,D!$B:$H,7,FALSE))=TRUE,"",VLOOKUP($A2960&amp;" "&amp;E$6,D!$B:$H,7,FALSE))</f>
        <v/>
      </c>
      <c r="F2960" s="279" t="str">
        <f>IF(ISERROR(VLOOKUP($A2960&amp;" "&amp;F$6,D!$B:$H,7,FALSE))=TRUE,"",VLOOKUP($A2960&amp;" "&amp;F$6,D!$B:$H,7,FALSE))</f>
        <v/>
      </c>
      <c r="G2960" s="226">
        <f t="shared" si="140"/>
        <v>0</v>
      </c>
      <c r="H2960" s="279" t="str">
        <f>IF(ISERROR(VLOOKUP($A2960&amp;" "&amp;H$6,D!$B:$H,7,FALSE))=TRUE,"",VLOOKUP($A2960&amp;" "&amp;H$6,D!$B:$H,7,FALSE))</f>
        <v/>
      </c>
      <c r="I2960" s="223" t="str">
        <f>IF(D2960="","",VLOOKUP(A2960,D!A:H,7,FALSE))</f>
        <v/>
      </c>
      <c r="J2960" s="224" t="str">
        <f>IF(D2960="","",SUMIFS(リグ!H:H,リグ!F:F,"&lt;"&amp;C2960,リグ!G:G,"&gt;"&amp;C2960))</f>
        <v/>
      </c>
    </row>
    <row r="2961" spans="1:10">
      <c r="A2961" s="224" t="str">
        <f t="shared" si="141"/>
        <v>2029-05-03</v>
      </c>
      <c r="B2961" s="224" t="str">
        <f t="shared" si="139"/>
        <v>2029/05</v>
      </c>
      <c r="C2961" s="225">
        <v>47241</v>
      </c>
      <c r="D2961" s="279" t="str">
        <f>IF(ISERROR(VLOOKUP($A2961&amp;" "&amp;D$6,D!$B:$H,7,FALSE))=TRUE,"",VLOOKUP($A2961&amp;" "&amp;D$6,D!$B:$H,7,FALSE))</f>
        <v/>
      </c>
      <c r="E2961" s="279" t="str">
        <f>IF(ISERROR(VLOOKUP($A2961&amp;" "&amp;E$6,D!$B:$H,7,FALSE))=TRUE,"",VLOOKUP($A2961&amp;" "&amp;E$6,D!$B:$H,7,FALSE))</f>
        <v/>
      </c>
      <c r="F2961" s="279" t="str">
        <f>IF(ISERROR(VLOOKUP($A2961&amp;" "&amp;F$6,D!$B:$H,7,FALSE))=TRUE,"",VLOOKUP($A2961&amp;" "&amp;F$6,D!$B:$H,7,FALSE))</f>
        <v/>
      </c>
      <c r="G2961" s="226">
        <f t="shared" si="140"/>
        <v>0</v>
      </c>
      <c r="H2961" s="279" t="str">
        <f>IF(ISERROR(VLOOKUP($A2961&amp;" "&amp;H$6,D!$B:$H,7,FALSE))=TRUE,"",VLOOKUP($A2961&amp;" "&amp;H$6,D!$B:$H,7,FALSE))</f>
        <v/>
      </c>
      <c r="I2961" s="223" t="str">
        <f>IF(D2961="","",VLOOKUP(A2961,D!A:H,7,FALSE))</f>
        <v/>
      </c>
      <c r="J2961" s="224" t="str">
        <f>IF(D2961="","",SUMIFS(リグ!H:H,リグ!F:F,"&lt;"&amp;C2961,リグ!G:G,"&gt;"&amp;C2961))</f>
        <v/>
      </c>
    </row>
    <row r="2962" spans="1:10">
      <c r="A2962" s="224" t="str">
        <f t="shared" si="141"/>
        <v>2029-05-04</v>
      </c>
      <c r="B2962" s="224" t="str">
        <f t="shared" si="139"/>
        <v>2029/05</v>
      </c>
      <c r="C2962" s="225">
        <v>47242</v>
      </c>
      <c r="D2962" s="279" t="str">
        <f>IF(ISERROR(VLOOKUP($A2962&amp;" "&amp;D$6,D!$B:$H,7,FALSE))=TRUE,"",VLOOKUP($A2962&amp;" "&amp;D$6,D!$B:$H,7,FALSE))</f>
        <v/>
      </c>
      <c r="E2962" s="279" t="str">
        <f>IF(ISERROR(VLOOKUP($A2962&amp;" "&amp;E$6,D!$B:$H,7,FALSE))=TRUE,"",VLOOKUP($A2962&amp;" "&amp;E$6,D!$B:$H,7,FALSE))</f>
        <v/>
      </c>
      <c r="F2962" s="279" t="str">
        <f>IF(ISERROR(VLOOKUP($A2962&amp;" "&amp;F$6,D!$B:$H,7,FALSE))=TRUE,"",VLOOKUP($A2962&amp;" "&amp;F$6,D!$B:$H,7,FALSE))</f>
        <v/>
      </c>
      <c r="G2962" s="226">
        <f t="shared" si="140"/>
        <v>0</v>
      </c>
      <c r="H2962" s="279" t="str">
        <f>IF(ISERROR(VLOOKUP($A2962&amp;" "&amp;H$6,D!$B:$H,7,FALSE))=TRUE,"",VLOOKUP($A2962&amp;" "&amp;H$6,D!$B:$H,7,FALSE))</f>
        <v/>
      </c>
      <c r="I2962" s="223" t="str">
        <f>IF(D2962="","",VLOOKUP(A2962,D!A:H,7,FALSE))</f>
        <v/>
      </c>
      <c r="J2962" s="224" t="str">
        <f>IF(D2962="","",SUMIFS(リグ!H:H,リグ!F:F,"&lt;"&amp;C2962,リグ!G:G,"&gt;"&amp;C2962))</f>
        <v/>
      </c>
    </row>
    <row r="2963" spans="1:10">
      <c r="A2963" s="224" t="str">
        <f t="shared" si="141"/>
        <v>2029-05-05</v>
      </c>
      <c r="B2963" s="224" t="str">
        <f t="shared" si="139"/>
        <v>2029/05</v>
      </c>
      <c r="C2963" s="225">
        <v>47243</v>
      </c>
      <c r="D2963" s="279" t="str">
        <f>IF(ISERROR(VLOOKUP($A2963&amp;" "&amp;D$6,D!$B:$H,7,FALSE))=TRUE,"",VLOOKUP($A2963&amp;" "&amp;D$6,D!$B:$H,7,FALSE))</f>
        <v/>
      </c>
      <c r="E2963" s="279" t="str">
        <f>IF(ISERROR(VLOOKUP($A2963&amp;" "&amp;E$6,D!$B:$H,7,FALSE))=TRUE,"",VLOOKUP($A2963&amp;" "&amp;E$6,D!$B:$H,7,FALSE))</f>
        <v/>
      </c>
      <c r="F2963" s="279" t="str">
        <f>IF(ISERROR(VLOOKUP($A2963&amp;" "&amp;F$6,D!$B:$H,7,FALSE))=TRUE,"",VLOOKUP($A2963&amp;" "&amp;F$6,D!$B:$H,7,FALSE))</f>
        <v/>
      </c>
      <c r="G2963" s="226">
        <f t="shared" si="140"/>
        <v>0</v>
      </c>
      <c r="H2963" s="279" t="str">
        <f>IF(ISERROR(VLOOKUP($A2963&amp;" "&amp;H$6,D!$B:$H,7,FALSE))=TRUE,"",VLOOKUP($A2963&amp;" "&amp;H$6,D!$B:$H,7,FALSE))</f>
        <v/>
      </c>
      <c r="I2963" s="223" t="str">
        <f>IF(D2963="","",VLOOKUP(A2963,D!A:H,7,FALSE))</f>
        <v/>
      </c>
      <c r="J2963" s="224" t="str">
        <f>IF(D2963="","",SUMIFS(リグ!H:H,リグ!F:F,"&lt;"&amp;C2963,リグ!G:G,"&gt;"&amp;C2963))</f>
        <v/>
      </c>
    </row>
    <row r="2964" spans="1:10">
      <c r="A2964" s="224" t="str">
        <f t="shared" si="141"/>
        <v>2029-05-06</v>
      </c>
      <c r="B2964" s="224" t="str">
        <f t="shared" si="139"/>
        <v>2029/05</v>
      </c>
      <c r="C2964" s="225">
        <v>47244</v>
      </c>
      <c r="D2964" s="279" t="str">
        <f>IF(ISERROR(VLOOKUP($A2964&amp;" "&amp;D$6,D!$B:$H,7,FALSE))=TRUE,"",VLOOKUP($A2964&amp;" "&amp;D$6,D!$B:$H,7,FALSE))</f>
        <v/>
      </c>
      <c r="E2964" s="279" t="str">
        <f>IF(ISERROR(VLOOKUP($A2964&amp;" "&amp;E$6,D!$B:$H,7,FALSE))=TRUE,"",VLOOKUP($A2964&amp;" "&amp;E$6,D!$B:$H,7,FALSE))</f>
        <v/>
      </c>
      <c r="F2964" s="279" t="str">
        <f>IF(ISERROR(VLOOKUP($A2964&amp;" "&amp;F$6,D!$B:$H,7,FALSE))=TRUE,"",VLOOKUP($A2964&amp;" "&amp;F$6,D!$B:$H,7,FALSE))</f>
        <v/>
      </c>
      <c r="G2964" s="226">
        <f t="shared" si="140"/>
        <v>0</v>
      </c>
      <c r="H2964" s="279" t="str">
        <f>IF(ISERROR(VLOOKUP($A2964&amp;" "&amp;H$6,D!$B:$H,7,FALSE))=TRUE,"",VLOOKUP($A2964&amp;" "&amp;H$6,D!$B:$H,7,FALSE))</f>
        <v/>
      </c>
      <c r="I2964" s="223" t="str">
        <f>IF(D2964="","",VLOOKUP(A2964,D!A:H,7,FALSE))</f>
        <v/>
      </c>
      <c r="J2964" s="224" t="str">
        <f>IF(D2964="","",SUMIFS(リグ!H:H,リグ!F:F,"&lt;"&amp;C2964,リグ!G:G,"&gt;"&amp;C2964))</f>
        <v/>
      </c>
    </row>
    <row r="2965" spans="1:10">
      <c r="A2965" s="224" t="str">
        <f t="shared" si="141"/>
        <v>2029-05-07</v>
      </c>
      <c r="B2965" s="224" t="str">
        <f t="shared" si="139"/>
        <v>2029/05</v>
      </c>
      <c r="C2965" s="225">
        <v>47245</v>
      </c>
      <c r="D2965" s="279" t="str">
        <f>IF(ISERROR(VLOOKUP($A2965&amp;" "&amp;D$6,D!$B:$H,7,FALSE))=TRUE,"",VLOOKUP($A2965&amp;" "&amp;D$6,D!$B:$H,7,FALSE))</f>
        <v/>
      </c>
      <c r="E2965" s="279" t="str">
        <f>IF(ISERROR(VLOOKUP($A2965&amp;" "&amp;E$6,D!$B:$H,7,FALSE))=TRUE,"",VLOOKUP($A2965&amp;" "&amp;E$6,D!$B:$H,7,FALSE))</f>
        <v/>
      </c>
      <c r="F2965" s="279" t="str">
        <f>IF(ISERROR(VLOOKUP($A2965&amp;" "&amp;F$6,D!$B:$H,7,FALSE))=TRUE,"",VLOOKUP($A2965&amp;" "&amp;F$6,D!$B:$H,7,FALSE))</f>
        <v/>
      </c>
      <c r="G2965" s="226">
        <f t="shared" si="140"/>
        <v>0</v>
      </c>
      <c r="H2965" s="279" t="str">
        <f>IF(ISERROR(VLOOKUP($A2965&amp;" "&amp;H$6,D!$B:$H,7,FALSE))=TRUE,"",VLOOKUP($A2965&amp;" "&amp;H$6,D!$B:$H,7,FALSE))</f>
        <v/>
      </c>
      <c r="I2965" s="223" t="str">
        <f>IF(D2965="","",VLOOKUP(A2965,D!A:H,7,FALSE))</f>
        <v/>
      </c>
      <c r="J2965" s="224" t="str">
        <f>IF(D2965="","",SUMIFS(リグ!H:H,リグ!F:F,"&lt;"&amp;C2965,リグ!G:G,"&gt;"&amp;C2965))</f>
        <v/>
      </c>
    </row>
    <row r="2966" spans="1:10">
      <c r="A2966" s="224" t="str">
        <f t="shared" si="141"/>
        <v>2029-05-08</v>
      </c>
      <c r="B2966" s="224" t="str">
        <f t="shared" si="139"/>
        <v>2029/05</v>
      </c>
      <c r="C2966" s="225">
        <v>47246</v>
      </c>
      <c r="D2966" s="279" t="str">
        <f>IF(ISERROR(VLOOKUP($A2966&amp;" "&amp;D$6,D!$B:$H,7,FALSE))=TRUE,"",VLOOKUP($A2966&amp;" "&amp;D$6,D!$B:$H,7,FALSE))</f>
        <v/>
      </c>
      <c r="E2966" s="279" t="str">
        <f>IF(ISERROR(VLOOKUP($A2966&amp;" "&amp;E$6,D!$B:$H,7,FALSE))=TRUE,"",VLOOKUP($A2966&amp;" "&amp;E$6,D!$B:$H,7,FALSE))</f>
        <v/>
      </c>
      <c r="F2966" s="279" t="str">
        <f>IF(ISERROR(VLOOKUP($A2966&amp;" "&amp;F$6,D!$B:$H,7,FALSE))=TRUE,"",VLOOKUP($A2966&amp;" "&amp;F$6,D!$B:$H,7,FALSE))</f>
        <v/>
      </c>
      <c r="G2966" s="226">
        <f t="shared" si="140"/>
        <v>0</v>
      </c>
      <c r="H2966" s="279" t="str">
        <f>IF(ISERROR(VLOOKUP($A2966&amp;" "&amp;H$6,D!$B:$H,7,FALSE))=TRUE,"",VLOOKUP($A2966&amp;" "&amp;H$6,D!$B:$H,7,FALSE))</f>
        <v/>
      </c>
      <c r="I2966" s="223" t="str">
        <f>IF(D2966="","",VLOOKUP(A2966,D!A:H,7,FALSE))</f>
        <v/>
      </c>
      <c r="J2966" s="224" t="str">
        <f>IF(D2966="","",SUMIFS(リグ!H:H,リグ!F:F,"&lt;"&amp;C2966,リグ!G:G,"&gt;"&amp;C2966))</f>
        <v/>
      </c>
    </row>
    <row r="2967" spans="1:10">
      <c r="A2967" s="224" t="str">
        <f t="shared" si="141"/>
        <v>2029-05-09</v>
      </c>
      <c r="B2967" s="224" t="str">
        <f t="shared" si="139"/>
        <v>2029/05</v>
      </c>
      <c r="C2967" s="225">
        <v>47247</v>
      </c>
      <c r="D2967" s="279" t="str">
        <f>IF(ISERROR(VLOOKUP($A2967&amp;" "&amp;D$6,D!$B:$H,7,FALSE))=TRUE,"",VLOOKUP($A2967&amp;" "&amp;D$6,D!$B:$H,7,FALSE))</f>
        <v/>
      </c>
      <c r="E2967" s="279" t="str">
        <f>IF(ISERROR(VLOOKUP($A2967&amp;" "&amp;E$6,D!$B:$H,7,FALSE))=TRUE,"",VLOOKUP($A2967&amp;" "&amp;E$6,D!$B:$H,7,FALSE))</f>
        <v/>
      </c>
      <c r="F2967" s="279" t="str">
        <f>IF(ISERROR(VLOOKUP($A2967&amp;" "&amp;F$6,D!$B:$H,7,FALSE))=TRUE,"",VLOOKUP($A2967&amp;" "&amp;F$6,D!$B:$H,7,FALSE))</f>
        <v/>
      </c>
      <c r="G2967" s="226">
        <f t="shared" si="140"/>
        <v>0</v>
      </c>
      <c r="H2967" s="279" t="str">
        <f>IF(ISERROR(VLOOKUP($A2967&amp;" "&amp;H$6,D!$B:$H,7,FALSE))=TRUE,"",VLOOKUP($A2967&amp;" "&amp;H$6,D!$B:$H,7,FALSE))</f>
        <v/>
      </c>
      <c r="I2967" s="223" t="str">
        <f>IF(D2967="","",VLOOKUP(A2967,D!A:H,7,FALSE))</f>
        <v/>
      </c>
      <c r="J2967" s="224" t="str">
        <f>IF(D2967="","",SUMIFS(リグ!H:H,リグ!F:F,"&lt;"&amp;C2967,リグ!G:G,"&gt;"&amp;C2967))</f>
        <v/>
      </c>
    </row>
    <row r="2968" spans="1:10">
      <c r="A2968" s="224" t="str">
        <f t="shared" si="141"/>
        <v>2029-05-10</v>
      </c>
      <c r="B2968" s="224" t="str">
        <f t="shared" si="139"/>
        <v>2029/05</v>
      </c>
      <c r="C2968" s="225">
        <v>47248</v>
      </c>
      <c r="D2968" s="279" t="str">
        <f>IF(ISERROR(VLOOKUP($A2968&amp;" "&amp;D$6,D!$B:$H,7,FALSE))=TRUE,"",VLOOKUP($A2968&amp;" "&amp;D$6,D!$B:$H,7,FALSE))</f>
        <v/>
      </c>
      <c r="E2968" s="279" t="str">
        <f>IF(ISERROR(VLOOKUP($A2968&amp;" "&amp;E$6,D!$B:$H,7,FALSE))=TRUE,"",VLOOKUP($A2968&amp;" "&amp;E$6,D!$B:$H,7,FALSE))</f>
        <v/>
      </c>
      <c r="F2968" s="279" t="str">
        <f>IF(ISERROR(VLOOKUP($A2968&amp;" "&amp;F$6,D!$B:$H,7,FALSE))=TRUE,"",VLOOKUP($A2968&amp;" "&amp;F$6,D!$B:$H,7,FALSE))</f>
        <v/>
      </c>
      <c r="G2968" s="226">
        <f t="shared" si="140"/>
        <v>0</v>
      </c>
      <c r="H2968" s="279" t="str">
        <f>IF(ISERROR(VLOOKUP($A2968&amp;" "&amp;H$6,D!$B:$H,7,FALSE))=TRUE,"",VLOOKUP($A2968&amp;" "&amp;H$6,D!$B:$H,7,FALSE))</f>
        <v/>
      </c>
      <c r="I2968" s="223" t="str">
        <f>IF(D2968="","",VLOOKUP(A2968,D!A:H,7,FALSE))</f>
        <v/>
      </c>
      <c r="J2968" s="224" t="str">
        <f>IF(D2968="","",SUMIFS(リグ!H:H,リグ!F:F,"&lt;"&amp;C2968,リグ!G:G,"&gt;"&amp;C2968))</f>
        <v/>
      </c>
    </row>
    <row r="2969" spans="1:10">
      <c r="A2969" s="224" t="str">
        <f t="shared" si="141"/>
        <v>2029-05-11</v>
      </c>
      <c r="B2969" s="224" t="str">
        <f t="shared" si="139"/>
        <v>2029/05</v>
      </c>
      <c r="C2969" s="225">
        <v>47249</v>
      </c>
      <c r="D2969" s="279" t="str">
        <f>IF(ISERROR(VLOOKUP($A2969&amp;" "&amp;D$6,D!$B:$H,7,FALSE))=TRUE,"",VLOOKUP($A2969&amp;" "&amp;D$6,D!$B:$H,7,FALSE))</f>
        <v/>
      </c>
      <c r="E2969" s="279" t="str">
        <f>IF(ISERROR(VLOOKUP($A2969&amp;" "&amp;E$6,D!$B:$H,7,FALSE))=TRUE,"",VLOOKUP($A2969&amp;" "&amp;E$6,D!$B:$H,7,FALSE))</f>
        <v/>
      </c>
      <c r="F2969" s="279" t="str">
        <f>IF(ISERROR(VLOOKUP($A2969&amp;" "&amp;F$6,D!$B:$H,7,FALSE))=TRUE,"",VLOOKUP($A2969&amp;" "&amp;F$6,D!$B:$H,7,FALSE))</f>
        <v/>
      </c>
      <c r="G2969" s="226">
        <f t="shared" si="140"/>
        <v>0</v>
      </c>
      <c r="H2969" s="279" t="str">
        <f>IF(ISERROR(VLOOKUP($A2969&amp;" "&amp;H$6,D!$B:$H,7,FALSE))=TRUE,"",VLOOKUP($A2969&amp;" "&amp;H$6,D!$B:$H,7,FALSE))</f>
        <v/>
      </c>
      <c r="I2969" s="223" t="str">
        <f>IF(D2969="","",VLOOKUP(A2969,D!A:H,7,FALSE))</f>
        <v/>
      </c>
      <c r="J2969" s="224" t="str">
        <f>IF(D2969="","",SUMIFS(リグ!H:H,リグ!F:F,"&lt;"&amp;C2969,リグ!G:G,"&gt;"&amp;C2969))</f>
        <v/>
      </c>
    </row>
    <row r="2970" spans="1:10">
      <c r="A2970" s="224" t="str">
        <f t="shared" si="141"/>
        <v>2029-05-12</v>
      </c>
      <c r="B2970" s="224" t="str">
        <f t="shared" si="139"/>
        <v>2029/05</v>
      </c>
      <c r="C2970" s="225">
        <v>47250</v>
      </c>
      <c r="D2970" s="279" t="str">
        <f>IF(ISERROR(VLOOKUP($A2970&amp;" "&amp;D$6,D!$B:$H,7,FALSE))=TRUE,"",VLOOKUP($A2970&amp;" "&amp;D$6,D!$B:$H,7,FALSE))</f>
        <v/>
      </c>
      <c r="E2970" s="279" t="str">
        <f>IF(ISERROR(VLOOKUP($A2970&amp;" "&amp;E$6,D!$B:$H,7,FALSE))=TRUE,"",VLOOKUP($A2970&amp;" "&amp;E$6,D!$B:$H,7,FALSE))</f>
        <v/>
      </c>
      <c r="F2970" s="279" t="str">
        <f>IF(ISERROR(VLOOKUP($A2970&amp;" "&amp;F$6,D!$B:$H,7,FALSE))=TRUE,"",VLOOKUP($A2970&amp;" "&amp;F$6,D!$B:$H,7,FALSE))</f>
        <v/>
      </c>
      <c r="G2970" s="226">
        <f t="shared" si="140"/>
        <v>0</v>
      </c>
      <c r="H2970" s="279" t="str">
        <f>IF(ISERROR(VLOOKUP($A2970&amp;" "&amp;H$6,D!$B:$H,7,FALSE))=TRUE,"",VLOOKUP($A2970&amp;" "&amp;H$6,D!$B:$H,7,FALSE))</f>
        <v/>
      </c>
      <c r="I2970" s="223" t="str">
        <f>IF(D2970="","",VLOOKUP(A2970,D!A:H,7,FALSE))</f>
        <v/>
      </c>
      <c r="J2970" s="224" t="str">
        <f>IF(D2970="","",SUMIFS(リグ!H:H,リグ!F:F,"&lt;"&amp;C2970,リグ!G:G,"&gt;"&amp;C2970))</f>
        <v/>
      </c>
    </row>
    <row r="2971" spans="1:10">
      <c r="A2971" s="224" t="str">
        <f t="shared" si="141"/>
        <v>2029-05-13</v>
      </c>
      <c r="B2971" s="224" t="str">
        <f t="shared" si="139"/>
        <v>2029/05</v>
      </c>
      <c r="C2971" s="225">
        <v>47251</v>
      </c>
      <c r="D2971" s="279" t="str">
        <f>IF(ISERROR(VLOOKUP($A2971&amp;" "&amp;D$6,D!$B:$H,7,FALSE))=TRUE,"",VLOOKUP($A2971&amp;" "&amp;D$6,D!$B:$H,7,FALSE))</f>
        <v/>
      </c>
      <c r="E2971" s="279" t="str">
        <f>IF(ISERROR(VLOOKUP($A2971&amp;" "&amp;E$6,D!$B:$H,7,FALSE))=TRUE,"",VLOOKUP($A2971&amp;" "&amp;E$6,D!$B:$H,7,FALSE))</f>
        <v/>
      </c>
      <c r="F2971" s="279" t="str">
        <f>IF(ISERROR(VLOOKUP($A2971&amp;" "&amp;F$6,D!$B:$H,7,FALSE))=TRUE,"",VLOOKUP($A2971&amp;" "&amp;F$6,D!$B:$H,7,FALSE))</f>
        <v/>
      </c>
      <c r="G2971" s="226">
        <f t="shared" si="140"/>
        <v>0</v>
      </c>
      <c r="H2971" s="279" t="str">
        <f>IF(ISERROR(VLOOKUP($A2971&amp;" "&amp;H$6,D!$B:$H,7,FALSE))=TRUE,"",VLOOKUP($A2971&amp;" "&amp;H$6,D!$B:$H,7,FALSE))</f>
        <v/>
      </c>
      <c r="I2971" s="223" t="str">
        <f>IF(D2971="","",VLOOKUP(A2971,D!A:H,7,FALSE))</f>
        <v/>
      </c>
      <c r="J2971" s="224" t="str">
        <f>IF(D2971="","",SUMIFS(リグ!H:H,リグ!F:F,"&lt;"&amp;C2971,リグ!G:G,"&gt;"&amp;C2971))</f>
        <v/>
      </c>
    </row>
    <row r="2972" spans="1:10">
      <c r="A2972" s="224" t="str">
        <f t="shared" si="141"/>
        <v>2029-05-14</v>
      </c>
      <c r="B2972" s="224" t="str">
        <f t="shared" si="139"/>
        <v>2029/05</v>
      </c>
      <c r="C2972" s="225">
        <v>47252</v>
      </c>
      <c r="D2972" s="279" t="str">
        <f>IF(ISERROR(VLOOKUP($A2972&amp;" "&amp;D$6,D!$B:$H,7,FALSE))=TRUE,"",VLOOKUP($A2972&amp;" "&amp;D$6,D!$B:$H,7,FALSE))</f>
        <v/>
      </c>
      <c r="E2972" s="279" t="str">
        <f>IF(ISERROR(VLOOKUP($A2972&amp;" "&amp;E$6,D!$B:$H,7,FALSE))=TRUE,"",VLOOKUP($A2972&amp;" "&amp;E$6,D!$B:$H,7,FALSE))</f>
        <v/>
      </c>
      <c r="F2972" s="279" t="str">
        <f>IF(ISERROR(VLOOKUP($A2972&amp;" "&amp;F$6,D!$B:$H,7,FALSE))=TRUE,"",VLOOKUP($A2972&amp;" "&amp;F$6,D!$B:$H,7,FALSE))</f>
        <v/>
      </c>
      <c r="G2972" s="226">
        <f t="shared" si="140"/>
        <v>0</v>
      </c>
      <c r="H2972" s="279" t="str">
        <f>IF(ISERROR(VLOOKUP($A2972&amp;" "&amp;H$6,D!$B:$H,7,FALSE))=TRUE,"",VLOOKUP($A2972&amp;" "&amp;H$6,D!$B:$H,7,FALSE))</f>
        <v/>
      </c>
      <c r="I2972" s="223" t="str">
        <f>IF(D2972="","",VLOOKUP(A2972,D!A:H,7,FALSE))</f>
        <v/>
      </c>
      <c r="J2972" s="224" t="str">
        <f>IF(D2972="","",SUMIFS(リグ!H:H,リグ!F:F,"&lt;"&amp;C2972,リグ!G:G,"&gt;"&amp;C2972))</f>
        <v/>
      </c>
    </row>
    <row r="2973" spans="1:10">
      <c r="A2973" s="224" t="str">
        <f t="shared" si="141"/>
        <v>2029-05-15</v>
      </c>
      <c r="B2973" s="224" t="str">
        <f t="shared" si="139"/>
        <v>2029/05</v>
      </c>
      <c r="C2973" s="225">
        <v>47253</v>
      </c>
      <c r="D2973" s="279" t="str">
        <f>IF(ISERROR(VLOOKUP($A2973&amp;" "&amp;D$6,D!$B:$H,7,FALSE))=TRUE,"",VLOOKUP($A2973&amp;" "&amp;D$6,D!$B:$H,7,FALSE))</f>
        <v/>
      </c>
      <c r="E2973" s="279" t="str">
        <f>IF(ISERROR(VLOOKUP($A2973&amp;" "&amp;E$6,D!$B:$H,7,FALSE))=TRUE,"",VLOOKUP($A2973&amp;" "&amp;E$6,D!$B:$H,7,FALSE))</f>
        <v/>
      </c>
      <c r="F2973" s="279" t="str">
        <f>IF(ISERROR(VLOOKUP($A2973&amp;" "&amp;F$6,D!$B:$H,7,FALSE))=TRUE,"",VLOOKUP($A2973&amp;" "&amp;F$6,D!$B:$H,7,FALSE))</f>
        <v/>
      </c>
      <c r="G2973" s="226">
        <f t="shared" si="140"/>
        <v>0</v>
      </c>
      <c r="H2973" s="279" t="str">
        <f>IF(ISERROR(VLOOKUP($A2973&amp;" "&amp;H$6,D!$B:$H,7,FALSE))=TRUE,"",VLOOKUP($A2973&amp;" "&amp;H$6,D!$B:$H,7,FALSE))</f>
        <v/>
      </c>
      <c r="I2973" s="223" t="str">
        <f>IF(D2973="","",VLOOKUP(A2973,D!A:H,7,FALSE))</f>
        <v/>
      </c>
      <c r="J2973" s="224" t="str">
        <f>IF(D2973="","",SUMIFS(リグ!H:H,リグ!F:F,"&lt;"&amp;C2973,リグ!G:G,"&gt;"&amp;C2973))</f>
        <v/>
      </c>
    </row>
    <row r="2974" spans="1:10">
      <c r="A2974" s="224" t="str">
        <f t="shared" si="141"/>
        <v>2029-05-16</v>
      </c>
      <c r="B2974" s="224" t="str">
        <f t="shared" si="139"/>
        <v>2029/05</v>
      </c>
      <c r="C2974" s="225">
        <v>47254</v>
      </c>
      <c r="D2974" s="279" t="str">
        <f>IF(ISERROR(VLOOKUP($A2974&amp;" "&amp;D$6,D!$B:$H,7,FALSE))=TRUE,"",VLOOKUP($A2974&amp;" "&amp;D$6,D!$B:$H,7,FALSE))</f>
        <v/>
      </c>
      <c r="E2974" s="279" t="str">
        <f>IF(ISERROR(VLOOKUP($A2974&amp;" "&amp;E$6,D!$B:$H,7,FALSE))=TRUE,"",VLOOKUP($A2974&amp;" "&amp;E$6,D!$B:$H,7,FALSE))</f>
        <v/>
      </c>
      <c r="F2974" s="279" t="str">
        <f>IF(ISERROR(VLOOKUP($A2974&amp;" "&amp;F$6,D!$B:$H,7,FALSE))=TRUE,"",VLOOKUP($A2974&amp;" "&amp;F$6,D!$B:$H,7,FALSE))</f>
        <v/>
      </c>
      <c r="G2974" s="226">
        <f t="shared" si="140"/>
        <v>0</v>
      </c>
      <c r="H2974" s="279" t="str">
        <f>IF(ISERROR(VLOOKUP($A2974&amp;" "&amp;H$6,D!$B:$H,7,FALSE))=TRUE,"",VLOOKUP($A2974&amp;" "&amp;H$6,D!$B:$H,7,FALSE))</f>
        <v/>
      </c>
      <c r="I2974" s="223" t="str">
        <f>IF(D2974="","",VLOOKUP(A2974,D!A:H,7,FALSE))</f>
        <v/>
      </c>
      <c r="J2974" s="224" t="str">
        <f>IF(D2974="","",SUMIFS(リグ!H:H,リグ!F:F,"&lt;"&amp;C2974,リグ!G:G,"&gt;"&amp;C2974))</f>
        <v/>
      </c>
    </row>
    <row r="2975" spans="1:10">
      <c r="A2975" s="224" t="str">
        <f t="shared" si="141"/>
        <v>2029-05-17</v>
      </c>
      <c r="B2975" s="224" t="str">
        <f t="shared" si="139"/>
        <v>2029/05</v>
      </c>
      <c r="C2975" s="225">
        <v>47255</v>
      </c>
      <c r="D2975" s="279" t="str">
        <f>IF(ISERROR(VLOOKUP($A2975&amp;" "&amp;D$6,D!$B:$H,7,FALSE))=TRUE,"",VLOOKUP($A2975&amp;" "&amp;D$6,D!$B:$H,7,FALSE))</f>
        <v/>
      </c>
      <c r="E2975" s="279" t="str">
        <f>IF(ISERROR(VLOOKUP($A2975&amp;" "&amp;E$6,D!$B:$H,7,FALSE))=TRUE,"",VLOOKUP($A2975&amp;" "&amp;E$6,D!$B:$H,7,FALSE))</f>
        <v/>
      </c>
      <c r="F2975" s="279" t="str">
        <f>IF(ISERROR(VLOOKUP($A2975&amp;" "&amp;F$6,D!$B:$H,7,FALSE))=TRUE,"",VLOOKUP($A2975&amp;" "&amp;F$6,D!$B:$H,7,FALSE))</f>
        <v/>
      </c>
      <c r="G2975" s="226">
        <f t="shared" si="140"/>
        <v>0</v>
      </c>
      <c r="H2975" s="279" t="str">
        <f>IF(ISERROR(VLOOKUP($A2975&amp;" "&amp;H$6,D!$B:$H,7,FALSE))=TRUE,"",VLOOKUP($A2975&amp;" "&amp;H$6,D!$B:$H,7,FALSE))</f>
        <v/>
      </c>
      <c r="I2975" s="223" t="str">
        <f>IF(D2975="","",VLOOKUP(A2975,D!A:H,7,FALSE))</f>
        <v/>
      </c>
      <c r="J2975" s="224" t="str">
        <f>IF(D2975="","",SUMIFS(リグ!H:H,リグ!F:F,"&lt;"&amp;C2975,リグ!G:G,"&gt;"&amp;C2975))</f>
        <v/>
      </c>
    </row>
    <row r="2976" spans="1:10">
      <c r="A2976" s="224" t="str">
        <f t="shared" si="141"/>
        <v>2029-05-18</v>
      </c>
      <c r="B2976" s="224" t="str">
        <f t="shared" si="139"/>
        <v>2029/05</v>
      </c>
      <c r="C2976" s="225">
        <v>47256</v>
      </c>
      <c r="D2976" s="279" t="str">
        <f>IF(ISERROR(VLOOKUP($A2976&amp;" "&amp;D$6,D!$B:$H,7,FALSE))=TRUE,"",VLOOKUP($A2976&amp;" "&amp;D$6,D!$B:$H,7,FALSE))</f>
        <v/>
      </c>
      <c r="E2976" s="279" t="str">
        <f>IF(ISERROR(VLOOKUP($A2976&amp;" "&amp;E$6,D!$B:$H,7,FALSE))=TRUE,"",VLOOKUP($A2976&amp;" "&amp;E$6,D!$B:$H,7,FALSE))</f>
        <v/>
      </c>
      <c r="F2976" s="279" t="str">
        <f>IF(ISERROR(VLOOKUP($A2976&amp;" "&amp;F$6,D!$B:$H,7,FALSE))=TRUE,"",VLOOKUP($A2976&amp;" "&amp;F$6,D!$B:$H,7,FALSE))</f>
        <v/>
      </c>
      <c r="G2976" s="226">
        <f t="shared" si="140"/>
        <v>0</v>
      </c>
      <c r="H2976" s="279" t="str">
        <f>IF(ISERROR(VLOOKUP($A2976&amp;" "&amp;H$6,D!$B:$H,7,FALSE))=TRUE,"",VLOOKUP($A2976&amp;" "&amp;H$6,D!$B:$H,7,FALSE))</f>
        <v/>
      </c>
      <c r="I2976" s="223" t="str">
        <f>IF(D2976="","",VLOOKUP(A2976,D!A:H,7,FALSE))</f>
        <v/>
      </c>
      <c r="J2976" s="224" t="str">
        <f>IF(D2976="","",SUMIFS(リグ!H:H,リグ!F:F,"&lt;"&amp;C2976,リグ!G:G,"&gt;"&amp;C2976))</f>
        <v/>
      </c>
    </row>
    <row r="2977" spans="1:10">
      <c r="A2977" s="224" t="str">
        <f t="shared" si="141"/>
        <v>2029-05-19</v>
      </c>
      <c r="B2977" s="224" t="str">
        <f t="shared" si="139"/>
        <v>2029/05</v>
      </c>
      <c r="C2977" s="225">
        <v>47257</v>
      </c>
      <c r="D2977" s="279" t="str">
        <f>IF(ISERROR(VLOOKUP($A2977&amp;" "&amp;D$6,D!$B:$H,7,FALSE))=TRUE,"",VLOOKUP($A2977&amp;" "&amp;D$6,D!$B:$H,7,FALSE))</f>
        <v/>
      </c>
      <c r="E2977" s="279" t="str">
        <f>IF(ISERROR(VLOOKUP($A2977&amp;" "&amp;E$6,D!$B:$H,7,FALSE))=TRUE,"",VLOOKUP($A2977&amp;" "&amp;E$6,D!$B:$H,7,FALSE))</f>
        <v/>
      </c>
      <c r="F2977" s="279" t="str">
        <f>IF(ISERROR(VLOOKUP($A2977&amp;" "&amp;F$6,D!$B:$H,7,FALSE))=TRUE,"",VLOOKUP($A2977&amp;" "&amp;F$6,D!$B:$H,7,FALSE))</f>
        <v/>
      </c>
      <c r="G2977" s="226">
        <f t="shared" si="140"/>
        <v>0</v>
      </c>
      <c r="H2977" s="279" t="str">
        <f>IF(ISERROR(VLOOKUP($A2977&amp;" "&amp;H$6,D!$B:$H,7,FALSE))=TRUE,"",VLOOKUP($A2977&amp;" "&amp;H$6,D!$B:$H,7,FALSE))</f>
        <v/>
      </c>
      <c r="I2977" s="223" t="str">
        <f>IF(D2977="","",VLOOKUP(A2977,D!A:H,7,FALSE))</f>
        <v/>
      </c>
      <c r="J2977" s="224" t="str">
        <f>IF(D2977="","",SUMIFS(リグ!H:H,リグ!F:F,"&lt;"&amp;C2977,リグ!G:G,"&gt;"&amp;C2977))</f>
        <v/>
      </c>
    </row>
    <row r="2978" spans="1:10">
      <c r="A2978" s="224" t="str">
        <f t="shared" si="141"/>
        <v>2029-05-20</v>
      </c>
      <c r="B2978" s="224" t="str">
        <f t="shared" si="139"/>
        <v>2029/05</v>
      </c>
      <c r="C2978" s="225">
        <v>47258</v>
      </c>
      <c r="D2978" s="279" t="str">
        <f>IF(ISERROR(VLOOKUP($A2978&amp;" "&amp;D$6,D!$B:$H,7,FALSE))=TRUE,"",VLOOKUP($A2978&amp;" "&amp;D$6,D!$B:$H,7,FALSE))</f>
        <v/>
      </c>
      <c r="E2978" s="279" t="str">
        <f>IF(ISERROR(VLOOKUP($A2978&amp;" "&amp;E$6,D!$B:$H,7,FALSE))=TRUE,"",VLOOKUP($A2978&amp;" "&amp;E$6,D!$B:$H,7,FALSE))</f>
        <v/>
      </c>
      <c r="F2978" s="279" t="str">
        <f>IF(ISERROR(VLOOKUP($A2978&amp;" "&amp;F$6,D!$B:$H,7,FALSE))=TRUE,"",VLOOKUP($A2978&amp;" "&amp;F$6,D!$B:$H,7,FALSE))</f>
        <v/>
      </c>
      <c r="G2978" s="226">
        <f t="shared" si="140"/>
        <v>0</v>
      </c>
      <c r="H2978" s="279" t="str">
        <f>IF(ISERROR(VLOOKUP($A2978&amp;" "&amp;H$6,D!$B:$H,7,FALSE))=TRUE,"",VLOOKUP($A2978&amp;" "&amp;H$6,D!$B:$H,7,FALSE))</f>
        <v/>
      </c>
      <c r="I2978" s="223" t="str">
        <f>IF(D2978="","",VLOOKUP(A2978,D!A:H,7,FALSE))</f>
        <v/>
      </c>
      <c r="J2978" s="224" t="str">
        <f>IF(D2978="","",SUMIFS(リグ!H:H,リグ!F:F,"&lt;"&amp;C2978,リグ!G:G,"&gt;"&amp;C2978))</f>
        <v/>
      </c>
    </row>
    <row r="2979" spans="1:10">
      <c r="A2979" s="224" t="str">
        <f t="shared" si="141"/>
        <v>2029-05-21</v>
      </c>
      <c r="B2979" s="224" t="str">
        <f t="shared" si="139"/>
        <v>2029/05</v>
      </c>
      <c r="C2979" s="225">
        <v>47259</v>
      </c>
      <c r="D2979" s="279" t="str">
        <f>IF(ISERROR(VLOOKUP($A2979&amp;" "&amp;D$6,D!$B:$H,7,FALSE))=TRUE,"",VLOOKUP($A2979&amp;" "&amp;D$6,D!$B:$H,7,FALSE))</f>
        <v/>
      </c>
      <c r="E2979" s="279" t="str">
        <f>IF(ISERROR(VLOOKUP($A2979&amp;" "&amp;E$6,D!$B:$H,7,FALSE))=TRUE,"",VLOOKUP($A2979&amp;" "&amp;E$6,D!$B:$H,7,FALSE))</f>
        <v/>
      </c>
      <c r="F2979" s="279" t="str">
        <f>IF(ISERROR(VLOOKUP($A2979&amp;" "&amp;F$6,D!$B:$H,7,FALSE))=TRUE,"",VLOOKUP($A2979&amp;" "&amp;F$6,D!$B:$H,7,FALSE))</f>
        <v/>
      </c>
      <c r="G2979" s="226">
        <f t="shared" si="140"/>
        <v>0</v>
      </c>
      <c r="H2979" s="279" t="str">
        <f>IF(ISERROR(VLOOKUP($A2979&amp;" "&amp;H$6,D!$B:$H,7,FALSE))=TRUE,"",VLOOKUP($A2979&amp;" "&amp;H$6,D!$B:$H,7,FALSE))</f>
        <v/>
      </c>
      <c r="I2979" s="223" t="str">
        <f>IF(D2979="","",VLOOKUP(A2979,D!A:H,7,FALSE))</f>
        <v/>
      </c>
      <c r="J2979" s="224" t="str">
        <f>IF(D2979="","",SUMIFS(リグ!H:H,リグ!F:F,"&lt;"&amp;C2979,リグ!G:G,"&gt;"&amp;C2979))</f>
        <v/>
      </c>
    </row>
    <row r="2980" spans="1:10">
      <c r="A2980" s="224" t="str">
        <f t="shared" si="141"/>
        <v>2029-05-22</v>
      </c>
      <c r="B2980" s="224" t="str">
        <f t="shared" si="139"/>
        <v>2029/05</v>
      </c>
      <c r="C2980" s="225">
        <v>47260</v>
      </c>
      <c r="D2980" s="279" t="str">
        <f>IF(ISERROR(VLOOKUP($A2980&amp;" "&amp;D$6,D!$B:$H,7,FALSE))=TRUE,"",VLOOKUP($A2980&amp;" "&amp;D$6,D!$B:$H,7,FALSE))</f>
        <v/>
      </c>
      <c r="E2980" s="279" t="str">
        <f>IF(ISERROR(VLOOKUP($A2980&amp;" "&amp;E$6,D!$B:$H,7,FALSE))=TRUE,"",VLOOKUP($A2980&amp;" "&amp;E$6,D!$B:$H,7,FALSE))</f>
        <v/>
      </c>
      <c r="F2980" s="279" t="str">
        <f>IF(ISERROR(VLOOKUP($A2980&amp;" "&amp;F$6,D!$B:$H,7,FALSE))=TRUE,"",VLOOKUP($A2980&amp;" "&amp;F$6,D!$B:$H,7,FALSE))</f>
        <v/>
      </c>
      <c r="G2980" s="226">
        <f t="shared" si="140"/>
        <v>0</v>
      </c>
      <c r="H2980" s="279" t="str">
        <f>IF(ISERROR(VLOOKUP($A2980&amp;" "&amp;H$6,D!$B:$H,7,FALSE))=TRUE,"",VLOOKUP($A2980&amp;" "&amp;H$6,D!$B:$H,7,FALSE))</f>
        <v/>
      </c>
      <c r="I2980" s="223" t="str">
        <f>IF(D2980="","",VLOOKUP(A2980,D!A:H,7,FALSE))</f>
        <v/>
      </c>
      <c r="J2980" s="224" t="str">
        <f>IF(D2980="","",SUMIFS(リグ!H:H,リグ!F:F,"&lt;"&amp;C2980,リグ!G:G,"&gt;"&amp;C2980))</f>
        <v/>
      </c>
    </row>
    <row r="2981" spans="1:10">
      <c r="A2981" s="224" t="str">
        <f t="shared" si="141"/>
        <v>2029-05-23</v>
      </c>
      <c r="B2981" s="224" t="str">
        <f t="shared" si="139"/>
        <v>2029/05</v>
      </c>
      <c r="C2981" s="225">
        <v>47261</v>
      </c>
      <c r="D2981" s="279" t="str">
        <f>IF(ISERROR(VLOOKUP($A2981&amp;" "&amp;D$6,D!$B:$H,7,FALSE))=TRUE,"",VLOOKUP($A2981&amp;" "&amp;D$6,D!$B:$H,7,FALSE))</f>
        <v/>
      </c>
      <c r="E2981" s="279" t="str">
        <f>IF(ISERROR(VLOOKUP($A2981&amp;" "&amp;E$6,D!$B:$H,7,FALSE))=TRUE,"",VLOOKUP($A2981&amp;" "&amp;E$6,D!$B:$H,7,FALSE))</f>
        <v/>
      </c>
      <c r="F2981" s="279" t="str">
        <f>IF(ISERROR(VLOOKUP($A2981&amp;" "&amp;F$6,D!$B:$H,7,FALSE))=TRUE,"",VLOOKUP($A2981&amp;" "&amp;F$6,D!$B:$H,7,FALSE))</f>
        <v/>
      </c>
      <c r="G2981" s="226">
        <f t="shared" si="140"/>
        <v>0</v>
      </c>
      <c r="H2981" s="279" t="str">
        <f>IF(ISERROR(VLOOKUP($A2981&amp;" "&amp;H$6,D!$B:$H,7,FALSE))=TRUE,"",VLOOKUP($A2981&amp;" "&amp;H$6,D!$B:$H,7,FALSE))</f>
        <v/>
      </c>
      <c r="I2981" s="223" t="str">
        <f>IF(D2981="","",VLOOKUP(A2981,D!A:H,7,FALSE))</f>
        <v/>
      </c>
      <c r="J2981" s="224" t="str">
        <f>IF(D2981="","",SUMIFS(リグ!H:H,リグ!F:F,"&lt;"&amp;C2981,リグ!G:G,"&gt;"&amp;C2981))</f>
        <v/>
      </c>
    </row>
    <row r="2982" spans="1:10">
      <c r="A2982" s="224" t="str">
        <f t="shared" si="141"/>
        <v>2029-05-24</v>
      </c>
      <c r="B2982" s="224" t="str">
        <f t="shared" si="139"/>
        <v>2029/05</v>
      </c>
      <c r="C2982" s="225">
        <v>47262</v>
      </c>
      <c r="D2982" s="279" t="str">
        <f>IF(ISERROR(VLOOKUP($A2982&amp;" "&amp;D$6,D!$B:$H,7,FALSE))=TRUE,"",VLOOKUP($A2982&amp;" "&amp;D$6,D!$B:$H,7,FALSE))</f>
        <v/>
      </c>
      <c r="E2982" s="279" t="str">
        <f>IF(ISERROR(VLOOKUP($A2982&amp;" "&amp;E$6,D!$B:$H,7,FALSE))=TRUE,"",VLOOKUP($A2982&amp;" "&amp;E$6,D!$B:$H,7,FALSE))</f>
        <v/>
      </c>
      <c r="F2982" s="279" t="str">
        <f>IF(ISERROR(VLOOKUP($A2982&amp;" "&amp;F$6,D!$B:$H,7,FALSE))=TRUE,"",VLOOKUP($A2982&amp;" "&amp;F$6,D!$B:$H,7,FALSE))</f>
        <v/>
      </c>
      <c r="G2982" s="226">
        <f t="shared" si="140"/>
        <v>0</v>
      </c>
      <c r="H2982" s="279" t="str">
        <f>IF(ISERROR(VLOOKUP($A2982&amp;" "&amp;H$6,D!$B:$H,7,FALSE))=TRUE,"",VLOOKUP($A2982&amp;" "&amp;H$6,D!$B:$H,7,FALSE))</f>
        <v/>
      </c>
      <c r="I2982" s="223" t="str">
        <f>IF(D2982="","",VLOOKUP(A2982,D!A:H,7,FALSE))</f>
        <v/>
      </c>
      <c r="J2982" s="224" t="str">
        <f>IF(D2982="","",SUMIFS(リグ!H:H,リグ!F:F,"&lt;"&amp;C2982,リグ!G:G,"&gt;"&amp;C2982))</f>
        <v/>
      </c>
    </row>
    <row r="2983" spans="1:10">
      <c r="A2983" s="224" t="str">
        <f t="shared" si="141"/>
        <v>2029-05-25</v>
      </c>
      <c r="B2983" s="224" t="str">
        <f t="shared" si="139"/>
        <v>2029/05</v>
      </c>
      <c r="C2983" s="225">
        <v>47263</v>
      </c>
      <c r="D2983" s="279" t="str">
        <f>IF(ISERROR(VLOOKUP($A2983&amp;" "&amp;D$6,D!$B:$H,7,FALSE))=TRUE,"",VLOOKUP($A2983&amp;" "&amp;D$6,D!$B:$H,7,FALSE))</f>
        <v/>
      </c>
      <c r="E2983" s="279" t="str">
        <f>IF(ISERROR(VLOOKUP($A2983&amp;" "&amp;E$6,D!$B:$H,7,FALSE))=TRUE,"",VLOOKUP($A2983&amp;" "&amp;E$6,D!$B:$H,7,FALSE))</f>
        <v/>
      </c>
      <c r="F2983" s="279" t="str">
        <f>IF(ISERROR(VLOOKUP($A2983&amp;" "&amp;F$6,D!$B:$H,7,FALSE))=TRUE,"",VLOOKUP($A2983&amp;" "&amp;F$6,D!$B:$H,7,FALSE))</f>
        <v/>
      </c>
      <c r="G2983" s="226">
        <f t="shared" si="140"/>
        <v>0</v>
      </c>
      <c r="H2983" s="279" t="str">
        <f>IF(ISERROR(VLOOKUP($A2983&amp;" "&amp;H$6,D!$B:$H,7,FALSE))=TRUE,"",VLOOKUP($A2983&amp;" "&amp;H$6,D!$B:$H,7,FALSE))</f>
        <v/>
      </c>
      <c r="I2983" s="223" t="str">
        <f>IF(D2983="","",VLOOKUP(A2983,D!A:H,7,FALSE))</f>
        <v/>
      </c>
      <c r="J2983" s="224" t="str">
        <f>IF(D2983="","",SUMIFS(リグ!H:H,リグ!F:F,"&lt;"&amp;C2983,リグ!G:G,"&gt;"&amp;C2983))</f>
        <v/>
      </c>
    </row>
    <row r="2984" spans="1:10">
      <c r="A2984" s="224" t="str">
        <f t="shared" si="141"/>
        <v>2029-05-26</v>
      </c>
      <c r="B2984" s="224" t="str">
        <f t="shared" si="139"/>
        <v>2029/05</v>
      </c>
      <c r="C2984" s="225">
        <v>47264</v>
      </c>
      <c r="D2984" s="279" t="str">
        <f>IF(ISERROR(VLOOKUP($A2984&amp;" "&amp;D$6,D!$B:$H,7,FALSE))=TRUE,"",VLOOKUP($A2984&amp;" "&amp;D$6,D!$B:$H,7,FALSE))</f>
        <v/>
      </c>
      <c r="E2984" s="279" t="str">
        <f>IF(ISERROR(VLOOKUP($A2984&amp;" "&amp;E$6,D!$B:$H,7,FALSE))=TRUE,"",VLOOKUP($A2984&amp;" "&amp;E$6,D!$B:$H,7,FALSE))</f>
        <v/>
      </c>
      <c r="F2984" s="279" t="str">
        <f>IF(ISERROR(VLOOKUP($A2984&amp;" "&amp;F$6,D!$B:$H,7,FALSE))=TRUE,"",VLOOKUP($A2984&amp;" "&amp;F$6,D!$B:$H,7,FALSE))</f>
        <v/>
      </c>
      <c r="G2984" s="226">
        <f t="shared" si="140"/>
        <v>0</v>
      </c>
      <c r="H2984" s="279" t="str">
        <f>IF(ISERROR(VLOOKUP($A2984&amp;" "&amp;H$6,D!$B:$H,7,FALSE))=TRUE,"",VLOOKUP($A2984&amp;" "&amp;H$6,D!$B:$H,7,FALSE))</f>
        <v/>
      </c>
      <c r="I2984" s="223" t="str">
        <f>IF(D2984="","",VLOOKUP(A2984,D!A:H,7,FALSE))</f>
        <v/>
      </c>
      <c r="J2984" s="224" t="str">
        <f>IF(D2984="","",SUMIFS(リグ!H:H,リグ!F:F,"&lt;"&amp;C2984,リグ!G:G,"&gt;"&amp;C2984))</f>
        <v/>
      </c>
    </row>
    <row r="2985" spans="1:10">
      <c r="A2985" s="224" t="str">
        <f t="shared" si="141"/>
        <v>2029-05-27</v>
      </c>
      <c r="B2985" s="224" t="str">
        <f t="shared" si="139"/>
        <v>2029/05</v>
      </c>
      <c r="C2985" s="225">
        <v>47265</v>
      </c>
      <c r="D2985" s="279" t="str">
        <f>IF(ISERROR(VLOOKUP($A2985&amp;" "&amp;D$6,D!$B:$H,7,FALSE))=TRUE,"",VLOOKUP($A2985&amp;" "&amp;D$6,D!$B:$H,7,FALSE))</f>
        <v/>
      </c>
      <c r="E2985" s="279" t="str">
        <f>IF(ISERROR(VLOOKUP($A2985&amp;" "&amp;E$6,D!$B:$H,7,FALSE))=TRUE,"",VLOOKUP($A2985&amp;" "&amp;E$6,D!$B:$H,7,FALSE))</f>
        <v/>
      </c>
      <c r="F2985" s="279" t="str">
        <f>IF(ISERROR(VLOOKUP($A2985&amp;" "&amp;F$6,D!$B:$H,7,FALSE))=TRUE,"",VLOOKUP($A2985&amp;" "&amp;F$6,D!$B:$H,7,FALSE))</f>
        <v/>
      </c>
      <c r="G2985" s="226">
        <f t="shared" si="140"/>
        <v>0</v>
      </c>
      <c r="H2985" s="279" t="str">
        <f>IF(ISERROR(VLOOKUP($A2985&amp;" "&amp;H$6,D!$B:$H,7,FALSE))=TRUE,"",VLOOKUP($A2985&amp;" "&amp;H$6,D!$B:$H,7,FALSE))</f>
        <v/>
      </c>
      <c r="I2985" s="223" t="str">
        <f>IF(D2985="","",VLOOKUP(A2985,D!A:H,7,FALSE))</f>
        <v/>
      </c>
      <c r="J2985" s="224" t="str">
        <f>IF(D2985="","",SUMIFS(リグ!H:H,リグ!F:F,"&lt;"&amp;C2985,リグ!G:G,"&gt;"&amp;C2985))</f>
        <v/>
      </c>
    </row>
    <row r="2986" spans="1:10">
      <c r="A2986" s="224" t="str">
        <f t="shared" si="141"/>
        <v>2029-05-28</v>
      </c>
      <c r="B2986" s="224" t="str">
        <f t="shared" si="139"/>
        <v>2029/05</v>
      </c>
      <c r="C2986" s="225">
        <v>47266</v>
      </c>
      <c r="D2986" s="279" t="str">
        <f>IF(ISERROR(VLOOKUP($A2986&amp;" "&amp;D$6,D!$B:$H,7,FALSE))=TRUE,"",VLOOKUP($A2986&amp;" "&amp;D$6,D!$B:$H,7,FALSE))</f>
        <v/>
      </c>
      <c r="E2986" s="279" t="str">
        <f>IF(ISERROR(VLOOKUP($A2986&amp;" "&amp;E$6,D!$B:$H,7,FALSE))=TRUE,"",VLOOKUP($A2986&amp;" "&amp;E$6,D!$B:$H,7,FALSE))</f>
        <v/>
      </c>
      <c r="F2986" s="279" t="str">
        <f>IF(ISERROR(VLOOKUP($A2986&amp;" "&amp;F$6,D!$B:$H,7,FALSE))=TRUE,"",VLOOKUP($A2986&amp;" "&amp;F$6,D!$B:$H,7,FALSE))</f>
        <v/>
      </c>
      <c r="G2986" s="226">
        <f t="shared" si="140"/>
        <v>0</v>
      </c>
      <c r="H2986" s="279" t="str">
        <f>IF(ISERROR(VLOOKUP($A2986&amp;" "&amp;H$6,D!$B:$H,7,FALSE))=TRUE,"",VLOOKUP($A2986&amp;" "&amp;H$6,D!$B:$H,7,FALSE))</f>
        <v/>
      </c>
      <c r="I2986" s="223" t="str">
        <f>IF(D2986="","",VLOOKUP(A2986,D!A:H,7,FALSE))</f>
        <v/>
      </c>
      <c r="J2986" s="224" t="str">
        <f>IF(D2986="","",SUMIFS(リグ!H:H,リグ!F:F,"&lt;"&amp;C2986,リグ!G:G,"&gt;"&amp;C2986))</f>
        <v/>
      </c>
    </row>
    <row r="2987" spans="1:10">
      <c r="A2987" s="224" t="str">
        <f t="shared" si="141"/>
        <v>2029-05-29</v>
      </c>
      <c r="B2987" s="224" t="str">
        <f t="shared" si="139"/>
        <v>2029/05</v>
      </c>
      <c r="C2987" s="225">
        <v>47267</v>
      </c>
      <c r="D2987" s="279" t="str">
        <f>IF(ISERROR(VLOOKUP($A2987&amp;" "&amp;D$6,D!$B:$H,7,FALSE))=TRUE,"",VLOOKUP($A2987&amp;" "&amp;D$6,D!$B:$H,7,FALSE))</f>
        <v/>
      </c>
      <c r="E2987" s="279" t="str">
        <f>IF(ISERROR(VLOOKUP($A2987&amp;" "&amp;E$6,D!$B:$H,7,FALSE))=TRUE,"",VLOOKUP($A2987&amp;" "&amp;E$6,D!$B:$H,7,FALSE))</f>
        <v/>
      </c>
      <c r="F2987" s="279" t="str">
        <f>IF(ISERROR(VLOOKUP($A2987&amp;" "&amp;F$6,D!$B:$H,7,FALSE))=TRUE,"",VLOOKUP($A2987&amp;" "&amp;F$6,D!$B:$H,7,FALSE))</f>
        <v/>
      </c>
      <c r="G2987" s="226">
        <f t="shared" si="140"/>
        <v>0</v>
      </c>
      <c r="H2987" s="279" t="str">
        <f>IF(ISERROR(VLOOKUP($A2987&amp;" "&amp;H$6,D!$B:$H,7,FALSE))=TRUE,"",VLOOKUP($A2987&amp;" "&amp;H$6,D!$B:$H,7,FALSE))</f>
        <v/>
      </c>
      <c r="I2987" s="223" t="str">
        <f>IF(D2987="","",VLOOKUP(A2987,D!A:H,7,FALSE))</f>
        <v/>
      </c>
      <c r="J2987" s="224" t="str">
        <f>IF(D2987="","",SUMIFS(リグ!H:H,リグ!F:F,"&lt;"&amp;C2987,リグ!G:G,"&gt;"&amp;C2987))</f>
        <v/>
      </c>
    </row>
    <row r="2988" spans="1:10">
      <c r="A2988" s="224" t="str">
        <f t="shared" si="141"/>
        <v>2029-05-30</v>
      </c>
      <c r="B2988" s="224" t="str">
        <f t="shared" si="139"/>
        <v>2029/05</v>
      </c>
      <c r="C2988" s="225">
        <v>47268</v>
      </c>
      <c r="D2988" s="279" t="str">
        <f>IF(ISERROR(VLOOKUP($A2988&amp;" "&amp;D$6,D!$B:$H,7,FALSE))=TRUE,"",VLOOKUP($A2988&amp;" "&amp;D$6,D!$B:$H,7,FALSE))</f>
        <v/>
      </c>
      <c r="E2988" s="279" t="str">
        <f>IF(ISERROR(VLOOKUP($A2988&amp;" "&amp;E$6,D!$B:$H,7,FALSE))=TRUE,"",VLOOKUP($A2988&amp;" "&amp;E$6,D!$B:$H,7,FALSE))</f>
        <v/>
      </c>
      <c r="F2988" s="279" t="str">
        <f>IF(ISERROR(VLOOKUP($A2988&amp;" "&amp;F$6,D!$B:$H,7,FALSE))=TRUE,"",VLOOKUP($A2988&amp;" "&amp;F$6,D!$B:$H,7,FALSE))</f>
        <v/>
      </c>
      <c r="G2988" s="226">
        <f t="shared" si="140"/>
        <v>0</v>
      </c>
      <c r="H2988" s="279" t="str">
        <f>IF(ISERROR(VLOOKUP($A2988&amp;" "&amp;H$6,D!$B:$H,7,FALSE))=TRUE,"",VLOOKUP($A2988&amp;" "&amp;H$6,D!$B:$H,7,FALSE))</f>
        <v/>
      </c>
      <c r="I2988" s="223" t="str">
        <f>IF(D2988="","",VLOOKUP(A2988,D!A:H,7,FALSE))</f>
        <v/>
      </c>
      <c r="J2988" s="224" t="str">
        <f>IF(D2988="","",SUMIFS(リグ!H:H,リグ!F:F,"&lt;"&amp;C2988,リグ!G:G,"&gt;"&amp;C2988))</f>
        <v/>
      </c>
    </row>
    <row r="2989" spans="1:10">
      <c r="A2989" s="224" t="str">
        <f t="shared" si="141"/>
        <v>2029-05-31</v>
      </c>
      <c r="B2989" s="224" t="str">
        <f t="shared" si="139"/>
        <v>2029/05</v>
      </c>
      <c r="C2989" s="225">
        <v>47269</v>
      </c>
      <c r="D2989" s="279" t="str">
        <f>IF(ISERROR(VLOOKUP($A2989&amp;" "&amp;D$6,D!$B:$H,7,FALSE))=TRUE,"",VLOOKUP($A2989&amp;" "&amp;D$6,D!$B:$H,7,FALSE))</f>
        <v/>
      </c>
      <c r="E2989" s="279" t="str">
        <f>IF(ISERROR(VLOOKUP($A2989&amp;" "&amp;E$6,D!$B:$H,7,FALSE))=TRUE,"",VLOOKUP($A2989&amp;" "&amp;E$6,D!$B:$H,7,FALSE))</f>
        <v/>
      </c>
      <c r="F2989" s="279" t="str">
        <f>IF(ISERROR(VLOOKUP($A2989&amp;" "&amp;F$6,D!$B:$H,7,FALSE))=TRUE,"",VLOOKUP($A2989&amp;" "&amp;F$6,D!$B:$H,7,FALSE))</f>
        <v/>
      </c>
      <c r="G2989" s="226">
        <f t="shared" si="140"/>
        <v>0</v>
      </c>
      <c r="H2989" s="279" t="str">
        <f>IF(ISERROR(VLOOKUP($A2989&amp;" "&amp;H$6,D!$B:$H,7,FALSE))=TRUE,"",VLOOKUP($A2989&amp;" "&amp;H$6,D!$B:$H,7,FALSE))</f>
        <v/>
      </c>
      <c r="I2989" s="223" t="str">
        <f>IF(D2989="","",VLOOKUP(A2989,D!A:H,7,FALSE))</f>
        <v/>
      </c>
      <c r="J2989" s="224" t="str">
        <f>IF(D2989="","",SUMIFS(リグ!H:H,リグ!F:F,"&lt;"&amp;C2989,リグ!G:G,"&gt;"&amp;C2989))</f>
        <v/>
      </c>
    </row>
    <row r="2990" spans="1:10">
      <c r="A2990" s="224" t="str">
        <f t="shared" si="141"/>
        <v>2029-06-01</v>
      </c>
      <c r="B2990" s="224" t="str">
        <f t="shared" si="139"/>
        <v>2029/06</v>
      </c>
      <c r="C2990" s="225">
        <v>47270</v>
      </c>
      <c r="D2990" s="279" t="str">
        <f>IF(ISERROR(VLOOKUP($A2990&amp;" "&amp;D$6,D!$B:$H,7,FALSE))=TRUE,"",VLOOKUP($A2990&amp;" "&amp;D$6,D!$B:$H,7,FALSE))</f>
        <v/>
      </c>
      <c r="E2990" s="279" t="str">
        <f>IF(ISERROR(VLOOKUP($A2990&amp;" "&amp;E$6,D!$B:$H,7,FALSE))=TRUE,"",VLOOKUP($A2990&amp;" "&amp;E$6,D!$B:$H,7,FALSE))</f>
        <v/>
      </c>
      <c r="F2990" s="279" t="str">
        <f>IF(ISERROR(VLOOKUP($A2990&amp;" "&amp;F$6,D!$B:$H,7,FALSE))=TRUE,"",VLOOKUP($A2990&amp;" "&amp;F$6,D!$B:$H,7,FALSE))</f>
        <v/>
      </c>
      <c r="G2990" s="226">
        <f t="shared" si="140"/>
        <v>0</v>
      </c>
      <c r="H2990" s="279" t="str">
        <f>IF(ISERROR(VLOOKUP($A2990&amp;" "&amp;H$6,D!$B:$H,7,FALSE))=TRUE,"",VLOOKUP($A2990&amp;" "&amp;H$6,D!$B:$H,7,FALSE))</f>
        <v/>
      </c>
      <c r="I2990" s="223" t="str">
        <f>IF(D2990="","",VLOOKUP(A2990,D!A:H,7,FALSE))</f>
        <v/>
      </c>
      <c r="J2990" s="224" t="str">
        <f>IF(D2990="","",SUMIFS(リグ!H:H,リグ!F:F,"&lt;"&amp;C2990,リグ!G:G,"&gt;"&amp;C2990))</f>
        <v/>
      </c>
    </row>
    <row r="2991" spans="1:10">
      <c r="A2991" s="224" t="str">
        <f t="shared" si="141"/>
        <v>2029-06-02</v>
      </c>
      <c r="B2991" s="224" t="str">
        <f t="shared" si="139"/>
        <v>2029/06</v>
      </c>
      <c r="C2991" s="225">
        <v>47271</v>
      </c>
      <c r="D2991" s="279" t="str">
        <f>IF(ISERROR(VLOOKUP($A2991&amp;" "&amp;D$6,D!$B:$H,7,FALSE))=TRUE,"",VLOOKUP($A2991&amp;" "&amp;D$6,D!$B:$H,7,FALSE))</f>
        <v/>
      </c>
      <c r="E2991" s="279" t="str">
        <f>IF(ISERROR(VLOOKUP($A2991&amp;" "&amp;E$6,D!$B:$H,7,FALSE))=TRUE,"",VLOOKUP($A2991&amp;" "&amp;E$6,D!$B:$H,7,FALSE))</f>
        <v/>
      </c>
      <c r="F2991" s="279" t="str">
        <f>IF(ISERROR(VLOOKUP($A2991&amp;" "&amp;F$6,D!$B:$H,7,FALSE))=TRUE,"",VLOOKUP($A2991&amp;" "&amp;F$6,D!$B:$H,7,FALSE))</f>
        <v/>
      </c>
      <c r="G2991" s="226">
        <f t="shared" si="140"/>
        <v>0</v>
      </c>
      <c r="H2991" s="279" t="str">
        <f>IF(ISERROR(VLOOKUP($A2991&amp;" "&amp;H$6,D!$B:$H,7,FALSE))=TRUE,"",VLOOKUP($A2991&amp;" "&amp;H$6,D!$B:$H,7,FALSE))</f>
        <v/>
      </c>
      <c r="I2991" s="223" t="str">
        <f>IF(D2991="","",VLOOKUP(A2991,D!A:H,7,FALSE))</f>
        <v/>
      </c>
      <c r="J2991" s="224" t="str">
        <f>IF(D2991="","",SUMIFS(リグ!H:H,リグ!F:F,"&lt;"&amp;C2991,リグ!G:G,"&gt;"&amp;C2991))</f>
        <v/>
      </c>
    </row>
    <row r="2992" spans="1:10">
      <c r="A2992" s="224" t="str">
        <f t="shared" si="141"/>
        <v>2029-06-03</v>
      </c>
      <c r="B2992" s="224" t="str">
        <f t="shared" si="139"/>
        <v>2029/06</v>
      </c>
      <c r="C2992" s="225">
        <v>47272</v>
      </c>
      <c r="D2992" s="279" t="str">
        <f>IF(ISERROR(VLOOKUP($A2992&amp;" "&amp;D$6,D!$B:$H,7,FALSE))=TRUE,"",VLOOKUP($A2992&amp;" "&amp;D$6,D!$B:$H,7,FALSE))</f>
        <v/>
      </c>
      <c r="E2992" s="279" t="str">
        <f>IF(ISERROR(VLOOKUP($A2992&amp;" "&amp;E$6,D!$B:$H,7,FALSE))=TRUE,"",VLOOKUP($A2992&amp;" "&amp;E$6,D!$B:$H,7,FALSE))</f>
        <v/>
      </c>
      <c r="F2992" s="279" t="str">
        <f>IF(ISERROR(VLOOKUP($A2992&amp;" "&amp;F$6,D!$B:$H,7,FALSE))=TRUE,"",VLOOKUP($A2992&amp;" "&amp;F$6,D!$B:$H,7,FALSE))</f>
        <v/>
      </c>
      <c r="G2992" s="226">
        <f t="shared" si="140"/>
        <v>0</v>
      </c>
      <c r="H2992" s="279" t="str">
        <f>IF(ISERROR(VLOOKUP($A2992&amp;" "&amp;H$6,D!$B:$H,7,FALSE))=TRUE,"",VLOOKUP($A2992&amp;" "&amp;H$6,D!$B:$H,7,FALSE))</f>
        <v/>
      </c>
      <c r="I2992" s="223" t="str">
        <f>IF(D2992="","",VLOOKUP(A2992,D!A:H,7,FALSE))</f>
        <v/>
      </c>
      <c r="J2992" s="224" t="str">
        <f>IF(D2992="","",SUMIFS(リグ!H:H,リグ!F:F,"&lt;"&amp;C2992,リグ!G:G,"&gt;"&amp;C2992))</f>
        <v/>
      </c>
    </row>
    <row r="2993" spans="1:10">
      <c r="A2993" s="224" t="str">
        <f t="shared" si="141"/>
        <v>2029-06-04</v>
      </c>
      <c r="B2993" s="224" t="str">
        <f t="shared" si="139"/>
        <v>2029/06</v>
      </c>
      <c r="C2993" s="225">
        <v>47273</v>
      </c>
      <c r="D2993" s="279" t="str">
        <f>IF(ISERROR(VLOOKUP($A2993&amp;" "&amp;D$6,D!$B:$H,7,FALSE))=TRUE,"",VLOOKUP($A2993&amp;" "&amp;D$6,D!$B:$H,7,FALSE))</f>
        <v/>
      </c>
      <c r="E2993" s="279" t="str">
        <f>IF(ISERROR(VLOOKUP($A2993&amp;" "&amp;E$6,D!$B:$H,7,FALSE))=TRUE,"",VLOOKUP($A2993&amp;" "&amp;E$6,D!$B:$H,7,FALSE))</f>
        <v/>
      </c>
      <c r="F2993" s="279" t="str">
        <f>IF(ISERROR(VLOOKUP($A2993&amp;" "&amp;F$6,D!$B:$H,7,FALSE))=TRUE,"",VLOOKUP($A2993&amp;" "&amp;F$6,D!$B:$H,7,FALSE))</f>
        <v/>
      </c>
      <c r="G2993" s="226">
        <f t="shared" si="140"/>
        <v>0</v>
      </c>
      <c r="H2993" s="279" t="str">
        <f>IF(ISERROR(VLOOKUP($A2993&amp;" "&amp;H$6,D!$B:$H,7,FALSE))=TRUE,"",VLOOKUP($A2993&amp;" "&amp;H$6,D!$B:$H,7,FALSE))</f>
        <v/>
      </c>
      <c r="I2993" s="223" t="str">
        <f>IF(D2993="","",VLOOKUP(A2993,D!A:H,7,FALSE))</f>
        <v/>
      </c>
      <c r="J2993" s="224" t="str">
        <f>IF(D2993="","",SUMIFS(リグ!H:H,リグ!F:F,"&lt;"&amp;C2993,リグ!G:G,"&gt;"&amp;C2993))</f>
        <v/>
      </c>
    </row>
    <row r="2994" spans="1:10">
      <c r="A2994" s="224" t="str">
        <f t="shared" si="141"/>
        <v>2029-06-05</v>
      </c>
      <c r="B2994" s="224" t="str">
        <f t="shared" si="139"/>
        <v>2029/06</v>
      </c>
      <c r="C2994" s="225">
        <v>47274</v>
      </c>
      <c r="D2994" s="279" t="str">
        <f>IF(ISERROR(VLOOKUP($A2994&amp;" "&amp;D$6,D!$B:$H,7,FALSE))=TRUE,"",VLOOKUP($A2994&amp;" "&amp;D$6,D!$B:$H,7,FALSE))</f>
        <v/>
      </c>
      <c r="E2994" s="279" t="str">
        <f>IF(ISERROR(VLOOKUP($A2994&amp;" "&amp;E$6,D!$B:$H,7,FALSE))=TRUE,"",VLOOKUP($A2994&amp;" "&amp;E$6,D!$B:$H,7,FALSE))</f>
        <v/>
      </c>
      <c r="F2994" s="279" t="str">
        <f>IF(ISERROR(VLOOKUP($A2994&amp;" "&amp;F$6,D!$B:$H,7,FALSE))=TRUE,"",VLOOKUP($A2994&amp;" "&amp;F$6,D!$B:$H,7,FALSE))</f>
        <v/>
      </c>
      <c r="G2994" s="226">
        <f t="shared" si="140"/>
        <v>0</v>
      </c>
      <c r="H2994" s="279" t="str">
        <f>IF(ISERROR(VLOOKUP($A2994&amp;" "&amp;H$6,D!$B:$H,7,FALSE))=TRUE,"",VLOOKUP($A2994&amp;" "&amp;H$6,D!$B:$H,7,FALSE))</f>
        <v/>
      </c>
      <c r="I2994" s="223" t="str">
        <f>IF(D2994="","",VLOOKUP(A2994,D!A:H,7,FALSE))</f>
        <v/>
      </c>
      <c r="J2994" s="224" t="str">
        <f>IF(D2994="","",SUMIFS(リグ!H:H,リグ!F:F,"&lt;"&amp;C2994,リグ!G:G,"&gt;"&amp;C2994))</f>
        <v/>
      </c>
    </row>
    <row r="2995" spans="1:10">
      <c r="A2995" s="224" t="str">
        <f t="shared" si="141"/>
        <v>2029-06-06</v>
      </c>
      <c r="B2995" s="224" t="str">
        <f t="shared" si="139"/>
        <v>2029/06</v>
      </c>
      <c r="C2995" s="225">
        <v>47275</v>
      </c>
      <c r="D2995" s="279" t="str">
        <f>IF(ISERROR(VLOOKUP($A2995&amp;" "&amp;D$6,D!$B:$H,7,FALSE))=TRUE,"",VLOOKUP($A2995&amp;" "&amp;D$6,D!$B:$H,7,FALSE))</f>
        <v/>
      </c>
      <c r="E2995" s="279" t="str">
        <f>IF(ISERROR(VLOOKUP($A2995&amp;" "&amp;E$6,D!$B:$H,7,FALSE))=TRUE,"",VLOOKUP($A2995&amp;" "&amp;E$6,D!$B:$H,7,FALSE))</f>
        <v/>
      </c>
      <c r="F2995" s="279" t="str">
        <f>IF(ISERROR(VLOOKUP($A2995&amp;" "&amp;F$6,D!$B:$H,7,FALSE))=TRUE,"",VLOOKUP($A2995&amp;" "&amp;F$6,D!$B:$H,7,FALSE))</f>
        <v/>
      </c>
      <c r="G2995" s="226">
        <f t="shared" si="140"/>
        <v>0</v>
      </c>
      <c r="H2995" s="279" t="str">
        <f>IF(ISERROR(VLOOKUP($A2995&amp;" "&amp;H$6,D!$B:$H,7,FALSE))=TRUE,"",VLOOKUP($A2995&amp;" "&amp;H$6,D!$B:$H,7,FALSE))</f>
        <v/>
      </c>
      <c r="I2995" s="223" t="str">
        <f>IF(D2995="","",VLOOKUP(A2995,D!A:H,7,FALSE))</f>
        <v/>
      </c>
      <c r="J2995" s="224" t="str">
        <f>IF(D2995="","",SUMIFS(リグ!H:H,リグ!F:F,"&lt;"&amp;C2995,リグ!G:G,"&gt;"&amp;C2995))</f>
        <v/>
      </c>
    </row>
    <row r="2996" spans="1:10">
      <c r="A2996" s="224" t="str">
        <f t="shared" si="141"/>
        <v>2029-06-07</v>
      </c>
      <c r="B2996" s="224" t="str">
        <f t="shared" si="139"/>
        <v>2029/06</v>
      </c>
      <c r="C2996" s="225">
        <v>47276</v>
      </c>
      <c r="D2996" s="279" t="str">
        <f>IF(ISERROR(VLOOKUP($A2996&amp;" "&amp;D$6,D!$B:$H,7,FALSE))=TRUE,"",VLOOKUP($A2996&amp;" "&amp;D$6,D!$B:$H,7,FALSE))</f>
        <v/>
      </c>
      <c r="E2996" s="279" t="str">
        <f>IF(ISERROR(VLOOKUP($A2996&amp;" "&amp;E$6,D!$B:$H,7,FALSE))=TRUE,"",VLOOKUP($A2996&amp;" "&amp;E$6,D!$B:$H,7,FALSE))</f>
        <v/>
      </c>
      <c r="F2996" s="279" t="str">
        <f>IF(ISERROR(VLOOKUP($A2996&amp;" "&amp;F$6,D!$B:$H,7,FALSE))=TRUE,"",VLOOKUP($A2996&amp;" "&amp;F$6,D!$B:$H,7,FALSE))</f>
        <v/>
      </c>
      <c r="G2996" s="226">
        <f t="shared" si="140"/>
        <v>0</v>
      </c>
      <c r="H2996" s="279" t="str">
        <f>IF(ISERROR(VLOOKUP($A2996&amp;" "&amp;H$6,D!$B:$H,7,FALSE))=TRUE,"",VLOOKUP($A2996&amp;" "&amp;H$6,D!$B:$H,7,FALSE))</f>
        <v/>
      </c>
      <c r="I2996" s="223" t="str">
        <f>IF(D2996="","",VLOOKUP(A2996,D!A:H,7,FALSE))</f>
        <v/>
      </c>
      <c r="J2996" s="224" t="str">
        <f>IF(D2996="","",SUMIFS(リグ!H:H,リグ!F:F,"&lt;"&amp;C2996,リグ!G:G,"&gt;"&amp;C2996))</f>
        <v/>
      </c>
    </row>
    <row r="2997" spans="1:10">
      <c r="A2997" s="224" t="str">
        <f t="shared" si="141"/>
        <v>2029-06-08</v>
      </c>
      <c r="B2997" s="224" t="str">
        <f t="shared" ref="B2997:B3060" si="142">TEXT(C2997,"yyyy/mm")</f>
        <v>2029/06</v>
      </c>
      <c r="C2997" s="225">
        <v>47277</v>
      </c>
      <c r="D2997" s="279" t="str">
        <f>IF(ISERROR(VLOOKUP($A2997&amp;" "&amp;D$6,D!$B:$H,7,FALSE))=TRUE,"",VLOOKUP($A2997&amp;" "&amp;D$6,D!$B:$H,7,FALSE))</f>
        <v/>
      </c>
      <c r="E2997" s="279" t="str">
        <f>IF(ISERROR(VLOOKUP($A2997&amp;" "&amp;E$6,D!$B:$H,7,FALSE))=TRUE,"",VLOOKUP($A2997&amp;" "&amp;E$6,D!$B:$H,7,FALSE))</f>
        <v/>
      </c>
      <c r="F2997" s="279" t="str">
        <f>IF(ISERROR(VLOOKUP($A2997&amp;" "&amp;F$6,D!$B:$H,7,FALSE))=TRUE,"",VLOOKUP($A2997&amp;" "&amp;F$6,D!$B:$H,7,FALSE))</f>
        <v/>
      </c>
      <c r="G2997" s="226">
        <f t="shared" si="140"/>
        <v>0</v>
      </c>
      <c r="H2997" s="279" t="str">
        <f>IF(ISERROR(VLOOKUP($A2997&amp;" "&amp;H$6,D!$B:$H,7,FALSE))=TRUE,"",VLOOKUP($A2997&amp;" "&amp;H$6,D!$B:$H,7,FALSE))</f>
        <v/>
      </c>
      <c r="I2997" s="223" t="str">
        <f>IF(D2997="","",VLOOKUP(A2997,D!A:H,7,FALSE))</f>
        <v/>
      </c>
      <c r="J2997" s="224" t="str">
        <f>IF(D2997="","",SUMIFS(リグ!H:H,リグ!F:F,"&lt;"&amp;C2997,リグ!G:G,"&gt;"&amp;C2997))</f>
        <v/>
      </c>
    </row>
    <row r="2998" spans="1:10">
      <c r="A2998" s="224" t="str">
        <f t="shared" si="141"/>
        <v>2029-06-09</v>
      </c>
      <c r="B2998" s="224" t="str">
        <f t="shared" si="142"/>
        <v>2029/06</v>
      </c>
      <c r="C2998" s="225">
        <v>47278</v>
      </c>
      <c r="D2998" s="279" t="str">
        <f>IF(ISERROR(VLOOKUP($A2998&amp;" "&amp;D$6,D!$B:$H,7,FALSE))=TRUE,"",VLOOKUP($A2998&amp;" "&amp;D$6,D!$B:$H,7,FALSE))</f>
        <v/>
      </c>
      <c r="E2998" s="279" t="str">
        <f>IF(ISERROR(VLOOKUP($A2998&amp;" "&amp;E$6,D!$B:$H,7,FALSE))=TRUE,"",VLOOKUP($A2998&amp;" "&amp;E$6,D!$B:$H,7,FALSE))</f>
        <v/>
      </c>
      <c r="F2998" s="279" t="str">
        <f>IF(ISERROR(VLOOKUP($A2998&amp;" "&amp;F$6,D!$B:$H,7,FALSE))=TRUE,"",VLOOKUP($A2998&amp;" "&amp;F$6,D!$B:$H,7,FALSE))</f>
        <v/>
      </c>
      <c r="G2998" s="226">
        <f t="shared" si="140"/>
        <v>0</v>
      </c>
      <c r="H2998" s="279" t="str">
        <f>IF(ISERROR(VLOOKUP($A2998&amp;" "&amp;H$6,D!$B:$H,7,FALSE))=TRUE,"",VLOOKUP($A2998&amp;" "&amp;H$6,D!$B:$H,7,FALSE))</f>
        <v/>
      </c>
      <c r="I2998" s="223" t="str">
        <f>IF(D2998="","",VLOOKUP(A2998,D!A:H,7,FALSE))</f>
        <v/>
      </c>
      <c r="J2998" s="224" t="str">
        <f>IF(D2998="","",SUMIFS(リグ!H:H,リグ!F:F,"&lt;"&amp;C2998,リグ!G:G,"&gt;"&amp;C2998))</f>
        <v/>
      </c>
    </row>
    <row r="2999" spans="1:10">
      <c r="A2999" s="224" t="str">
        <f t="shared" si="141"/>
        <v>2029-06-10</v>
      </c>
      <c r="B2999" s="224" t="str">
        <f t="shared" si="142"/>
        <v>2029/06</v>
      </c>
      <c r="C2999" s="225">
        <v>47279</v>
      </c>
      <c r="D2999" s="279" t="str">
        <f>IF(ISERROR(VLOOKUP($A2999&amp;" "&amp;D$6,D!$B:$H,7,FALSE))=TRUE,"",VLOOKUP($A2999&amp;" "&amp;D$6,D!$B:$H,7,FALSE))</f>
        <v/>
      </c>
      <c r="E2999" s="279" t="str">
        <f>IF(ISERROR(VLOOKUP($A2999&amp;" "&amp;E$6,D!$B:$H,7,FALSE))=TRUE,"",VLOOKUP($A2999&amp;" "&amp;E$6,D!$B:$H,7,FALSE))</f>
        <v/>
      </c>
      <c r="F2999" s="279" t="str">
        <f>IF(ISERROR(VLOOKUP($A2999&amp;" "&amp;F$6,D!$B:$H,7,FALSE))=TRUE,"",VLOOKUP($A2999&amp;" "&amp;F$6,D!$B:$H,7,FALSE))</f>
        <v/>
      </c>
      <c r="G2999" s="226">
        <f t="shared" si="140"/>
        <v>0</v>
      </c>
      <c r="H2999" s="279" t="str">
        <f>IF(ISERROR(VLOOKUP($A2999&amp;" "&amp;H$6,D!$B:$H,7,FALSE))=TRUE,"",VLOOKUP($A2999&amp;" "&amp;H$6,D!$B:$H,7,FALSE))</f>
        <v/>
      </c>
      <c r="I2999" s="223" t="str">
        <f>IF(D2999="","",VLOOKUP(A2999,D!A:H,7,FALSE))</f>
        <v/>
      </c>
      <c r="J2999" s="224" t="str">
        <f>IF(D2999="","",SUMIFS(リグ!H:H,リグ!F:F,"&lt;"&amp;C2999,リグ!G:G,"&gt;"&amp;C2999))</f>
        <v/>
      </c>
    </row>
    <row r="3000" spans="1:10">
      <c r="A3000" s="224" t="str">
        <f t="shared" si="141"/>
        <v>2029-06-11</v>
      </c>
      <c r="B3000" s="224" t="str">
        <f t="shared" si="142"/>
        <v>2029/06</v>
      </c>
      <c r="C3000" s="225">
        <v>47280</v>
      </c>
      <c r="D3000" s="279" t="str">
        <f>IF(ISERROR(VLOOKUP($A3000&amp;" "&amp;D$6,D!$B:$H,7,FALSE))=TRUE,"",VLOOKUP($A3000&amp;" "&amp;D$6,D!$B:$H,7,FALSE))</f>
        <v/>
      </c>
      <c r="E3000" s="279" t="str">
        <f>IF(ISERROR(VLOOKUP($A3000&amp;" "&amp;E$6,D!$B:$H,7,FALSE))=TRUE,"",VLOOKUP($A3000&amp;" "&amp;E$6,D!$B:$H,7,FALSE))</f>
        <v/>
      </c>
      <c r="F3000" s="279" t="str">
        <f>IF(ISERROR(VLOOKUP($A3000&amp;" "&amp;F$6,D!$B:$H,7,FALSE))=TRUE,"",VLOOKUP($A3000&amp;" "&amp;F$6,D!$B:$H,7,FALSE))</f>
        <v/>
      </c>
      <c r="G3000" s="226">
        <f t="shared" si="140"/>
        <v>0</v>
      </c>
      <c r="H3000" s="279" t="str">
        <f>IF(ISERROR(VLOOKUP($A3000&amp;" "&amp;H$6,D!$B:$H,7,FALSE))=TRUE,"",VLOOKUP($A3000&amp;" "&amp;H$6,D!$B:$H,7,FALSE))</f>
        <v/>
      </c>
      <c r="I3000" s="223" t="str">
        <f>IF(D3000="","",VLOOKUP(A3000,D!A:H,7,FALSE))</f>
        <v/>
      </c>
      <c r="J3000" s="224" t="str">
        <f>IF(D3000="","",SUMIFS(リグ!H:H,リグ!F:F,"&lt;"&amp;C3000,リグ!G:G,"&gt;"&amp;C3000))</f>
        <v/>
      </c>
    </row>
    <row r="3001" spans="1:10">
      <c r="A3001" s="224" t="str">
        <f t="shared" si="141"/>
        <v>2029-06-12</v>
      </c>
      <c r="B3001" s="224" t="str">
        <f t="shared" si="142"/>
        <v>2029/06</v>
      </c>
      <c r="C3001" s="225">
        <v>47281</v>
      </c>
      <c r="D3001" s="279" t="str">
        <f>IF(ISERROR(VLOOKUP($A3001&amp;" "&amp;D$6,D!$B:$H,7,FALSE))=TRUE,"",VLOOKUP($A3001&amp;" "&amp;D$6,D!$B:$H,7,FALSE))</f>
        <v/>
      </c>
      <c r="E3001" s="279" t="str">
        <f>IF(ISERROR(VLOOKUP($A3001&amp;" "&amp;E$6,D!$B:$H,7,FALSE))=TRUE,"",VLOOKUP($A3001&amp;" "&amp;E$6,D!$B:$H,7,FALSE))</f>
        <v/>
      </c>
      <c r="F3001" s="279" t="str">
        <f>IF(ISERROR(VLOOKUP($A3001&amp;" "&amp;F$6,D!$B:$H,7,FALSE))=TRUE,"",VLOOKUP($A3001&amp;" "&amp;F$6,D!$B:$H,7,FALSE))</f>
        <v/>
      </c>
      <c r="G3001" s="226">
        <f t="shared" si="140"/>
        <v>0</v>
      </c>
      <c r="H3001" s="279" t="str">
        <f>IF(ISERROR(VLOOKUP($A3001&amp;" "&amp;H$6,D!$B:$H,7,FALSE))=TRUE,"",VLOOKUP($A3001&amp;" "&amp;H$6,D!$B:$H,7,FALSE))</f>
        <v/>
      </c>
      <c r="I3001" s="223" t="str">
        <f>IF(D3001="","",VLOOKUP(A3001,D!A:H,7,FALSE))</f>
        <v/>
      </c>
      <c r="J3001" s="224" t="str">
        <f>IF(D3001="","",SUMIFS(リグ!H:H,リグ!F:F,"&lt;"&amp;C3001,リグ!G:G,"&gt;"&amp;C3001))</f>
        <v/>
      </c>
    </row>
    <row r="3002" spans="1:10">
      <c r="A3002" s="224" t="str">
        <f t="shared" si="141"/>
        <v>2029-06-13</v>
      </c>
      <c r="B3002" s="224" t="str">
        <f t="shared" si="142"/>
        <v>2029/06</v>
      </c>
      <c r="C3002" s="225">
        <v>47282</v>
      </c>
      <c r="D3002" s="279" t="str">
        <f>IF(ISERROR(VLOOKUP($A3002&amp;" "&amp;D$6,D!$B:$H,7,FALSE))=TRUE,"",VLOOKUP($A3002&amp;" "&amp;D$6,D!$B:$H,7,FALSE))</f>
        <v/>
      </c>
      <c r="E3002" s="279" t="str">
        <f>IF(ISERROR(VLOOKUP($A3002&amp;" "&amp;E$6,D!$B:$H,7,FALSE))=TRUE,"",VLOOKUP($A3002&amp;" "&amp;E$6,D!$B:$H,7,FALSE))</f>
        <v/>
      </c>
      <c r="F3002" s="279" t="str">
        <f>IF(ISERROR(VLOOKUP($A3002&amp;" "&amp;F$6,D!$B:$H,7,FALSE))=TRUE,"",VLOOKUP($A3002&amp;" "&amp;F$6,D!$B:$H,7,FALSE))</f>
        <v/>
      </c>
      <c r="G3002" s="226">
        <f t="shared" si="140"/>
        <v>0</v>
      </c>
      <c r="H3002" s="279" t="str">
        <f>IF(ISERROR(VLOOKUP($A3002&amp;" "&amp;H$6,D!$B:$H,7,FALSE))=TRUE,"",VLOOKUP($A3002&amp;" "&amp;H$6,D!$B:$H,7,FALSE))</f>
        <v/>
      </c>
      <c r="I3002" s="223" t="str">
        <f>IF(D3002="","",VLOOKUP(A3002,D!A:H,7,FALSE))</f>
        <v/>
      </c>
      <c r="J3002" s="224" t="str">
        <f>IF(D3002="","",SUMIFS(リグ!H:H,リグ!F:F,"&lt;"&amp;C3002,リグ!G:G,"&gt;"&amp;C3002))</f>
        <v/>
      </c>
    </row>
    <row r="3003" spans="1:10">
      <c r="A3003" s="224" t="str">
        <f t="shared" si="141"/>
        <v>2029-06-14</v>
      </c>
      <c r="B3003" s="224" t="str">
        <f t="shared" si="142"/>
        <v>2029/06</v>
      </c>
      <c r="C3003" s="225">
        <v>47283</v>
      </c>
      <c r="D3003" s="279" t="str">
        <f>IF(ISERROR(VLOOKUP($A3003&amp;" "&amp;D$6,D!$B:$H,7,FALSE))=TRUE,"",VLOOKUP($A3003&amp;" "&amp;D$6,D!$B:$H,7,FALSE))</f>
        <v/>
      </c>
      <c r="E3003" s="279" t="str">
        <f>IF(ISERROR(VLOOKUP($A3003&amp;" "&amp;E$6,D!$B:$H,7,FALSE))=TRUE,"",VLOOKUP($A3003&amp;" "&amp;E$6,D!$B:$H,7,FALSE))</f>
        <v/>
      </c>
      <c r="F3003" s="279" t="str">
        <f>IF(ISERROR(VLOOKUP($A3003&amp;" "&amp;F$6,D!$B:$H,7,FALSE))=TRUE,"",VLOOKUP($A3003&amp;" "&amp;F$6,D!$B:$H,7,FALSE))</f>
        <v/>
      </c>
      <c r="G3003" s="226">
        <f t="shared" si="140"/>
        <v>0</v>
      </c>
      <c r="H3003" s="279" t="str">
        <f>IF(ISERROR(VLOOKUP($A3003&amp;" "&amp;H$6,D!$B:$H,7,FALSE))=TRUE,"",VLOOKUP($A3003&amp;" "&amp;H$6,D!$B:$H,7,FALSE))</f>
        <v/>
      </c>
      <c r="I3003" s="223" t="str">
        <f>IF(D3003="","",VLOOKUP(A3003,D!A:H,7,FALSE))</f>
        <v/>
      </c>
      <c r="J3003" s="224" t="str">
        <f>IF(D3003="","",SUMIFS(リグ!H:H,リグ!F:F,"&lt;"&amp;C3003,リグ!G:G,"&gt;"&amp;C3003))</f>
        <v/>
      </c>
    </row>
    <row r="3004" spans="1:10">
      <c r="A3004" s="224" t="str">
        <f t="shared" si="141"/>
        <v>2029-06-15</v>
      </c>
      <c r="B3004" s="224" t="str">
        <f t="shared" si="142"/>
        <v>2029/06</v>
      </c>
      <c r="C3004" s="225">
        <v>47284</v>
      </c>
      <c r="D3004" s="279" t="str">
        <f>IF(ISERROR(VLOOKUP($A3004&amp;" "&amp;D$6,D!$B:$H,7,FALSE))=TRUE,"",VLOOKUP($A3004&amp;" "&amp;D$6,D!$B:$H,7,FALSE))</f>
        <v/>
      </c>
      <c r="E3004" s="279" t="str">
        <f>IF(ISERROR(VLOOKUP($A3004&amp;" "&amp;E$6,D!$B:$H,7,FALSE))=TRUE,"",VLOOKUP($A3004&amp;" "&amp;E$6,D!$B:$H,7,FALSE))</f>
        <v/>
      </c>
      <c r="F3004" s="279" t="str">
        <f>IF(ISERROR(VLOOKUP($A3004&amp;" "&amp;F$6,D!$B:$H,7,FALSE))=TRUE,"",VLOOKUP($A3004&amp;" "&amp;F$6,D!$B:$H,7,FALSE))</f>
        <v/>
      </c>
      <c r="G3004" s="226">
        <f t="shared" si="140"/>
        <v>0</v>
      </c>
      <c r="H3004" s="279" t="str">
        <f>IF(ISERROR(VLOOKUP($A3004&amp;" "&amp;H$6,D!$B:$H,7,FALSE))=TRUE,"",VLOOKUP($A3004&amp;" "&amp;H$6,D!$B:$H,7,FALSE))</f>
        <v/>
      </c>
      <c r="I3004" s="223" t="str">
        <f>IF(D3004="","",VLOOKUP(A3004,D!A:H,7,FALSE))</f>
        <v/>
      </c>
      <c r="J3004" s="224" t="str">
        <f>IF(D3004="","",SUMIFS(リグ!H:H,リグ!F:F,"&lt;"&amp;C3004,リグ!G:G,"&gt;"&amp;C3004))</f>
        <v/>
      </c>
    </row>
    <row r="3005" spans="1:10">
      <c r="A3005" s="224" t="str">
        <f t="shared" si="141"/>
        <v>2029-06-16</v>
      </c>
      <c r="B3005" s="224" t="str">
        <f t="shared" si="142"/>
        <v>2029/06</v>
      </c>
      <c r="C3005" s="225">
        <v>47285</v>
      </c>
      <c r="D3005" s="279" t="str">
        <f>IF(ISERROR(VLOOKUP($A3005&amp;" "&amp;D$6,D!$B:$H,7,FALSE))=TRUE,"",VLOOKUP($A3005&amp;" "&amp;D$6,D!$B:$H,7,FALSE))</f>
        <v/>
      </c>
      <c r="E3005" s="279" t="str">
        <f>IF(ISERROR(VLOOKUP($A3005&amp;" "&amp;E$6,D!$B:$H,7,FALSE))=TRUE,"",VLOOKUP($A3005&amp;" "&amp;E$6,D!$B:$H,7,FALSE))</f>
        <v/>
      </c>
      <c r="F3005" s="279" t="str">
        <f>IF(ISERROR(VLOOKUP($A3005&amp;" "&amp;F$6,D!$B:$H,7,FALSE))=TRUE,"",VLOOKUP($A3005&amp;" "&amp;F$6,D!$B:$H,7,FALSE))</f>
        <v/>
      </c>
      <c r="G3005" s="226">
        <f t="shared" si="140"/>
        <v>0</v>
      </c>
      <c r="H3005" s="279" t="str">
        <f>IF(ISERROR(VLOOKUP($A3005&amp;" "&amp;H$6,D!$B:$H,7,FALSE))=TRUE,"",VLOOKUP($A3005&amp;" "&amp;H$6,D!$B:$H,7,FALSE))</f>
        <v/>
      </c>
      <c r="I3005" s="223" t="str">
        <f>IF(D3005="","",VLOOKUP(A3005,D!A:H,7,FALSE))</f>
        <v/>
      </c>
      <c r="J3005" s="224" t="str">
        <f>IF(D3005="","",SUMIFS(リグ!H:H,リグ!F:F,"&lt;"&amp;C3005,リグ!G:G,"&gt;"&amp;C3005))</f>
        <v/>
      </c>
    </row>
    <row r="3006" spans="1:10">
      <c r="A3006" s="224" t="str">
        <f t="shared" si="141"/>
        <v>2029-06-17</v>
      </c>
      <c r="B3006" s="224" t="str">
        <f t="shared" si="142"/>
        <v>2029/06</v>
      </c>
      <c r="C3006" s="225">
        <v>47286</v>
      </c>
      <c r="D3006" s="279" t="str">
        <f>IF(ISERROR(VLOOKUP($A3006&amp;" "&amp;D$6,D!$B:$H,7,FALSE))=TRUE,"",VLOOKUP($A3006&amp;" "&amp;D$6,D!$B:$H,7,FALSE))</f>
        <v/>
      </c>
      <c r="E3006" s="279" t="str">
        <f>IF(ISERROR(VLOOKUP($A3006&amp;" "&amp;E$6,D!$B:$H,7,FALSE))=TRUE,"",VLOOKUP($A3006&amp;" "&amp;E$6,D!$B:$H,7,FALSE))</f>
        <v/>
      </c>
      <c r="F3006" s="279" t="str">
        <f>IF(ISERROR(VLOOKUP($A3006&amp;" "&amp;F$6,D!$B:$H,7,FALSE))=TRUE,"",VLOOKUP($A3006&amp;" "&amp;F$6,D!$B:$H,7,FALSE))</f>
        <v/>
      </c>
      <c r="G3006" s="226">
        <f t="shared" si="140"/>
        <v>0</v>
      </c>
      <c r="H3006" s="279" t="str">
        <f>IF(ISERROR(VLOOKUP($A3006&amp;" "&amp;H$6,D!$B:$H,7,FALSE))=TRUE,"",VLOOKUP($A3006&amp;" "&amp;H$6,D!$B:$H,7,FALSE))</f>
        <v/>
      </c>
      <c r="I3006" s="223" t="str">
        <f>IF(D3006="","",VLOOKUP(A3006,D!A:H,7,FALSE))</f>
        <v/>
      </c>
      <c r="J3006" s="224" t="str">
        <f>IF(D3006="","",SUMIFS(リグ!H:H,リグ!F:F,"&lt;"&amp;C3006,リグ!G:G,"&gt;"&amp;C3006))</f>
        <v/>
      </c>
    </row>
    <row r="3007" spans="1:10">
      <c r="A3007" s="224" t="str">
        <f t="shared" si="141"/>
        <v>2029-06-18</v>
      </c>
      <c r="B3007" s="224" t="str">
        <f t="shared" si="142"/>
        <v>2029/06</v>
      </c>
      <c r="C3007" s="225">
        <v>47287</v>
      </c>
      <c r="D3007" s="279" t="str">
        <f>IF(ISERROR(VLOOKUP($A3007&amp;" "&amp;D$6,D!$B:$H,7,FALSE))=TRUE,"",VLOOKUP($A3007&amp;" "&amp;D$6,D!$B:$H,7,FALSE))</f>
        <v/>
      </c>
      <c r="E3007" s="279" t="str">
        <f>IF(ISERROR(VLOOKUP($A3007&amp;" "&amp;E$6,D!$B:$H,7,FALSE))=TRUE,"",VLOOKUP($A3007&amp;" "&amp;E$6,D!$B:$H,7,FALSE))</f>
        <v/>
      </c>
      <c r="F3007" s="279" t="str">
        <f>IF(ISERROR(VLOOKUP($A3007&amp;" "&amp;F$6,D!$B:$H,7,FALSE))=TRUE,"",VLOOKUP($A3007&amp;" "&amp;F$6,D!$B:$H,7,FALSE))</f>
        <v/>
      </c>
      <c r="G3007" s="226">
        <f t="shared" si="140"/>
        <v>0</v>
      </c>
      <c r="H3007" s="279" t="str">
        <f>IF(ISERROR(VLOOKUP($A3007&amp;" "&amp;H$6,D!$B:$H,7,FALSE))=TRUE,"",VLOOKUP($A3007&amp;" "&amp;H$6,D!$B:$H,7,FALSE))</f>
        <v/>
      </c>
      <c r="I3007" s="223" t="str">
        <f>IF(D3007="","",VLOOKUP(A3007,D!A:H,7,FALSE))</f>
        <v/>
      </c>
      <c r="J3007" s="224" t="str">
        <f>IF(D3007="","",SUMIFS(リグ!H:H,リグ!F:F,"&lt;"&amp;C3007,リグ!G:G,"&gt;"&amp;C3007))</f>
        <v/>
      </c>
    </row>
    <row r="3008" spans="1:10">
      <c r="A3008" s="224" t="str">
        <f t="shared" si="141"/>
        <v>2029-06-19</v>
      </c>
      <c r="B3008" s="224" t="str">
        <f t="shared" si="142"/>
        <v>2029/06</v>
      </c>
      <c r="C3008" s="225">
        <v>47288</v>
      </c>
      <c r="D3008" s="279" t="str">
        <f>IF(ISERROR(VLOOKUP($A3008&amp;" "&amp;D$6,D!$B:$H,7,FALSE))=TRUE,"",VLOOKUP($A3008&amp;" "&amp;D$6,D!$B:$H,7,FALSE))</f>
        <v/>
      </c>
      <c r="E3008" s="279" t="str">
        <f>IF(ISERROR(VLOOKUP($A3008&amp;" "&amp;E$6,D!$B:$H,7,FALSE))=TRUE,"",VLOOKUP($A3008&amp;" "&amp;E$6,D!$B:$H,7,FALSE))</f>
        <v/>
      </c>
      <c r="F3008" s="279" t="str">
        <f>IF(ISERROR(VLOOKUP($A3008&amp;" "&amp;F$6,D!$B:$H,7,FALSE))=TRUE,"",VLOOKUP($A3008&amp;" "&amp;F$6,D!$B:$H,7,FALSE))</f>
        <v/>
      </c>
      <c r="G3008" s="226">
        <f t="shared" si="140"/>
        <v>0</v>
      </c>
      <c r="H3008" s="279" t="str">
        <f>IF(ISERROR(VLOOKUP($A3008&amp;" "&amp;H$6,D!$B:$H,7,FALSE))=TRUE,"",VLOOKUP($A3008&amp;" "&amp;H$6,D!$B:$H,7,FALSE))</f>
        <v/>
      </c>
      <c r="I3008" s="223" t="str">
        <f>IF(D3008="","",VLOOKUP(A3008,D!A:H,7,FALSE))</f>
        <v/>
      </c>
      <c r="J3008" s="224" t="str">
        <f>IF(D3008="","",SUMIFS(リグ!H:H,リグ!F:F,"&lt;"&amp;C3008,リグ!G:G,"&gt;"&amp;C3008))</f>
        <v/>
      </c>
    </row>
    <row r="3009" spans="1:10">
      <c r="A3009" s="224" t="str">
        <f t="shared" si="141"/>
        <v>2029-06-20</v>
      </c>
      <c r="B3009" s="224" t="str">
        <f t="shared" si="142"/>
        <v>2029/06</v>
      </c>
      <c r="C3009" s="225">
        <v>47289</v>
      </c>
      <c r="D3009" s="279" t="str">
        <f>IF(ISERROR(VLOOKUP($A3009&amp;" "&amp;D$6,D!$B:$H,7,FALSE))=TRUE,"",VLOOKUP($A3009&amp;" "&amp;D$6,D!$B:$H,7,FALSE))</f>
        <v/>
      </c>
      <c r="E3009" s="279" t="str">
        <f>IF(ISERROR(VLOOKUP($A3009&amp;" "&amp;E$6,D!$B:$H,7,FALSE))=TRUE,"",VLOOKUP($A3009&amp;" "&amp;E$6,D!$B:$H,7,FALSE))</f>
        <v/>
      </c>
      <c r="F3009" s="279" t="str">
        <f>IF(ISERROR(VLOOKUP($A3009&amp;" "&amp;F$6,D!$B:$H,7,FALSE))=TRUE,"",VLOOKUP($A3009&amp;" "&amp;F$6,D!$B:$H,7,FALSE))</f>
        <v/>
      </c>
      <c r="G3009" s="226">
        <f t="shared" si="140"/>
        <v>0</v>
      </c>
      <c r="H3009" s="279" t="str">
        <f>IF(ISERROR(VLOOKUP($A3009&amp;" "&amp;H$6,D!$B:$H,7,FALSE))=TRUE,"",VLOOKUP($A3009&amp;" "&amp;H$6,D!$B:$H,7,FALSE))</f>
        <v/>
      </c>
      <c r="I3009" s="223" t="str">
        <f>IF(D3009="","",VLOOKUP(A3009,D!A:H,7,FALSE))</f>
        <v/>
      </c>
      <c r="J3009" s="224" t="str">
        <f>IF(D3009="","",SUMIFS(リグ!H:H,リグ!F:F,"&lt;"&amp;C3009,リグ!G:G,"&gt;"&amp;C3009))</f>
        <v/>
      </c>
    </row>
    <row r="3010" spans="1:10">
      <c r="A3010" s="224" t="str">
        <f t="shared" si="141"/>
        <v>2029-06-21</v>
      </c>
      <c r="B3010" s="224" t="str">
        <f t="shared" si="142"/>
        <v>2029/06</v>
      </c>
      <c r="C3010" s="225">
        <v>47290</v>
      </c>
      <c r="D3010" s="279" t="str">
        <f>IF(ISERROR(VLOOKUP($A3010&amp;" "&amp;D$6,D!$B:$H,7,FALSE))=TRUE,"",VLOOKUP($A3010&amp;" "&amp;D$6,D!$B:$H,7,FALSE))</f>
        <v/>
      </c>
      <c r="E3010" s="279" t="str">
        <f>IF(ISERROR(VLOOKUP($A3010&amp;" "&amp;E$6,D!$B:$H,7,FALSE))=TRUE,"",VLOOKUP($A3010&amp;" "&amp;E$6,D!$B:$H,7,FALSE))</f>
        <v/>
      </c>
      <c r="F3010" s="279" t="str">
        <f>IF(ISERROR(VLOOKUP($A3010&amp;" "&amp;F$6,D!$B:$H,7,FALSE))=TRUE,"",VLOOKUP($A3010&amp;" "&amp;F$6,D!$B:$H,7,FALSE))</f>
        <v/>
      </c>
      <c r="G3010" s="226">
        <f t="shared" si="140"/>
        <v>0</v>
      </c>
      <c r="H3010" s="279" t="str">
        <f>IF(ISERROR(VLOOKUP($A3010&amp;" "&amp;H$6,D!$B:$H,7,FALSE))=TRUE,"",VLOOKUP($A3010&amp;" "&amp;H$6,D!$B:$H,7,FALSE))</f>
        <v/>
      </c>
      <c r="I3010" s="223" t="str">
        <f>IF(D3010="","",VLOOKUP(A3010,D!A:H,7,FALSE))</f>
        <v/>
      </c>
      <c r="J3010" s="224" t="str">
        <f>IF(D3010="","",SUMIFS(リグ!H:H,リグ!F:F,"&lt;"&amp;C3010,リグ!G:G,"&gt;"&amp;C3010))</f>
        <v/>
      </c>
    </row>
    <row r="3011" spans="1:10">
      <c r="A3011" s="224" t="str">
        <f t="shared" si="141"/>
        <v>2029-06-22</v>
      </c>
      <c r="B3011" s="224" t="str">
        <f t="shared" si="142"/>
        <v>2029/06</v>
      </c>
      <c r="C3011" s="225">
        <v>47291</v>
      </c>
      <c r="D3011" s="279" t="str">
        <f>IF(ISERROR(VLOOKUP($A3011&amp;" "&amp;D$6,D!$B:$H,7,FALSE))=TRUE,"",VLOOKUP($A3011&amp;" "&amp;D$6,D!$B:$H,7,FALSE))</f>
        <v/>
      </c>
      <c r="E3011" s="279" t="str">
        <f>IF(ISERROR(VLOOKUP($A3011&amp;" "&amp;E$6,D!$B:$H,7,FALSE))=TRUE,"",VLOOKUP($A3011&amp;" "&amp;E$6,D!$B:$H,7,FALSE))</f>
        <v/>
      </c>
      <c r="F3011" s="279" t="str">
        <f>IF(ISERROR(VLOOKUP($A3011&amp;" "&amp;F$6,D!$B:$H,7,FALSE))=TRUE,"",VLOOKUP($A3011&amp;" "&amp;F$6,D!$B:$H,7,FALSE))</f>
        <v/>
      </c>
      <c r="G3011" s="226">
        <f t="shared" si="140"/>
        <v>0</v>
      </c>
      <c r="H3011" s="279" t="str">
        <f>IF(ISERROR(VLOOKUP($A3011&amp;" "&amp;H$6,D!$B:$H,7,FALSE))=TRUE,"",VLOOKUP($A3011&amp;" "&amp;H$6,D!$B:$H,7,FALSE))</f>
        <v/>
      </c>
      <c r="I3011" s="223" t="str">
        <f>IF(D3011="","",VLOOKUP(A3011,D!A:H,7,FALSE))</f>
        <v/>
      </c>
      <c r="J3011" s="224" t="str">
        <f>IF(D3011="","",SUMIFS(リグ!H:H,リグ!F:F,"&lt;"&amp;C3011,リグ!G:G,"&gt;"&amp;C3011))</f>
        <v/>
      </c>
    </row>
    <row r="3012" spans="1:10">
      <c r="A3012" s="224" t="str">
        <f t="shared" si="141"/>
        <v>2029-06-23</v>
      </c>
      <c r="B3012" s="224" t="str">
        <f t="shared" si="142"/>
        <v>2029/06</v>
      </c>
      <c r="C3012" s="225">
        <v>47292</v>
      </c>
      <c r="D3012" s="279" t="str">
        <f>IF(ISERROR(VLOOKUP($A3012&amp;" "&amp;D$6,D!$B:$H,7,FALSE))=TRUE,"",VLOOKUP($A3012&amp;" "&amp;D$6,D!$B:$H,7,FALSE))</f>
        <v/>
      </c>
      <c r="E3012" s="279" t="str">
        <f>IF(ISERROR(VLOOKUP($A3012&amp;" "&amp;E$6,D!$B:$H,7,FALSE))=TRUE,"",VLOOKUP($A3012&amp;" "&amp;E$6,D!$B:$H,7,FALSE))</f>
        <v/>
      </c>
      <c r="F3012" s="279" t="str">
        <f>IF(ISERROR(VLOOKUP($A3012&amp;" "&amp;F$6,D!$B:$H,7,FALSE))=TRUE,"",VLOOKUP($A3012&amp;" "&amp;F$6,D!$B:$H,7,FALSE))</f>
        <v/>
      </c>
      <c r="G3012" s="226">
        <f t="shared" ref="G3012:G3075" si="143">SUM(D3012:F3012)</f>
        <v>0</v>
      </c>
      <c r="H3012" s="279" t="str">
        <f>IF(ISERROR(VLOOKUP($A3012&amp;" "&amp;H$6,D!$B:$H,7,FALSE))=TRUE,"",VLOOKUP($A3012&amp;" "&amp;H$6,D!$B:$H,7,FALSE))</f>
        <v/>
      </c>
      <c r="I3012" s="223" t="str">
        <f>IF(D3012="","",VLOOKUP(A3012,D!A:H,7,FALSE))</f>
        <v/>
      </c>
      <c r="J3012" s="224" t="str">
        <f>IF(D3012="","",SUMIFS(リグ!H:H,リグ!F:F,"&lt;"&amp;C3012,リグ!G:G,"&gt;"&amp;C3012))</f>
        <v/>
      </c>
    </row>
    <row r="3013" spans="1:10">
      <c r="A3013" s="224" t="str">
        <f t="shared" si="141"/>
        <v>2029-06-24</v>
      </c>
      <c r="B3013" s="224" t="str">
        <f t="shared" si="142"/>
        <v>2029/06</v>
      </c>
      <c r="C3013" s="225">
        <v>47293</v>
      </c>
      <c r="D3013" s="279" t="str">
        <f>IF(ISERROR(VLOOKUP($A3013&amp;" "&amp;D$6,D!$B:$H,7,FALSE))=TRUE,"",VLOOKUP($A3013&amp;" "&amp;D$6,D!$B:$H,7,FALSE))</f>
        <v/>
      </c>
      <c r="E3013" s="279" t="str">
        <f>IF(ISERROR(VLOOKUP($A3013&amp;" "&amp;E$6,D!$B:$H,7,FALSE))=TRUE,"",VLOOKUP($A3013&amp;" "&amp;E$6,D!$B:$H,7,FALSE))</f>
        <v/>
      </c>
      <c r="F3013" s="279" t="str">
        <f>IF(ISERROR(VLOOKUP($A3013&amp;" "&amp;F$6,D!$B:$H,7,FALSE))=TRUE,"",VLOOKUP($A3013&amp;" "&amp;F$6,D!$B:$H,7,FALSE))</f>
        <v/>
      </c>
      <c r="G3013" s="226">
        <f t="shared" si="143"/>
        <v>0</v>
      </c>
      <c r="H3013" s="279" t="str">
        <f>IF(ISERROR(VLOOKUP($A3013&amp;" "&amp;H$6,D!$B:$H,7,FALSE))=TRUE,"",VLOOKUP($A3013&amp;" "&amp;H$6,D!$B:$H,7,FALSE))</f>
        <v/>
      </c>
      <c r="I3013" s="223" t="str">
        <f>IF(D3013="","",VLOOKUP(A3013,D!A:H,7,FALSE))</f>
        <v/>
      </c>
      <c r="J3013" s="224" t="str">
        <f>IF(D3013="","",SUMIFS(リグ!H:H,リグ!F:F,"&lt;"&amp;C3013,リグ!G:G,"&gt;"&amp;C3013))</f>
        <v/>
      </c>
    </row>
    <row r="3014" spans="1:10">
      <c r="A3014" s="224" t="str">
        <f t="shared" si="141"/>
        <v>2029-06-25</v>
      </c>
      <c r="B3014" s="224" t="str">
        <f t="shared" si="142"/>
        <v>2029/06</v>
      </c>
      <c r="C3014" s="225">
        <v>47294</v>
      </c>
      <c r="D3014" s="279" t="str">
        <f>IF(ISERROR(VLOOKUP($A3014&amp;" "&amp;D$6,D!$B:$H,7,FALSE))=TRUE,"",VLOOKUP($A3014&amp;" "&amp;D$6,D!$B:$H,7,FALSE))</f>
        <v/>
      </c>
      <c r="E3014" s="279" t="str">
        <f>IF(ISERROR(VLOOKUP($A3014&amp;" "&amp;E$6,D!$B:$H,7,FALSE))=TRUE,"",VLOOKUP($A3014&amp;" "&amp;E$6,D!$B:$H,7,FALSE))</f>
        <v/>
      </c>
      <c r="F3014" s="279" t="str">
        <f>IF(ISERROR(VLOOKUP($A3014&amp;" "&amp;F$6,D!$B:$H,7,FALSE))=TRUE,"",VLOOKUP($A3014&amp;" "&amp;F$6,D!$B:$H,7,FALSE))</f>
        <v/>
      </c>
      <c r="G3014" s="226">
        <f t="shared" si="143"/>
        <v>0</v>
      </c>
      <c r="H3014" s="279" t="str">
        <f>IF(ISERROR(VLOOKUP($A3014&amp;" "&amp;H$6,D!$B:$H,7,FALSE))=TRUE,"",VLOOKUP($A3014&amp;" "&amp;H$6,D!$B:$H,7,FALSE))</f>
        <v/>
      </c>
      <c r="I3014" s="223" t="str">
        <f>IF(D3014="","",VLOOKUP(A3014,D!A:H,7,FALSE))</f>
        <v/>
      </c>
      <c r="J3014" s="224" t="str">
        <f>IF(D3014="","",SUMIFS(リグ!H:H,リグ!F:F,"&lt;"&amp;C3014,リグ!G:G,"&gt;"&amp;C3014))</f>
        <v/>
      </c>
    </row>
    <row r="3015" spans="1:10">
      <c r="A3015" s="224" t="str">
        <f t="shared" si="141"/>
        <v>2029-06-26</v>
      </c>
      <c r="B3015" s="224" t="str">
        <f t="shared" si="142"/>
        <v>2029/06</v>
      </c>
      <c r="C3015" s="225">
        <v>47295</v>
      </c>
      <c r="D3015" s="279" t="str">
        <f>IF(ISERROR(VLOOKUP($A3015&amp;" "&amp;D$6,D!$B:$H,7,FALSE))=TRUE,"",VLOOKUP($A3015&amp;" "&amp;D$6,D!$B:$H,7,FALSE))</f>
        <v/>
      </c>
      <c r="E3015" s="279" t="str">
        <f>IF(ISERROR(VLOOKUP($A3015&amp;" "&amp;E$6,D!$B:$H,7,FALSE))=TRUE,"",VLOOKUP($A3015&amp;" "&amp;E$6,D!$B:$H,7,FALSE))</f>
        <v/>
      </c>
      <c r="F3015" s="279" t="str">
        <f>IF(ISERROR(VLOOKUP($A3015&amp;" "&amp;F$6,D!$B:$H,7,FALSE))=TRUE,"",VLOOKUP($A3015&amp;" "&amp;F$6,D!$B:$H,7,FALSE))</f>
        <v/>
      </c>
      <c r="G3015" s="226">
        <f t="shared" si="143"/>
        <v>0</v>
      </c>
      <c r="H3015" s="279" t="str">
        <f>IF(ISERROR(VLOOKUP($A3015&amp;" "&amp;H$6,D!$B:$H,7,FALSE))=TRUE,"",VLOOKUP($A3015&amp;" "&amp;H$6,D!$B:$H,7,FALSE))</f>
        <v/>
      </c>
      <c r="I3015" s="223" t="str">
        <f>IF(D3015="","",VLOOKUP(A3015,D!A:H,7,FALSE))</f>
        <v/>
      </c>
      <c r="J3015" s="224" t="str">
        <f>IF(D3015="","",SUMIFS(リグ!H:H,リグ!F:F,"&lt;"&amp;C3015,リグ!G:G,"&gt;"&amp;C3015))</f>
        <v/>
      </c>
    </row>
    <row r="3016" spans="1:10">
      <c r="A3016" s="224" t="str">
        <f t="shared" si="141"/>
        <v>2029-06-27</v>
      </c>
      <c r="B3016" s="224" t="str">
        <f t="shared" si="142"/>
        <v>2029/06</v>
      </c>
      <c r="C3016" s="225">
        <v>47296</v>
      </c>
      <c r="D3016" s="279" t="str">
        <f>IF(ISERROR(VLOOKUP($A3016&amp;" "&amp;D$6,D!$B:$H,7,FALSE))=TRUE,"",VLOOKUP($A3016&amp;" "&amp;D$6,D!$B:$H,7,FALSE))</f>
        <v/>
      </c>
      <c r="E3016" s="279" t="str">
        <f>IF(ISERROR(VLOOKUP($A3016&amp;" "&amp;E$6,D!$B:$H,7,FALSE))=TRUE,"",VLOOKUP($A3016&amp;" "&amp;E$6,D!$B:$H,7,FALSE))</f>
        <v/>
      </c>
      <c r="F3016" s="279" t="str">
        <f>IF(ISERROR(VLOOKUP($A3016&amp;" "&amp;F$6,D!$B:$H,7,FALSE))=TRUE,"",VLOOKUP($A3016&amp;" "&amp;F$6,D!$B:$H,7,FALSE))</f>
        <v/>
      </c>
      <c r="G3016" s="226">
        <f t="shared" si="143"/>
        <v>0</v>
      </c>
      <c r="H3016" s="279" t="str">
        <f>IF(ISERROR(VLOOKUP($A3016&amp;" "&amp;H$6,D!$B:$H,7,FALSE))=TRUE,"",VLOOKUP($A3016&amp;" "&amp;H$6,D!$B:$H,7,FALSE))</f>
        <v/>
      </c>
      <c r="I3016" s="223" t="str">
        <f>IF(D3016="","",VLOOKUP(A3016,D!A:H,7,FALSE))</f>
        <v/>
      </c>
      <c r="J3016" s="224" t="str">
        <f>IF(D3016="","",SUMIFS(リグ!H:H,リグ!F:F,"&lt;"&amp;C3016,リグ!G:G,"&gt;"&amp;C3016))</f>
        <v/>
      </c>
    </row>
    <row r="3017" spans="1:10">
      <c r="A3017" s="224" t="str">
        <f t="shared" ref="A3017:A3080" si="144">TEXT(C3017,"yyyy-mm-dd")</f>
        <v>2029-06-28</v>
      </c>
      <c r="B3017" s="224" t="str">
        <f t="shared" si="142"/>
        <v>2029/06</v>
      </c>
      <c r="C3017" s="225">
        <v>47297</v>
      </c>
      <c r="D3017" s="279" t="str">
        <f>IF(ISERROR(VLOOKUP($A3017&amp;" "&amp;D$6,D!$B:$H,7,FALSE))=TRUE,"",VLOOKUP($A3017&amp;" "&amp;D$6,D!$B:$H,7,FALSE))</f>
        <v/>
      </c>
      <c r="E3017" s="279" t="str">
        <f>IF(ISERROR(VLOOKUP($A3017&amp;" "&amp;E$6,D!$B:$H,7,FALSE))=TRUE,"",VLOOKUP($A3017&amp;" "&amp;E$6,D!$B:$H,7,FALSE))</f>
        <v/>
      </c>
      <c r="F3017" s="279" t="str">
        <f>IF(ISERROR(VLOOKUP($A3017&amp;" "&amp;F$6,D!$B:$H,7,FALSE))=TRUE,"",VLOOKUP($A3017&amp;" "&amp;F$6,D!$B:$H,7,FALSE))</f>
        <v/>
      </c>
      <c r="G3017" s="226">
        <f t="shared" si="143"/>
        <v>0</v>
      </c>
      <c r="H3017" s="279" t="str">
        <f>IF(ISERROR(VLOOKUP($A3017&amp;" "&amp;H$6,D!$B:$H,7,FALSE))=TRUE,"",VLOOKUP($A3017&amp;" "&amp;H$6,D!$B:$H,7,FALSE))</f>
        <v/>
      </c>
      <c r="I3017" s="223" t="str">
        <f>IF(D3017="","",VLOOKUP(A3017,D!A:H,7,FALSE))</f>
        <v/>
      </c>
      <c r="J3017" s="224" t="str">
        <f>IF(D3017="","",SUMIFS(リグ!H:H,リグ!F:F,"&lt;"&amp;C3017,リグ!G:G,"&gt;"&amp;C3017))</f>
        <v/>
      </c>
    </row>
    <row r="3018" spans="1:10">
      <c r="A3018" s="224" t="str">
        <f t="shared" si="144"/>
        <v>2029-06-29</v>
      </c>
      <c r="B3018" s="224" t="str">
        <f t="shared" si="142"/>
        <v>2029/06</v>
      </c>
      <c r="C3018" s="225">
        <v>47298</v>
      </c>
      <c r="D3018" s="279" t="str">
        <f>IF(ISERROR(VLOOKUP($A3018&amp;" "&amp;D$6,D!$B:$H,7,FALSE))=TRUE,"",VLOOKUP($A3018&amp;" "&amp;D$6,D!$B:$H,7,FALSE))</f>
        <v/>
      </c>
      <c r="E3018" s="279" t="str">
        <f>IF(ISERROR(VLOOKUP($A3018&amp;" "&amp;E$6,D!$B:$H,7,FALSE))=TRUE,"",VLOOKUP($A3018&amp;" "&amp;E$6,D!$B:$H,7,FALSE))</f>
        <v/>
      </c>
      <c r="F3018" s="279" t="str">
        <f>IF(ISERROR(VLOOKUP($A3018&amp;" "&amp;F$6,D!$B:$H,7,FALSE))=TRUE,"",VLOOKUP($A3018&amp;" "&amp;F$6,D!$B:$H,7,FALSE))</f>
        <v/>
      </c>
      <c r="G3018" s="226">
        <f t="shared" si="143"/>
        <v>0</v>
      </c>
      <c r="H3018" s="279" t="str">
        <f>IF(ISERROR(VLOOKUP($A3018&amp;" "&amp;H$6,D!$B:$H,7,FALSE))=TRUE,"",VLOOKUP($A3018&amp;" "&amp;H$6,D!$B:$H,7,FALSE))</f>
        <v/>
      </c>
      <c r="I3018" s="223" t="str">
        <f>IF(D3018="","",VLOOKUP(A3018,D!A:H,7,FALSE))</f>
        <v/>
      </c>
      <c r="J3018" s="224" t="str">
        <f>IF(D3018="","",SUMIFS(リグ!H:H,リグ!F:F,"&lt;"&amp;C3018,リグ!G:G,"&gt;"&amp;C3018))</f>
        <v/>
      </c>
    </row>
    <row r="3019" spans="1:10">
      <c r="A3019" s="224" t="str">
        <f t="shared" si="144"/>
        <v>2029-06-30</v>
      </c>
      <c r="B3019" s="224" t="str">
        <f t="shared" si="142"/>
        <v>2029/06</v>
      </c>
      <c r="C3019" s="225">
        <v>47299</v>
      </c>
      <c r="D3019" s="279" t="str">
        <f>IF(ISERROR(VLOOKUP($A3019&amp;" "&amp;D$6,D!$B:$H,7,FALSE))=TRUE,"",VLOOKUP($A3019&amp;" "&amp;D$6,D!$B:$H,7,FALSE))</f>
        <v/>
      </c>
      <c r="E3019" s="279" t="str">
        <f>IF(ISERROR(VLOOKUP($A3019&amp;" "&amp;E$6,D!$B:$H,7,FALSE))=TRUE,"",VLOOKUP($A3019&amp;" "&amp;E$6,D!$B:$H,7,FALSE))</f>
        <v/>
      </c>
      <c r="F3019" s="279" t="str">
        <f>IF(ISERROR(VLOOKUP($A3019&amp;" "&amp;F$6,D!$B:$H,7,FALSE))=TRUE,"",VLOOKUP($A3019&amp;" "&amp;F$6,D!$B:$H,7,FALSE))</f>
        <v/>
      </c>
      <c r="G3019" s="226">
        <f t="shared" si="143"/>
        <v>0</v>
      </c>
      <c r="H3019" s="279" t="str">
        <f>IF(ISERROR(VLOOKUP($A3019&amp;" "&amp;H$6,D!$B:$H,7,FALSE))=TRUE,"",VLOOKUP($A3019&amp;" "&amp;H$6,D!$B:$H,7,FALSE))</f>
        <v/>
      </c>
      <c r="I3019" s="223" t="str">
        <f>IF(D3019="","",VLOOKUP(A3019,D!A:H,7,FALSE))</f>
        <v/>
      </c>
      <c r="J3019" s="224" t="str">
        <f>IF(D3019="","",SUMIFS(リグ!H:H,リグ!F:F,"&lt;"&amp;C3019,リグ!G:G,"&gt;"&amp;C3019))</f>
        <v/>
      </c>
    </row>
    <row r="3020" spans="1:10">
      <c r="A3020" s="224" t="str">
        <f t="shared" si="144"/>
        <v>2029-07-01</v>
      </c>
      <c r="B3020" s="224" t="str">
        <f t="shared" si="142"/>
        <v>2029/07</v>
      </c>
      <c r="C3020" s="225">
        <v>47300</v>
      </c>
      <c r="D3020" s="279" t="str">
        <f>IF(ISERROR(VLOOKUP($A3020&amp;" "&amp;D$6,D!$B:$H,7,FALSE))=TRUE,"",VLOOKUP($A3020&amp;" "&amp;D$6,D!$B:$H,7,FALSE))</f>
        <v/>
      </c>
      <c r="E3020" s="279" t="str">
        <f>IF(ISERROR(VLOOKUP($A3020&amp;" "&amp;E$6,D!$B:$H,7,FALSE))=TRUE,"",VLOOKUP($A3020&amp;" "&amp;E$6,D!$B:$H,7,FALSE))</f>
        <v/>
      </c>
      <c r="F3020" s="279" t="str">
        <f>IF(ISERROR(VLOOKUP($A3020&amp;" "&amp;F$6,D!$B:$H,7,FALSE))=TRUE,"",VLOOKUP($A3020&amp;" "&amp;F$6,D!$B:$H,7,FALSE))</f>
        <v/>
      </c>
      <c r="G3020" s="226">
        <f t="shared" si="143"/>
        <v>0</v>
      </c>
      <c r="H3020" s="279" t="str">
        <f>IF(ISERROR(VLOOKUP($A3020&amp;" "&amp;H$6,D!$B:$H,7,FALSE))=TRUE,"",VLOOKUP($A3020&amp;" "&amp;H$6,D!$B:$H,7,FALSE))</f>
        <v/>
      </c>
      <c r="I3020" s="223" t="str">
        <f>IF(D3020="","",VLOOKUP(A3020,D!A:H,7,FALSE))</f>
        <v/>
      </c>
      <c r="J3020" s="224" t="str">
        <f>IF(D3020="","",SUMIFS(リグ!H:H,リグ!F:F,"&lt;"&amp;C3020,リグ!G:G,"&gt;"&amp;C3020))</f>
        <v/>
      </c>
    </row>
    <row r="3021" spans="1:10">
      <c r="A3021" s="224" t="str">
        <f t="shared" si="144"/>
        <v>2029-07-02</v>
      </c>
      <c r="B3021" s="224" t="str">
        <f t="shared" si="142"/>
        <v>2029/07</v>
      </c>
      <c r="C3021" s="225">
        <v>47301</v>
      </c>
      <c r="D3021" s="279" t="str">
        <f>IF(ISERROR(VLOOKUP($A3021&amp;" "&amp;D$6,D!$B:$H,7,FALSE))=TRUE,"",VLOOKUP($A3021&amp;" "&amp;D$6,D!$B:$H,7,FALSE))</f>
        <v/>
      </c>
      <c r="E3021" s="279" t="str">
        <f>IF(ISERROR(VLOOKUP($A3021&amp;" "&amp;E$6,D!$B:$H,7,FALSE))=TRUE,"",VLOOKUP($A3021&amp;" "&amp;E$6,D!$B:$H,7,FALSE))</f>
        <v/>
      </c>
      <c r="F3021" s="279" t="str">
        <f>IF(ISERROR(VLOOKUP($A3021&amp;" "&amp;F$6,D!$B:$H,7,FALSE))=TRUE,"",VLOOKUP($A3021&amp;" "&amp;F$6,D!$B:$H,7,FALSE))</f>
        <v/>
      </c>
      <c r="G3021" s="226">
        <f t="shared" si="143"/>
        <v>0</v>
      </c>
      <c r="H3021" s="279" t="str">
        <f>IF(ISERROR(VLOOKUP($A3021&amp;" "&amp;H$6,D!$B:$H,7,FALSE))=TRUE,"",VLOOKUP($A3021&amp;" "&amp;H$6,D!$B:$H,7,FALSE))</f>
        <v/>
      </c>
      <c r="I3021" s="223" t="str">
        <f>IF(D3021="","",VLOOKUP(A3021,D!A:H,7,FALSE))</f>
        <v/>
      </c>
      <c r="J3021" s="224" t="str">
        <f>IF(D3021="","",SUMIFS(リグ!H:H,リグ!F:F,"&lt;"&amp;C3021,リグ!G:G,"&gt;"&amp;C3021))</f>
        <v/>
      </c>
    </row>
    <row r="3022" spans="1:10">
      <c r="A3022" s="224" t="str">
        <f t="shared" si="144"/>
        <v>2029-07-03</v>
      </c>
      <c r="B3022" s="224" t="str">
        <f t="shared" si="142"/>
        <v>2029/07</v>
      </c>
      <c r="C3022" s="225">
        <v>47302</v>
      </c>
      <c r="D3022" s="279" t="str">
        <f>IF(ISERROR(VLOOKUP($A3022&amp;" "&amp;D$6,D!$B:$H,7,FALSE))=TRUE,"",VLOOKUP($A3022&amp;" "&amp;D$6,D!$B:$H,7,FALSE))</f>
        <v/>
      </c>
      <c r="E3022" s="279" t="str">
        <f>IF(ISERROR(VLOOKUP($A3022&amp;" "&amp;E$6,D!$B:$H,7,FALSE))=TRUE,"",VLOOKUP($A3022&amp;" "&amp;E$6,D!$B:$H,7,FALSE))</f>
        <v/>
      </c>
      <c r="F3022" s="279" t="str">
        <f>IF(ISERROR(VLOOKUP($A3022&amp;" "&amp;F$6,D!$B:$H,7,FALSE))=TRUE,"",VLOOKUP($A3022&amp;" "&amp;F$6,D!$B:$H,7,FALSE))</f>
        <v/>
      </c>
      <c r="G3022" s="226">
        <f t="shared" si="143"/>
        <v>0</v>
      </c>
      <c r="H3022" s="279" t="str">
        <f>IF(ISERROR(VLOOKUP($A3022&amp;" "&amp;H$6,D!$B:$H,7,FALSE))=TRUE,"",VLOOKUP($A3022&amp;" "&amp;H$6,D!$B:$H,7,FALSE))</f>
        <v/>
      </c>
      <c r="I3022" s="223" t="str">
        <f>IF(D3022="","",VLOOKUP(A3022,D!A:H,7,FALSE))</f>
        <v/>
      </c>
      <c r="J3022" s="224" t="str">
        <f>IF(D3022="","",SUMIFS(リグ!H:H,リグ!F:F,"&lt;"&amp;C3022,リグ!G:G,"&gt;"&amp;C3022))</f>
        <v/>
      </c>
    </row>
    <row r="3023" spans="1:10">
      <c r="A3023" s="224" t="str">
        <f t="shared" si="144"/>
        <v>2029-07-04</v>
      </c>
      <c r="B3023" s="224" t="str">
        <f t="shared" si="142"/>
        <v>2029/07</v>
      </c>
      <c r="C3023" s="225">
        <v>47303</v>
      </c>
      <c r="D3023" s="279" t="str">
        <f>IF(ISERROR(VLOOKUP($A3023&amp;" "&amp;D$6,D!$B:$H,7,FALSE))=TRUE,"",VLOOKUP($A3023&amp;" "&amp;D$6,D!$B:$H,7,FALSE))</f>
        <v/>
      </c>
      <c r="E3023" s="279" t="str">
        <f>IF(ISERROR(VLOOKUP($A3023&amp;" "&amp;E$6,D!$B:$H,7,FALSE))=TRUE,"",VLOOKUP($A3023&amp;" "&amp;E$6,D!$B:$H,7,FALSE))</f>
        <v/>
      </c>
      <c r="F3023" s="279" t="str">
        <f>IF(ISERROR(VLOOKUP($A3023&amp;" "&amp;F$6,D!$B:$H,7,FALSE))=TRUE,"",VLOOKUP($A3023&amp;" "&amp;F$6,D!$B:$H,7,FALSE))</f>
        <v/>
      </c>
      <c r="G3023" s="226">
        <f t="shared" si="143"/>
        <v>0</v>
      </c>
      <c r="H3023" s="279" t="str">
        <f>IF(ISERROR(VLOOKUP($A3023&amp;" "&amp;H$6,D!$B:$H,7,FALSE))=TRUE,"",VLOOKUP($A3023&amp;" "&amp;H$6,D!$B:$H,7,FALSE))</f>
        <v/>
      </c>
      <c r="I3023" s="223" t="str">
        <f>IF(D3023="","",VLOOKUP(A3023,D!A:H,7,FALSE))</f>
        <v/>
      </c>
      <c r="J3023" s="224" t="str">
        <f>IF(D3023="","",SUMIFS(リグ!H:H,リグ!F:F,"&lt;"&amp;C3023,リグ!G:G,"&gt;"&amp;C3023))</f>
        <v/>
      </c>
    </row>
    <row r="3024" spans="1:10">
      <c r="A3024" s="224" t="str">
        <f t="shared" si="144"/>
        <v>2029-07-05</v>
      </c>
      <c r="B3024" s="224" t="str">
        <f t="shared" si="142"/>
        <v>2029/07</v>
      </c>
      <c r="C3024" s="225">
        <v>47304</v>
      </c>
      <c r="D3024" s="279" t="str">
        <f>IF(ISERROR(VLOOKUP($A3024&amp;" "&amp;D$6,D!$B:$H,7,FALSE))=TRUE,"",VLOOKUP($A3024&amp;" "&amp;D$6,D!$B:$H,7,FALSE))</f>
        <v/>
      </c>
      <c r="E3024" s="279" t="str">
        <f>IF(ISERROR(VLOOKUP($A3024&amp;" "&amp;E$6,D!$B:$H,7,FALSE))=TRUE,"",VLOOKUP($A3024&amp;" "&amp;E$6,D!$B:$H,7,FALSE))</f>
        <v/>
      </c>
      <c r="F3024" s="279" t="str">
        <f>IF(ISERROR(VLOOKUP($A3024&amp;" "&amp;F$6,D!$B:$H,7,FALSE))=TRUE,"",VLOOKUP($A3024&amp;" "&amp;F$6,D!$B:$H,7,FALSE))</f>
        <v/>
      </c>
      <c r="G3024" s="226">
        <f t="shared" si="143"/>
        <v>0</v>
      </c>
      <c r="H3024" s="279" t="str">
        <f>IF(ISERROR(VLOOKUP($A3024&amp;" "&amp;H$6,D!$B:$H,7,FALSE))=TRUE,"",VLOOKUP($A3024&amp;" "&amp;H$6,D!$B:$H,7,FALSE))</f>
        <v/>
      </c>
      <c r="I3024" s="223" t="str">
        <f>IF(D3024="","",VLOOKUP(A3024,D!A:H,7,FALSE))</f>
        <v/>
      </c>
      <c r="J3024" s="224" t="str">
        <f>IF(D3024="","",SUMIFS(リグ!H:H,リグ!F:F,"&lt;"&amp;C3024,リグ!G:G,"&gt;"&amp;C3024))</f>
        <v/>
      </c>
    </row>
    <row r="3025" spans="1:10">
      <c r="A3025" s="224" t="str">
        <f t="shared" si="144"/>
        <v>2029-07-06</v>
      </c>
      <c r="B3025" s="224" t="str">
        <f t="shared" si="142"/>
        <v>2029/07</v>
      </c>
      <c r="C3025" s="225">
        <v>47305</v>
      </c>
      <c r="D3025" s="279" t="str">
        <f>IF(ISERROR(VLOOKUP($A3025&amp;" "&amp;D$6,D!$B:$H,7,FALSE))=TRUE,"",VLOOKUP($A3025&amp;" "&amp;D$6,D!$B:$H,7,FALSE))</f>
        <v/>
      </c>
      <c r="E3025" s="279" t="str">
        <f>IF(ISERROR(VLOOKUP($A3025&amp;" "&amp;E$6,D!$B:$H,7,FALSE))=TRUE,"",VLOOKUP($A3025&amp;" "&amp;E$6,D!$B:$H,7,FALSE))</f>
        <v/>
      </c>
      <c r="F3025" s="279" t="str">
        <f>IF(ISERROR(VLOOKUP($A3025&amp;" "&amp;F$6,D!$B:$H,7,FALSE))=TRUE,"",VLOOKUP($A3025&amp;" "&amp;F$6,D!$B:$H,7,FALSE))</f>
        <v/>
      </c>
      <c r="G3025" s="226">
        <f t="shared" si="143"/>
        <v>0</v>
      </c>
      <c r="H3025" s="279" t="str">
        <f>IF(ISERROR(VLOOKUP($A3025&amp;" "&amp;H$6,D!$B:$H,7,FALSE))=TRUE,"",VLOOKUP($A3025&amp;" "&amp;H$6,D!$B:$H,7,FALSE))</f>
        <v/>
      </c>
      <c r="I3025" s="223" t="str">
        <f>IF(D3025="","",VLOOKUP(A3025,D!A:H,7,FALSE))</f>
        <v/>
      </c>
      <c r="J3025" s="224" t="str">
        <f>IF(D3025="","",SUMIFS(リグ!H:H,リグ!F:F,"&lt;"&amp;C3025,リグ!G:G,"&gt;"&amp;C3025))</f>
        <v/>
      </c>
    </row>
    <row r="3026" spans="1:10">
      <c r="A3026" s="224" t="str">
        <f t="shared" si="144"/>
        <v>2029-07-07</v>
      </c>
      <c r="B3026" s="224" t="str">
        <f t="shared" si="142"/>
        <v>2029/07</v>
      </c>
      <c r="C3026" s="225">
        <v>47306</v>
      </c>
      <c r="D3026" s="279" t="str">
        <f>IF(ISERROR(VLOOKUP($A3026&amp;" "&amp;D$6,D!$B:$H,7,FALSE))=TRUE,"",VLOOKUP($A3026&amp;" "&amp;D$6,D!$B:$H,7,FALSE))</f>
        <v/>
      </c>
      <c r="E3026" s="279" t="str">
        <f>IF(ISERROR(VLOOKUP($A3026&amp;" "&amp;E$6,D!$B:$H,7,FALSE))=TRUE,"",VLOOKUP($A3026&amp;" "&amp;E$6,D!$B:$H,7,FALSE))</f>
        <v/>
      </c>
      <c r="F3026" s="279" t="str">
        <f>IF(ISERROR(VLOOKUP($A3026&amp;" "&amp;F$6,D!$B:$H,7,FALSE))=TRUE,"",VLOOKUP($A3026&amp;" "&amp;F$6,D!$B:$H,7,FALSE))</f>
        <v/>
      </c>
      <c r="G3026" s="226">
        <f t="shared" si="143"/>
        <v>0</v>
      </c>
      <c r="H3026" s="279" t="str">
        <f>IF(ISERROR(VLOOKUP($A3026&amp;" "&amp;H$6,D!$B:$H,7,FALSE))=TRUE,"",VLOOKUP($A3026&amp;" "&amp;H$6,D!$B:$H,7,FALSE))</f>
        <v/>
      </c>
      <c r="I3026" s="223" t="str">
        <f>IF(D3026="","",VLOOKUP(A3026,D!A:H,7,FALSE))</f>
        <v/>
      </c>
      <c r="J3026" s="224" t="str">
        <f>IF(D3026="","",SUMIFS(リグ!H:H,リグ!F:F,"&lt;"&amp;C3026,リグ!G:G,"&gt;"&amp;C3026))</f>
        <v/>
      </c>
    </row>
    <row r="3027" spans="1:10">
      <c r="A3027" s="224" t="str">
        <f t="shared" si="144"/>
        <v>2029-07-08</v>
      </c>
      <c r="B3027" s="224" t="str">
        <f t="shared" si="142"/>
        <v>2029/07</v>
      </c>
      <c r="C3027" s="225">
        <v>47307</v>
      </c>
      <c r="D3027" s="279" t="str">
        <f>IF(ISERROR(VLOOKUP($A3027&amp;" "&amp;D$6,D!$B:$H,7,FALSE))=TRUE,"",VLOOKUP($A3027&amp;" "&amp;D$6,D!$B:$H,7,FALSE))</f>
        <v/>
      </c>
      <c r="E3027" s="279" t="str">
        <f>IF(ISERROR(VLOOKUP($A3027&amp;" "&amp;E$6,D!$B:$H,7,FALSE))=TRUE,"",VLOOKUP($A3027&amp;" "&amp;E$6,D!$B:$H,7,FALSE))</f>
        <v/>
      </c>
      <c r="F3027" s="279" t="str">
        <f>IF(ISERROR(VLOOKUP($A3027&amp;" "&amp;F$6,D!$B:$H,7,FALSE))=TRUE,"",VLOOKUP($A3027&amp;" "&amp;F$6,D!$B:$H,7,FALSE))</f>
        <v/>
      </c>
      <c r="G3027" s="226">
        <f t="shared" si="143"/>
        <v>0</v>
      </c>
      <c r="H3027" s="279" t="str">
        <f>IF(ISERROR(VLOOKUP($A3027&amp;" "&amp;H$6,D!$B:$H,7,FALSE))=TRUE,"",VLOOKUP($A3027&amp;" "&amp;H$6,D!$B:$H,7,FALSE))</f>
        <v/>
      </c>
      <c r="I3027" s="223" t="str">
        <f>IF(D3027="","",VLOOKUP(A3027,D!A:H,7,FALSE))</f>
        <v/>
      </c>
      <c r="J3027" s="224" t="str">
        <f>IF(D3027="","",SUMIFS(リグ!H:H,リグ!F:F,"&lt;"&amp;C3027,リグ!G:G,"&gt;"&amp;C3027))</f>
        <v/>
      </c>
    </row>
    <row r="3028" spans="1:10">
      <c r="A3028" s="224" t="str">
        <f t="shared" si="144"/>
        <v>2029-07-09</v>
      </c>
      <c r="B3028" s="224" t="str">
        <f t="shared" si="142"/>
        <v>2029/07</v>
      </c>
      <c r="C3028" s="225">
        <v>47308</v>
      </c>
      <c r="D3028" s="279" t="str">
        <f>IF(ISERROR(VLOOKUP($A3028&amp;" "&amp;D$6,D!$B:$H,7,FALSE))=TRUE,"",VLOOKUP($A3028&amp;" "&amp;D$6,D!$B:$H,7,FALSE))</f>
        <v/>
      </c>
      <c r="E3028" s="279" t="str">
        <f>IF(ISERROR(VLOOKUP($A3028&amp;" "&amp;E$6,D!$B:$H,7,FALSE))=TRUE,"",VLOOKUP($A3028&amp;" "&amp;E$6,D!$B:$H,7,FALSE))</f>
        <v/>
      </c>
      <c r="F3028" s="279" t="str">
        <f>IF(ISERROR(VLOOKUP($A3028&amp;" "&amp;F$6,D!$B:$H,7,FALSE))=TRUE,"",VLOOKUP($A3028&amp;" "&amp;F$6,D!$B:$H,7,FALSE))</f>
        <v/>
      </c>
      <c r="G3028" s="226">
        <f t="shared" si="143"/>
        <v>0</v>
      </c>
      <c r="H3028" s="279" t="str">
        <f>IF(ISERROR(VLOOKUP($A3028&amp;" "&amp;H$6,D!$B:$H,7,FALSE))=TRUE,"",VLOOKUP($A3028&amp;" "&amp;H$6,D!$B:$H,7,FALSE))</f>
        <v/>
      </c>
      <c r="I3028" s="223" t="str">
        <f>IF(D3028="","",VLOOKUP(A3028,D!A:H,7,FALSE))</f>
        <v/>
      </c>
      <c r="J3028" s="224" t="str">
        <f>IF(D3028="","",SUMIFS(リグ!H:H,リグ!F:F,"&lt;"&amp;C3028,リグ!G:G,"&gt;"&amp;C3028))</f>
        <v/>
      </c>
    </row>
    <row r="3029" spans="1:10">
      <c r="A3029" s="224" t="str">
        <f t="shared" si="144"/>
        <v>2029-07-10</v>
      </c>
      <c r="B3029" s="224" t="str">
        <f t="shared" si="142"/>
        <v>2029/07</v>
      </c>
      <c r="C3029" s="225">
        <v>47309</v>
      </c>
      <c r="D3029" s="279" t="str">
        <f>IF(ISERROR(VLOOKUP($A3029&amp;" "&amp;D$6,D!$B:$H,7,FALSE))=TRUE,"",VLOOKUP($A3029&amp;" "&amp;D$6,D!$B:$H,7,FALSE))</f>
        <v/>
      </c>
      <c r="E3029" s="279" t="str">
        <f>IF(ISERROR(VLOOKUP($A3029&amp;" "&amp;E$6,D!$B:$H,7,FALSE))=TRUE,"",VLOOKUP($A3029&amp;" "&amp;E$6,D!$B:$H,7,FALSE))</f>
        <v/>
      </c>
      <c r="F3029" s="279" t="str">
        <f>IF(ISERROR(VLOOKUP($A3029&amp;" "&amp;F$6,D!$B:$H,7,FALSE))=TRUE,"",VLOOKUP($A3029&amp;" "&amp;F$6,D!$B:$H,7,FALSE))</f>
        <v/>
      </c>
      <c r="G3029" s="226">
        <f t="shared" si="143"/>
        <v>0</v>
      </c>
      <c r="H3029" s="279" t="str">
        <f>IF(ISERROR(VLOOKUP($A3029&amp;" "&amp;H$6,D!$B:$H,7,FALSE))=TRUE,"",VLOOKUP($A3029&amp;" "&amp;H$6,D!$B:$H,7,FALSE))</f>
        <v/>
      </c>
      <c r="I3029" s="223" t="str">
        <f>IF(D3029="","",VLOOKUP(A3029,D!A:H,7,FALSE))</f>
        <v/>
      </c>
      <c r="J3029" s="224" t="str">
        <f>IF(D3029="","",SUMIFS(リグ!H:H,リグ!F:F,"&lt;"&amp;C3029,リグ!G:G,"&gt;"&amp;C3029))</f>
        <v/>
      </c>
    </row>
    <row r="3030" spans="1:10">
      <c r="A3030" s="224" t="str">
        <f t="shared" si="144"/>
        <v>2029-07-11</v>
      </c>
      <c r="B3030" s="224" t="str">
        <f t="shared" si="142"/>
        <v>2029/07</v>
      </c>
      <c r="C3030" s="225">
        <v>47310</v>
      </c>
      <c r="D3030" s="279" t="str">
        <f>IF(ISERROR(VLOOKUP($A3030&amp;" "&amp;D$6,D!$B:$H,7,FALSE))=TRUE,"",VLOOKUP($A3030&amp;" "&amp;D$6,D!$B:$H,7,FALSE))</f>
        <v/>
      </c>
      <c r="E3030" s="279" t="str">
        <f>IF(ISERROR(VLOOKUP($A3030&amp;" "&amp;E$6,D!$B:$H,7,FALSE))=TRUE,"",VLOOKUP($A3030&amp;" "&amp;E$6,D!$B:$H,7,FALSE))</f>
        <v/>
      </c>
      <c r="F3030" s="279" t="str">
        <f>IF(ISERROR(VLOOKUP($A3030&amp;" "&amp;F$6,D!$B:$H,7,FALSE))=TRUE,"",VLOOKUP($A3030&amp;" "&amp;F$6,D!$B:$H,7,FALSE))</f>
        <v/>
      </c>
      <c r="G3030" s="226">
        <f t="shared" si="143"/>
        <v>0</v>
      </c>
      <c r="H3030" s="279" t="str">
        <f>IF(ISERROR(VLOOKUP($A3030&amp;" "&amp;H$6,D!$B:$H,7,FALSE))=TRUE,"",VLOOKUP($A3030&amp;" "&amp;H$6,D!$B:$H,7,FALSE))</f>
        <v/>
      </c>
      <c r="I3030" s="223" t="str">
        <f>IF(D3030="","",VLOOKUP(A3030,D!A:H,7,FALSE))</f>
        <v/>
      </c>
      <c r="J3030" s="224" t="str">
        <f>IF(D3030="","",SUMIFS(リグ!H:H,リグ!F:F,"&lt;"&amp;C3030,リグ!G:G,"&gt;"&amp;C3030))</f>
        <v/>
      </c>
    </row>
    <row r="3031" spans="1:10">
      <c r="A3031" s="224" t="str">
        <f t="shared" si="144"/>
        <v>2029-07-12</v>
      </c>
      <c r="B3031" s="224" t="str">
        <f t="shared" si="142"/>
        <v>2029/07</v>
      </c>
      <c r="C3031" s="225">
        <v>47311</v>
      </c>
      <c r="D3031" s="279" t="str">
        <f>IF(ISERROR(VLOOKUP($A3031&amp;" "&amp;D$6,D!$B:$H,7,FALSE))=TRUE,"",VLOOKUP($A3031&amp;" "&amp;D$6,D!$B:$H,7,FALSE))</f>
        <v/>
      </c>
      <c r="E3031" s="279" t="str">
        <f>IF(ISERROR(VLOOKUP($A3031&amp;" "&amp;E$6,D!$B:$H,7,FALSE))=TRUE,"",VLOOKUP($A3031&amp;" "&amp;E$6,D!$B:$H,7,FALSE))</f>
        <v/>
      </c>
      <c r="F3031" s="279" t="str">
        <f>IF(ISERROR(VLOOKUP($A3031&amp;" "&amp;F$6,D!$B:$H,7,FALSE))=TRUE,"",VLOOKUP($A3031&amp;" "&amp;F$6,D!$B:$H,7,FALSE))</f>
        <v/>
      </c>
      <c r="G3031" s="226">
        <f t="shared" si="143"/>
        <v>0</v>
      </c>
      <c r="H3031" s="279" t="str">
        <f>IF(ISERROR(VLOOKUP($A3031&amp;" "&amp;H$6,D!$B:$H,7,FALSE))=TRUE,"",VLOOKUP($A3031&amp;" "&amp;H$6,D!$B:$H,7,FALSE))</f>
        <v/>
      </c>
      <c r="I3031" s="223" t="str">
        <f>IF(D3031="","",VLOOKUP(A3031,D!A:H,7,FALSE))</f>
        <v/>
      </c>
      <c r="J3031" s="224" t="str">
        <f>IF(D3031="","",SUMIFS(リグ!H:H,リグ!F:F,"&lt;"&amp;C3031,リグ!G:G,"&gt;"&amp;C3031))</f>
        <v/>
      </c>
    </row>
    <row r="3032" spans="1:10">
      <c r="A3032" s="224" t="str">
        <f t="shared" si="144"/>
        <v>2029-07-13</v>
      </c>
      <c r="B3032" s="224" t="str">
        <f t="shared" si="142"/>
        <v>2029/07</v>
      </c>
      <c r="C3032" s="225">
        <v>47312</v>
      </c>
      <c r="D3032" s="279" t="str">
        <f>IF(ISERROR(VLOOKUP($A3032&amp;" "&amp;D$6,D!$B:$H,7,FALSE))=TRUE,"",VLOOKUP($A3032&amp;" "&amp;D$6,D!$B:$H,7,FALSE))</f>
        <v/>
      </c>
      <c r="E3032" s="279" t="str">
        <f>IF(ISERROR(VLOOKUP($A3032&amp;" "&amp;E$6,D!$B:$H,7,FALSE))=TRUE,"",VLOOKUP($A3032&amp;" "&amp;E$6,D!$B:$H,7,FALSE))</f>
        <v/>
      </c>
      <c r="F3032" s="279" t="str">
        <f>IF(ISERROR(VLOOKUP($A3032&amp;" "&amp;F$6,D!$B:$H,7,FALSE))=TRUE,"",VLOOKUP($A3032&amp;" "&amp;F$6,D!$B:$H,7,FALSE))</f>
        <v/>
      </c>
      <c r="G3032" s="226">
        <f t="shared" si="143"/>
        <v>0</v>
      </c>
      <c r="H3032" s="279" t="str">
        <f>IF(ISERROR(VLOOKUP($A3032&amp;" "&amp;H$6,D!$B:$H,7,FALSE))=TRUE,"",VLOOKUP($A3032&amp;" "&amp;H$6,D!$B:$H,7,FALSE))</f>
        <v/>
      </c>
      <c r="I3032" s="223" t="str">
        <f>IF(D3032="","",VLOOKUP(A3032,D!A:H,7,FALSE))</f>
        <v/>
      </c>
      <c r="J3032" s="224" t="str">
        <f>IF(D3032="","",SUMIFS(リグ!H:H,リグ!F:F,"&lt;"&amp;C3032,リグ!G:G,"&gt;"&amp;C3032))</f>
        <v/>
      </c>
    </row>
    <row r="3033" spans="1:10">
      <c r="A3033" s="224" t="str">
        <f t="shared" si="144"/>
        <v>2029-07-14</v>
      </c>
      <c r="B3033" s="224" t="str">
        <f t="shared" si="142"/>
        <v>2029/07</v>
      </c>
      <c r="C3033" s="225">
        <v>47313</v>
      </c>
      <c r="D3033" s="279" t="str">
        <f>IF(ISERROR(VLOOKUP($A3033&amp;" "&amp;D$6,D!$B:$H,7,FALSE))=TRUE,"",VLOOKUP($A3033&amp;" "&amp;D$6,D!$B:$H,7,FALSE))</f>
        <v/>
      </c>
      <c r="E3033" s="279" t="str">
        <f>IF(ISERROR(VLOOKUP($A3033&amp;" "&amp;E$6,D!$B:$H,7,FALSE))=TRUE,"",VLOOKUP($A3033&amp;" "&amp;E$6,D!$B:$H,7,FALSE))</f>
        <v/>
      </c>
      <c r="F3033" s="279" t="str">
        <f>IF(ISERROR(VLOOKUP($A3033&amp;" "&amp;F$6,D!$B:$H,7,FALSE))=TRUE,"",VLOOKUP($A3033&amp;" "&amp;F$6,D!$B:$H,7,FALSE))</f>
        <v/>
      </c>
      <c r="G3033" s="226">
        <f t="shared" si="143"/>
        <v>0</v>
      </c>
      <c r="H3033" s="279" t="str">
        <f>IF(ISERROR(VLOOKUP($A3033&amp;" "&amp;H$6,D!$B:$H,7,FALSE))=TRUE,"",VLOOKUP($A3033&amp;" "&amp;H$6,D!$B:$H,7,FALSE))</f>
        <v/>
      </c>
      <c r="I3033" s="223" t="str">
        <f>IF(D3033="","",VLOOKUP(A3033,D!A:H,7,FALSE))</f>
        <v/>
      </c>
      <c r="J3033" s="224" t="str">
        <f>IF(D3033="","",SUMIFS(リグ!H:H,リグ!F:F,"&lt;"&amp;C3033,リグ!G:G,"&gt;"&amp;C3033))</f>
        <v/>
      </c>
    </row>
    <row r="3034" spans="1:10">
      <c r="A3034" s="224" t="str">
        <f t="shared" si="144"/>
        <v>2029-07-15</v>
      </c>
      <c r="B3034" s="224" t="str">
        <f t="shared" si="142"/>
        <v>2029/07</v>
      </c>
      <c r="C3034" s="225">
        <v>47314</v>
      </c>
      <c r="D3034" s="279" t="str">
        <f>IF(ISERROR(VLOOKUP($A3034&amp;" "&amp;D$6,D!$B:$H,7,FALSE))=TRUE,"",VLOOKUP($A3034&amp;" "&amp;D$6,D!$B:$H,7,FALSE))</f>
        <v/>
      </c>
      <c r="E3034" s="279" t="str">
        <f>IF(ISERROR(VLOOKUP($A3034&amp;" "&amp;E$6,D!$B:$H,7,FALSE))=TRUE,"",VLOOKUP($A3034&amp;" "&amp;E$6,D!$B:$H,7,FALSE))</f>
        <v/>
      </c>
      <c r="F3034" s="279" t="str">
        <f>IF(ISERROR(VLOOKUP($A3034&amp;" "&amp;F$6,D!$B:$H,7,FALSE))=TRUE,"",VLOOKUP($A3034&amp;" "&amp;F$6,D!$B:$H,7,FALSE))</f>
        <v/>
      </c>
      <c r="G3034" s="226">
        <f t="shared" si="143"/>
        <v>0</v>
      </c>
      <c r="H3034" s="279" t="str">
        <f>IF(ISERROR(VLOOKUP($A3034&amp;" "&amp;H$6,D!$B:$H,7,FALSE))=TRUE,"",VLOOKUP($A3034&amp;" "&amp;H$6,D!$B:$H,7,FALSE))</f>
        <v/>
      </c>
      <c r="I3034" s="223" t="str">
        <f>IF(D3034="","",VLOOKUP(A3034,D!A:H,7,FALSE))</f>
        <v/>
      </c>
      <c r="J3034" s="224" t="str">
        <f>IF(D3034="","",SUMIFS(リグ!H:H,リグ!F:F,"&lt;"&amp;C3034,リグ!G:G,"&gt;"&amp;C3034))</f>
        <v/>
      </c>
    </row>
    <row r="3035" spans="1:10">
      <c r="A3035" s="224" t="str">
        <f t="shared" si="144"/>
        <v>2029-07-16</v>
      </c>
      <c r="B3035" s="224" t="str">
        <f t="shared" si="142"/>
        <v>2029/07</v>
      </c>
      <c r="C3035" s="225">
        <v>47315</v>
      </c>
      <c r="D3035" s="279" t="str">
        <f>IF(ISERROR(VLOOKUP($A3035&amp;" "&amp;D$6,D!$B:$H,7,FALSE))=TRUE,"",VLOOKUP($A3035&amp;" "&amp;D$6,D!$B:$H,7,FALSE))</f>
        <v/>
      </c>
      <c r="E3035" s="279" t="str">
        <f>IF(ISERROR(VLOOKUP($A3035&amp;" "&amp;E$6,D!$B:$H,7,FALSE))=TRUE,"",VLOOKUP($A3035&amp;" "&amp;E$6,D!$B:$H,7,FALSE))</f>
        <v/>
      </c>
      <c r="F3035" s="279" t="str">
        <f>IF(ISERROR(VLOOKUP($A3035&amp;" "&amp;F$6,D!$B:$H,7,FALSE))=TRUE,"",VLOOKUP($A3035&amp;" "&amp;F$6,D!$B:$H,7,FALSE))</f>
        <v/>
      </c>
      <c r="G3035" s="226">
        <f t="shared" si="143"/>
        <v>0</v>
      </c>
      <c r="H3035" s="279" t="str">
        <f>IF(ISERROR(VLOOKUP($A3035&amp;" "&amp;H$6,D!$B:$H,7,FALSE))=TRUE,"",VLOOKUP($A3035&amp;" "&amp;H$6,D!$B:$H,7,FALSE))</f>
        <v/>
      </c>
      <c r="I3035" s="223" t="str">
        <f>IF(D3035="","",VLOOKUP(A3035,D!A:H,7,FALSE))</f>
        <v/>
      </c>
      <c r="J3035" s="224" t="str">
        <f>IF(D3035="","",SUMIFS(リグ!H:H,リグ!F:F,"&lt;"&amp;C3035,リグ!G:G,"&gt;"&amp;C3035))</f>
        <v/>
      </c>
    </row>
    <row r="3036" spans="1:10">
      <c r="A3036" s="224" t="str">
        <f t="shared" si="144"/>
        <v>2029-07-17</v>
      </c>
      <c r="B3036" s="224" t="str">
        <f t="shared" si="142"/>
        <v>2029/07</v>
      </c>
      <c r="C3036" s="225">
        <v>47316</v>
      </c>
      <c r="D3036" s="279" t="str">
        <f>IF(ISERROR(VLOOKUP($A3036&amp;" "&amp;D$6,D!$B:$H,7,FALSE))=TRUE,"",VLOOKUP($A3036&amp;" "&amp;D$6,D!$B:$H,7,FALSE))</f>
        <v/>
      </c>
      <c r="E3036" s="279" t="str">
        <f>IF(ISERROR(VLOOKUP($A3036&amp;" "&amp;E$6,D!$B:$H,7,FALSE))=TRUE,"",VLOOKUP($A3036&amp;" "&amp;E$6,D!$B:$H,7,FALSE))</f>
        <v/>
      </c>
      <c r="F3036" s="279" t="str">
        <f>IF(ISERROR(VLOOKUP($A3036&amp;" "&amp;F$6,D!$B:$H,7,FALSE))=TRUE,"",VLOOKUP($A3036&amp;" "&amp;F$6,D!$B:$H,7,FALSE))</f>
        <v/>
      </c>
      <c r="G3036" s="226">
        <f t="shared" si="143"/>
        <v>0</v>
      </c>
      <c r="H3036" s="279" t="str">
        <f>IF(ISERROR(VLOOKUP($A3036&amp;" "&amp;H$6,D!$B:$H,7,FALSE))=TRUE,"",VLOOKUP($A3036&amp;" "&amp;H$6,D!$B:$H,7,FALSE))</f>
        <v/>
      </c>
      <c r="I3036" s="223" t="str">
        <f>IF(D3036="","",VLOOKUP(A3036,D!A:H,7,FALSE))</f>
        <v/>
      </c>
      <c r="J3036" s="224" t="str">
        <f>IF(D3036="","",SUMIFS(リグ!H:H,リグ!F:F,"&lt;"&amp;C3036,リグ!G:G,"&gt;"&amp;C3036))</f>
        <v/>
      </c>
    </row>
    <row r="3037" spans="1:10">
      <c r="A3037" s="224" t="str">
        <f t="shared" si="144"/>
        <v>2029-07-18</v>
      </c>
      <c r="B3037" s="224" t="str">
        <f t="shared" si="142"/>
        <v>2029/07</v>
      </c>
      <c r="C3037" s="225">
        <v>47317</v>
      </c>
      <c r="D3037" s="279" t="str">
        <f>IF(ISERROR(VLOOKUP($A3037&amp;" "&amp;D$6,D!$B:$H,7,FALSE))=TRUE,"",VLOOKUP($A3037&amp;" "&amp;D$6,D!$B:$H,7,FALSE))</f>
        <v/>
      </c>
      <c r="E3037" s="279" t="str">
        <f>IF(ISERROR(VLOOKUP($A3037&amp;" "&amp;E$6,D!$B:$H,7,FALSE))=TRUE,"",VLOOKUP($A3037&amp;" "&amp;E$6,D!$B:$H,7,FALSE))</f>
        <v/>
      </c>
      <c r="F3037" s="279" t="str">
        <f>IF(ISERROR(VLOOKUP($A3037&amp;" "&amp;F$6,D!$B:$H,7,FALSE))=TRUE,"",VLOOKUP($A3037&amp;" "&amp;F$6,D!$B:$H,7,FALSE))</f>
        <v/>
      </c>
      <c r="G3037" s="226">
        <f t="shared" si="143"/>
        <v>0</v>
      </c>
      <c r="H3037" s="279" t="str">
        <f>IF(ISERROR(VLOOKUP($A3037&amp;" "&amp;H$6,D!$B:$H,7,FALSE))=TRUE,"",VLOOKUP($A3037&amp;" "&amp;H$6,D!$B:$H,7,FALSE))</f>
        <v/>
      </c>
      <c r="I3037" s="223" t="str">
        <f>IF(D3037="","",VLOOKUP(A3037,D!A:H,7,FALSE))</f>
        <v/>
      </c>
      <c r="J3037" s="224" t="str">
        <f>IF(D3037="","",SUMIFS(リグ!H:H,リグ!F:F,"&lt;"&amp;C3037,リグ!G:G,"&gt;"&amp;C3037))</f>
        <v/>
      </c>
    </row>
    <row r="3038" spans="1:10">
      <c r="A3038" s="224" t="str">
        <f t="shared" si="144"/>
        <v>2029-07-19</v>
      </c>
      <c r="B3038" s="224" t="str">
        <f t="shared" si="142"/>
        <v>2029/07</v>
      </c>
      <c r="C3038" s="225">
        <v>47318</v>
      </c>
      <c r="D3038" s="279" t="str">
        <f>IF(ISERROR(VLOOKUP($A3038&amp;" "&amp;D$6,D!$B:$H,7,FALSE))=TRUE,"",VLOOKUP($A3038&amp;" "&amp;D$6,D!$B:$H,7,FALSE))</f>
        <v/>
      </c>
      <c r="E3038" s="279" t="str">
        <f>IF(ISERROR(VLOOKUP($A3038&amp;" "&amp;E$6,D!$B:$H,7,FALSE))=TRUE,"",VLOOKUP($A3038&amp;" "&amp;E$6,D!$B:$H,7,FALSE))</f>
        <v/>
      </c>
      <c r="F3038" s="279" t="str">
        <f>IF(ISERROR(VLOOKUP($A3038&amp;" "&amp;F$6,D!$B:$H,7,FALSE))=TRUE,"",VLOOKUP($A3038&amp;" "&amp;F$6,D!$B:$H,7,FALSE))</f>
        <v/>
      </c>
      <c r="G3038" s="226">
        <f t="shared" si="143"/>
        <v>0</v>
      </c>
      <c r="H3038" s="279" t="str">
        <f>IF(ISERROR(VLOOKUP($A3038&amp;" "&amp;H$6,D!$B:$H,7,FALSE))=TRUE,"",VLOOKUP($A3038&amp;" "&amp;H$6,D!$B:$H,7,FALSE))</f>
        <v/>
      </c>
      <c r="I3038" s="223" t="str">
        <f>IF(D3038="","",VLOOKUP(A3038,D!A:H,7,FALSE))</f>
        <v/>
      </c>
      <c r="J3038" s="224" t="str">
        <f>IF(D3038="","",SUMIFS(リグ!H:H,リグ!F:F,"&lt;"&amp;C3038,リグ!G:G,"&gt;"&amp;C3038))</f>
        <v/>
      </c>
    </row>
    <row r="3039" spans="1:10">
      <c r="A3039" s="224" t="str">
        <f t="shared" si="144"/>
        <v>2029-07-20</v>
      </c>
      <c r="B3039" s="224" t="str">
        <f t="shared" si="142"/>
        <v>2029/07</v>
      </c>
      <c r="C3039" s="225">
        <v>47319</v>
      </c>
      <c r="D3039" s="279" t="str">
        <f>IF(ISERROR(VLOOKUP($A3039&amp;" "&amp;D$6,D!$B:$H,7,FALSE))=TRUE,"",VLOOKUP($A3039&amp;" "&amp;D$6,D!$B:$H,7,FALSE))</f>
        <v/>
      </c>
      <c r="E3039" s="279" t="str">
        <f>IF(ISERROR(VLOOKUP($A3039&amp;" "&amp;E$6,D!$B:$H,7,FALSE))=TRUE,"",VLOOKUP($A3039&amp;" "&amp;E$6,D!$B:$H,7,FALSE))</f>
        <v/>
      </c>
      <c r="F3039" s="279" t="str">
        <f>IF(ISERROR(VLOOKUP($A3039&amp;" "&amp;F$6,D!$B:$H,7,FALSE))=TRUE,"",VLOOKUP($A3039&amp;" "&amp;F$6,D!$B:$H,7,FALSE))</f>
        <v/>
      </c>
      <c r="G3039" s="226">
        <f t="shared" si="143"/>
        <v>0</v>
      </c>
      <c r="H3039" s="279" t="str">
        <f>IF(ISERROR(VLOOKUP($A3039&amp;" "&amp;H$6,D!$B:$H,7,FALSE))=TRUE,"",VLOOKUP($A3039&amp;" "&amp;H$6,D!$B:$H,7,FALSE))</f>
        <v/>
      </c>
      <c r="I3039" s="223" t="str">
        <f>IF(D3039="","",VLOOKUP(A3039,D!A:H,7,FALSE))</f>
        <v/>
      </c>
      <c r="J3039" s="224" t="str">
        <f>IF(D3039="","",SUMIFS(リグ!H:H,リグ!F:F,"&lt;"&amp;C3039,リグ!G:G,"&gt;"&amp;C3039))</f>
        <v/>
      </c>
    </row>
    <row r="3040" spans="1:10">
      <c r="A3040" s="224" t="str">
        <f t="shared" si="144"/>
        <v>2029-07-21</v>
      </c>
      <c r="B3040" s="224" t="str">
        <f t="shared" si="142"/>
        <v>2029/07</v>
      </c>
      <c r="C3040" s="225">
        <v>47320</v>
      </c>
      <c r="D3040" s="279" t="str">
        <f>IF(ISERROR(VLOOKUP($A3040&amp;" "&amp;D$6,D!$B:$H,7,FALSE))=TRUE,"",VLOOKUP($A3040&amp;" "&amp;D$6,D!$B:$H,7,FALSE))</f>
        <v/>
      </c>
      <c r="E3040" s="279" t="str">
        <f>IF(ISERROR(VLOOKUP($A3040&amp;" "&amp;E$6,D!$B:$H,7,FALSE))=TRUE,"",VLOOKUP($A3040&amp;" "&amp;E$6,D!$B:$H,7,FALSE))</f>
        <v/>
      </c>
      <c r="F3040" s="279" t="str">
        <f>IF(ISERROR(VLOOKUP($A3040&amp;" "&amp;F$6,D!$B:$H,7,FALSE))=TRUE,"",VLOOKUP($A3040&amp;" "&amp;F$6,D!$B:$H,7,FALSE))</f>
        <v/>
      </c>
      <c r="G3040" s="226">
        <f t="shared" si="143"/>
        <v>0</v>
      </c>
      <c r="H3040" s="279" t="str">
        <f>IF(ISERROR(VLOOKUP($A3040&amp;" "&amp;H$6,D!$B:$H,7,FALSE))=TRUE,"",VLOOKUP($A3040&amp;" "&amp;H$6,D!$B:$H,7,FALSE))</f>
        <v/>
      </c>
      <c r="I3040" s="223" t="str">
        <f>IF(D3040="","",VLOOKUP(A3040,D!A:H,7,FALSE))</f>
        <v/>
      </c>
      <c r="J3040" s="224" t="str">
        <f>IF(D3040="","",SUMIFS(リグ!H:H,リグ!F:F,"&lt;"&amp;C3040,リグ!G:G,"&gt;"&amp;C3040))</f>
        <v/>
      </c>
    </row>
    <row r="3041" spans="1:10">
      <c r="A3041" s="224" t="str">
        <f t="shared" si="144"/>
        <v>2029-07-22</v>
      </c>
      <c r="B3041" s="224" t="str">
        <f t="shared" si="142"/>
        <v>2029/07</v>
      </c>
      <c r="C3041" s="225">
        <v>47321</v>
      </c>
      <c r="D3041" s="279" t="str">
        <f>IF(ISERROR(VLOOKUP($A3041&amp;" "&amp;D$6,D!$B:$H,7,FALSE))=TRUE,"",VLOOKUP($A3041&amp;" "&amp;D$6,D!$B:$H,7,FALSE))</f>
        <v/>
      </c>
      <c r="E3041" s="279" t="str">
        <f>IF(ISERROR(VLOOKUP($A3041&amp;" "&amp;E$6,D!$B:$H,7,FALSE))=TRUE,"",VLOOKUP($A3041&amp;" "&amp;E$6,D!$B:$H,7,FALSE))</f>
        <v/>
      </c>
      <c r="F3041" s="279" t="str">
        <f>IF(ISERROR(VLOOKUP($A3041&amp;" "&amp;F$6,D!$B:$H,7,FALSE))=TRUE,"",VLOOKUP($A3041&amp;" "&amp;F$6,D!$B:$H,7,FALSE))</f>
        <v/>
      </c>
      <c r="G3041" s="226">
        <f t="shared" si="143"/>
        <v>0</v>
      </c>
      <c r="H3041" s="279" t="str">
        <f>IF(ISERROR(VLOOKUP($A3041&amp;" "&amp;H$6,D!$B:$H,7,FALSE))=TRUE,"",VLOOKUP($A3041&amp;" "&amp;H$6,D!$B:$H,7,FALSE))</f>
        <v/>
      </c>
      <c r="I3041" s="223" t="str">
        <f>IF(D3041="","",VLOOKUP(A3041,D!A:H,7,FALSE))</f>
        <v/>
      </c>
      <c r="J3041" s="224" t="str">
        <f>IF(D3041="","",SUMIFS(リグ!H:H,リグ!F:F,"&lt;"&amp;C3041,リグ!G:G,"&gt;"&amp;C3041))</f>
        <v/>
      </c>
    </row>
    <row r="3042" spans="1:10">
      <c r="A3042" s="224" t="str">
        <f t="shared" si="144"/>
        <v>2029-07-23</v>
      </c>
      <c r="B3042" s="224" t="str">
        <f t="shared" si="142"/>
        <v>2029/07</v>
      </c>
      <c r="C3042" s="225">
        <v>47322</v>
      </c>
      <c r="D3042" s="279" t="str">
        <f>IF(ISERROR(VLOOKUP($A3042&amp;" "&amp;D$6,D!$B:$H,7,FALSE))=TRUE,"",VLOOKUP($A3042&amp;" "&amp;D$6,D!$B:$H,7,FALSE))</f>
        <v/>
      </c>
      <c r="E3042" s="279" t="str">
        <f>IF(ISERROR(VLOOKUP($A3042&amp;" "&amp;E$6,D!$B:$H,7,FALSE))=TRUE,"",VLOOKUP($A3042&amp;" "&amp;E$6,D!$B:$H,7,FALSE))</f>
        <v/>
      </c>
      <c r="F3042" s="279" t="str">
        <f>IF(ISERROR(VLOOKUP($A3042&amp;" "&amp;F$6,D!$B:$H,7,FALSE))=TRUE,"",VLOOKUP($A3042&amp;" "&amp;F$6,D!$B:$H,7,FALSE))</f>
        <v/>
      </c>
      <c r="G3042" s="226">
        <f t="shared" si="143"/>
        <v>0</v>
      </c>
      <c r="H3042" s="279" t="str">
        <f>IF(ISERROR(VLOOKUP($A3042&amp;" "&amp;H$6,D!$B:$H,7,FALSE))=TRUE,"",VLOOKUP($A3042&amp;" "&amp;H$6,D!$B:$H,7,FALSE))</f>
        <v/>
      </c>
      <c r="I3042" s="223" t="str">
        <f>IF(D3042="","",VLOOKUP(A3042,D!A:H,7,FALSE))</f>
        <v/>
      </c>
      <c r="J3042" s="224" t="str">
        <f>IF(D3042="","",SUMIFS(リグ!H:H,リグ!F:F,"&lt;"&amp;C3042,リグ!G:G,"&gt;"&amp;C3042))</f>
        <v/>
      </c>
    </row>
    <row r="3043" spans="1:10">
      <c r="A3043" s="224" t="str">
        <f t="shared" si="144"/>
        <v>2029-07-24</v>
      </c>
      <c r="B3043" s="224" t="str">
        <f t="shared" si="142"/>
        <v>2029/07</v>
      </c>
      <c r="C3043" s="225">
        <v>47323</v>
      </c>
      <c r="D3043" s="279" t="str">
        <f>IF(ISERROR(VLOOKUP($A3043&amp;" "&amp;D$6,D!$B:$H,7,FALSE))=TRUE,"",VLOOKUP($A3043&amp;" "&amp;D$6,D!$B:$H,7,FALSE))</f>
        <v/>
      </c>
      <c r="E3043" s="279" t="str">
        <f>IF(ISERROR(VLOOKUP($A3043&amp;" "&amp;E$6,D!$B:$H,7,FALSE))=TRUE,"",VLOOKUP($A3043&amp;" "&amp;E$6,D!$B:$H,7,FALSE))</f>
        <v/>
      </c>
      <c r="F3043" s="279" t="str">
        <f>IF(ISERROR(VLOOKUP($A3043&amp;" "&amp;F$6,D!$B:$H,7,FALSE))=TRUE,"",VLOOKUP($A3043&amp;" "&amp;F$6,D!$B:$H,7,FALSE))</f>
        <v/>
      </c>
      <c r="G3043" s="226">
        <f t="shared" si="143"/>
        <v>0</v>
      </c>
      <c r="H3043" s="279" t="str">
        <f>IF(ISERROR(VLOOKUP($A3043&amp;" "&amp;H$6,D!$B:$H,7,FALSE))=TRUE,"",VLOOKUP($A3043&amp;" "&amp;H$6,D!$B:$H,7,FALSE))</f>
        <v/>
      </c>
      <c r="I3043" s="223" t="str">
        <f>IF(D3043="","",VLOOKUP(A3043,D!A:H,7,FALSE))</f>
        <v/>
      </c>
      <c r="J3043" s="224" t="str">
        <f>IF(D3043="","",SUMIFS(リグ!H:H,リグ!F:F,"&lt;"&amp;C3043,リグ!G:G,"&gt;"&amp;C3043))</f>
        <v/>
      </c>
    </row>
    <row r="3044" spans="1:10">
      <c r="A3044" s="224" t="str">
        <f t="shared" si="144"/>
        <v>2029-07-25</v>
      </c>
      <c r="B3044" s="224" t="str">
        <f t="shared" si="142"/>
        <v>2029/07</v>
      </c>
      <c r="C3044" s="225">
        <v>47324</v>
      </c>
      <c r="D3044" s="279" t="str">
        <f>IF(ISERROR(VLOOKUP($A3044&amp;" "&amp;D$6,D!$B:$H,7,FALSE))=TRUE,"",VLOOKUP($A3044&amp;" "&amp;D$6,D!$B:$H,7,FALSE))</f>
        <v/>
      </c>
      <c r="E3044" s="279" t="str">
        <f>IF(ISERROR(VLOOKUP($A3044&amp;" "&amp;E$6,D!$B:$H,7,FALSE))=TRUE,"",VLOOKUP($A3044&amp;" "&amp;E$6,D!$B:$H,7,FALSE))</f>
        <v/>
      </c>
      <c r="F3044" s="279" t="str">
        <f>IF(ISERROR(VLOOKUP($A3044&amp;" "&amp;F$6,D!$B:$H,7,FALSE))=TRUE,"",VLOOKUP($A3044&amp;" "&amp;F$6,D!$B:$H,7,FALSE))</f>
        <v/>
      </c>
      <c r="G3044" s="226">
        <f t="shared" si="143"/>
        <v>0</v>
      </c>
      <c r="H3044" s="279" t="str">
        <f>IF(ISERROR(VLOOKUP($A3044&amp;" "&amp;H$6,D!$B:$H,7,FALSE))=TRUE,"",VLOOKUP($A3044&amp;" "&amp;H$6,D!$B:$H,7,FALSE))</f>
        <v/>
      </c>
      <c r="I3044" s="223" t="str">
        <f>IF(D3044="","",VLOOKUP(A3044,D!A:H,7,FALSE))</f>
        <v/>
      </c>
      <c r="J3044" s="224" t="str">
        <f>IF(D3044="","",SUMIFS(リグ!H:H,リグ!F:F,"&lt;"&amp;C3044,リグ!G:G,"&gt;"&amp;C3044))</f>
        <v/>
      </c>
    </row>
    <row r="3045" spans="1:10">
      <c r="A3045" s="224" t="str">
        <f t="shared" si="144"/>
        <v>2029-07-26</v>
      </c>
      <c r="B3045" s="224" t="str">
        <f t="shared" si="142"/>
        <v>2029/07</v>
      </c>
      <c r="C3045" s="225">
        <v>47325</v>
      </c>
      <c r="D3045" s="279" t="str">
        <f>IF(ISERROR(VLOOKUP($A3045&amp;" "&amp;D$6,D!$B:$H,7,FALSE))=TRUE,"",VLOOKUP($A3045&amp;" "&amp;D$6,D!$B:$H,7,FALSE))</f>
        <v/>
      </c>
      <c r="E3045" s="279" t="str">
        <f>IF(ISERROR(VLOOKUP($A3045&amp;" "&amp;E$6,D!$B:$H,7,FALSE))=TRUE,"",VLOOKUP($A3045&amp;" "&amp;E$6,D!$B:$H,7,FALSE))</f>
        <v/>
      </c>
      <c r="F3045" s="279" t="str">
        <f>IF(ISERROR(VLOOKUP($A3045&amp;" "&amp;F$6,D!$B:$H,7,FALSE))=TRUE,"",VLOOKUP($A3045&amp;" "&amp;F$6,D!$B:$H,7,FALSE))</f>
        <v/>
      </c>
      <c r="G3045" s="226">
        <f t="shared" si="143"/>
        <v>0</v>
      </c>
      <c r="H3045" s="279" t="str">
        <f>IF(ISERROR(VLOOKUP($A3045&amp;" "&amp;H$6,D!$B:$H,7,FALSE))=TRUE,"",VLOOKUP($A3045&amp;" "&amp;H$6,D!$B:$H,7,FALSE))</f>
        <v/>
      </c>
      <c r="I3045" s="223" t="str">
        <f>IF(D3045="","",VLOOKUP(A3045,D!A:H,7,FALSE))</f>
        <v/>
      </c>
      <c r="J3045" s="224" t="str">
        <f>IF(D3045="","",SUMIFS(リグ!H:H,リグ!F:F,"&lt;"&amp;C3045,リグ!G:G,"&gt;"&amp;C3045))</f>
        <v/>
      </c>
    </row>
    <row r="3046" spans="1:10">
      <c r="A3046" s="224" t="str">
        <f t="shared" si="144"/>
        <v>2029-07-27</v>
      </c>
      <c r="B3046" s="224" t="str">
        <f t="shared" si="142"/>
        <v>2029/07</v>
      </c>
      <c r="C3046" s="225">
        <v>47326</v>
      </c>
      <c r="D3046" s="279" t="str">
        <f>IF(ISERROR(VLOOKUP($A3046&amp;" "&amp;D$6,D!$B:$H,7,FALSE))=TRUE,"",VLOOKUP($A3046&amp;" "&amp;D$6,D!$B:$H,7,FALSE))</f>
        <v/>
      </c>
      <c r="E3046" s="279" t="str">
        <f>IF(ISERROR(VLOOKUP($A3046&amp;" "&amp;E$6,D!$B:$H,7,FALSE))=TRUE,"",VLOOKUP($A3046&amp;" "&amp;E$6,D!$B:$H,7,FALSE))</f>
        <v/>
      </c>
      <c r="F3046" s="279" t="str">
        <f>IF(ISERROR(VLOOKUP($A3046&amp;" "&amp;F$6,D!$B:$H,7,FALSE))=TRUE,"",VLOOKUP($A3046&amp;" "&amp;F$6,D!$B:$H,7,FALSE))</f>
        <v/>
      </c>
      <c r="G3046" s="226">
        <f t="shared" si="143"/>
        <v>0</v>
      </c>
      <c r="H3046" s="279" t="str">
        <f>IF(ISERROR(VLOOKUP($A3046&amp;" "&amp;H$6,D!$B:$H,7,FALSE))=TRUE,"",VLOOKUP($A3046&amp;" "&amp;H$6,D!$B:$H,7,FALSE))</f>
        <v/>
      </c>
      <c r="I3046" s="223" t="str">
        <f>IF(D3046="","",VLOOKUP(A3046,D!A:H,7,FALSE))</f>
        <v/>
      </c>
      <c r="J3046" s="224" t="str">
        <f>IF(D3046="","",SUMIFS(リグ!H:H,リグ!F:F,"&lt;"&amp;C3046,リグ!G:G,"&gt;"&amp;C3046))</f>
        <v/>
      </c>
    </row>
    <row r="3047" spans="1:10">
      <c r="A3047" s="224" t="str">
        <f t="shared" si="144"/>
        <v>2029-07-28</v>
      </c>
      <c r="B3047" s="224" t="str">
        <f t="shared" si="142"/>
        <v>2029/07</v>
      </c>
      <c r="C3047" s="225">
        <v>47327</v>
      </c>
      <c r="D3047" s="279" t="str">
        <f>IF(ISERROR(VLOOKUP($A3047&amp;" "&amp;D$6,D!$B:$H,7,FALSE))=TRUE,"",VLOOKUP($A3047&amp;" "&amp;D$6,D!$B:$H,7,FALSE))</f>
        <v/>
      </c>
      <c r="E3047" s="279" t="str">
        <f>IF(ISERROR(VLOOKUP($A3047&amp;" "&amp;E$6,D!$B:$H,7,FALSE))=TRUE,"",VLOOKUP($A3047&amp;" "&amp;E$6,D!$B:$H,7,FALSE))</f>
        <v/>
      </c>
      <c r="F3047" s="279" t="str">
        <f>IF(ISERROR(VLOOKUP($A3047&amp;" "&amp;F$6,D!$B:$H,7,FALSE))=TRUE,"",VLOOKUP($A3047&amp;" "&amp;F$6,D!$B:$H,7,FALSE))</f>
        <v/>
      </c>
      <c r="G3047" s="226">
        <f t="shared" si="143"/>
        <v>0</v>
      </c>
      <c r="H3047" s="279" t="str">
        <f>IF(ISERROR(VLOOKUP($A3047&amp;" "&amp;H$6,D!$B:$H,7,FALSE))=TRUE,"",VLOOKUP($A3047&amp;" "&amp;H$6,D!$B:$H,7,FALSE))</f>
        <v/>
      </c>
      <c r="I3047" s="223" t="str">
        <f>IF(D3047="","",VLOOKUP(A3047,D!A:H,7,FALSE))</f>
        <v/>
      </c>
      <c r="J3047" s="224" t="str">
        <f>IF(D3047="","",SUMIFS(リグ!H:H,リグ!F:F,"&lt;"&amp;C3047,リグ!G:G,"&gt;"&amp;C3047))</f>
        <v/>
      </c>
    </row>
    <row r="3048" spans="1:10">
      <c r="A3048" s="224" t="str">
        <f t="shared" si="144"/>
        <v>2029-07-29</v>
      </c>
      <c r="B3048" s="224" t="str">
        <f t="shared" si="142"/>
        <v>2029/07</v>
      </c>
      <c r="C3048" s="225">
        <v>47328</v>
      </c>
      <c r="D3048" s="279" t="str">
        <f>IF(ISERROR(VLOOKUP($A3048&amp;" "&amp;D$6,D!$B:$H,7,FALSE))=TRUE,"",VLOOKUP($A3048&amp;" "&amp;D$6,D!$B:$H,7,FALSE))</f>
        <v/>
      </c>
      <c r="E3048" s="279" t="str">
        <f>IF(ISERROR(VLOOKUP($A3048&amp;" "&amp;E$6,D!$B:$H,7,FALSE))=TRUE,"",VLOOKUP($A3048&amp;" "&amp;E$6,D!$B:$H,7,FALSE))</f>
        <v/>
      </c>
      <c r="F3048" s="279" t="str">
        <f>IF(ISERROR(VLOOKUP($A3048&amp;" "&amp;F$6,D!$B:$H,7,FALSE))=TRUE,"",VLOOKUP($A3048&amp;" "&amp;F$6,D!$B:$H,7,FALSE))</f>
        <v/>
      </c>
      <c r="G3048" s="226">
        <f t="shared" si="143"/>
        <v>0</v>
      </c>
      <c r="H3048" s="279" t="str">
        <f>IF(ISERROR(VLOOKUP($A3048&amp;" "&amp;H$6,D!$B:$H,7,FALSE))=TRUE,"",VLOOKUP($A3048&amp;" "&amp;H$6,D!$B:$H,7,FALSE))</f>
        <v/>
      </c>
      <c r="I3048" s="223" t="str">
        <f>IF(D3048="","",VLOOKUP(A3048,D!A:H,7,FALSE))</f>
        <v/>
      </c>
      <c r="J3048" s="224" t="str">
        <f>IF(D3048="","",SUMIFS(リグ!H:H,リグ!F:F,"&lt;"&amp;C3048,リグ!G:G,"&gt;"&amp;C3048))</f>
        <v/>
      </c>
    </row>
    <row r="3049" spans="1:10">
      <c r="A3049" s="224" t="str">
        <f t="shared" si="144"/>
        <v>2029-07-30</v>
      </c>
      <c r="B3049" s="224" t="str">
        <f t="shared" si="142"/>
        <v>2029/07</v>
      </c>
      <c r="C3049" s="225">
        <v>47329</v>
      </c>
      <c r="D3049" s="279" t="str">
        <f>IF(ISERROR(VLOOKUP($A3049&amp;" "&amp;D$6,D!$B:$H,7,FALSE))=TRUE,"",VLOOKUP($A3049&amp;" "&amp;D$6,D!$B:$H,7,FALSE))</f>
        <v/>
      </c>
      <c r="E3049" s="279" t="str">
        <f>IF(ISERROR(VLOOKUP($A3049&amp;" "&amp;E$6,D!$B:$H,7,FALSE))=TRUE,"",VLOOKUP($A3049&amp;" "&amp;E$6,D!$B:$H,7,FALSE))</f>
        <v/>
      </c>
      <c r="F3049" s="279" t="str">
        <f>IF(ISERROR(VLOOKUP($A3049&amp;" "&amp;F$6,D!$B:$H,7,FALSE))=TRUE,"",VLOOKUP($A3049&amp;" "&amp;F$6,D!$B:$H,7,FALSE))</f>
        <v/>
      </c>
      <c r="G3049" s="226">
        <f t="shared" si="143"/>
        <v>0</v>
      </c>
      <c r="H3049" s="279" t="str">
        <f>IF(ISERROR(VLOOKUP($A3049&amp;" "&amp;H$6,D!$B:$H,7,FALSE))=TRUE,"",VLOOKUP($A3049&amp;" "&amp;H$6,D!$B:$H,7,FALSE))</f>
        <v/>
      </c>
      <c r="I3049" s="223" t="str">
        <f>IF(D3049="","",VLOOKUP(A3049,D!A:H,7,FALSE))</f>
        <v/>
      </c>
      <c r="J3049" s="224" t="str">
        <f>IF(D3049="","",SUMIFS(リグ!H:H,リグ!F:F,"&lt;"&amp;C3049,リグ!G:G,"&gt;"&amp;C3049))</f>
        <v/>
      </c>
    </row>
    <row r="3050" spans="1:10">
      <c r="A3050" s="224" t="str">
        <f t="shared" si="144"/>
        <v>2029-07-31</v>
      </c>
      <c r="B3050" s="224" t="str">
        <f t="shared" si="142"/>
        <v>2029/07</v>
      </c>
      <c r="C3050" s="225">
        <v>47330</v>
      </c>
      <c r="D3050" s="279" t="str">
        <f>IF(ISERROR(VLOOKUP($A3050&amp;" "&amp;D$6,D!$B:$H,7,FALSE))=TRUE,"",VLOOKUP($A3050&amp;" "&amp;D$6,D!$B:$H,7,FALSE))</f>
        <v/>
      </c>
      <c r="E3050" s="279" t="str">
        <f>IF(ISERROR(VLOOKUP($A3050&amp;" "&amp;E$6,D!$B:$H,7,FALSE))=TRUE,"",VLOOKUP($A3050&amp;" "&amp;E$6,D!$B:$H,7,FALSE))</f>
        <v/>
      </c>
      <c r="F3050" s="279" t="str">
        <f>IF(ISERROR(VLOOKUP($A3050&amp;" "&amp;F$6,D!$B:$H,7,FALSE))=TRUE,"",VLOOKUP($A3050&amp;" "&amp;F$6,D!$B:$H,7,FALSE))</f>
        <v/>
      </c>
      <c r="G3050" s="226">
        <f t="shared" si="143"/>
        <v>0</v>
      </c>
      <c r="H3050" s="279" t="str">
        <f>IF(ISERROR(VLOOKUP($A3050&amp;" "&amp;H$6,D!$B:$H,7,FALSE))=TRUE,"",VLOOKUP($A3050&amp;" "&amp;H$6,D!$B:$H,7,FALSE))</f>
        <v/>
      </c>
      <c r="I3050" s="223" t="str">
        <f>IF(D3050="","",VLOOKUP(A3050,D!A:H,7,FALSE))</f>
        <v/>
      </c>
      <c r="J3050" s="224" t="str">
        <f>IF(D3050="","",SUMIFS(リグ!H:H,リグ!F:F,"&lt;"&amp;C3050,リグ!G:G,"&gt;"&amp;C3050))</f>
        <v/>
      </c>
    </row>
    <row r="3051" spans="1:10">
      <c r="A3051" s="224" t="str">
        <f t="shared" si="144"/>
        <v>2029-08-01</v>
      </c>
      <c r="B3051" s="224" t="str">
        <f t="shared" si="142"/>
        <v>2029/08</v>
      </c>
      <c r="C3051" s="225">
        <v>47331</v>
      </c>
      <c r="D3051" s="279" t="str">
        <f>IF(ISERROR(VLOOKUP($A3051&amp;" "&amp;D$6,D!$B:$H,7,FALSE))=TRUE,"",VLOOKUP($A3051&amp;" "&amp;D$6,D!$B:$H,7,FALSE))</f>
        <v/>
      </c>
      <c r="E3051" s="279" t="str">
        <f>IF(ISERROR(VLOOKUP($A3051&amp;" "&amp;E$6,D!$B:$H,7,FALSE))=TRUE,"",VLOOKUP($A3051&amp;" "&amp;E$6,D!$B:$H,7,FALSE))</f>
        <v/>
      </c>
      <c r="F3051" s="279" t="str">
        <f>IF(ISERROR(VLOOKUP($A3051&amp;" "&amp;F$6,D!$B:$H,7,FALSE))=TRUE,"",VLOOKUP($A3051&amp;" "&amp;F$6,D!$B:$H,7,FALSE))</f>
        <v/>
      </c>
      <c r="G3051" s="226">
        <f t="shared" si="143"/>
        <v>0</v>
      </c>
      <c r="H3051" s="279" t="str">
        <f>IF(ISERROR(VLOOKUP($A3051&amp;" "&amp;H$6,D!$B:$H,7,FALSE))=TRUE,"",VLOOKUP($A3051&amp;" "&amp;H$6,D!$B:$H,7,FALSE))</f>
        <v/>
      </c>
      <c r="I3051" s="223" t="str">
        <f>IF(D3051="","",VLOOKUP(A3051,D!A:H,7,FALSE))</f>
        <v/>
      </c>
      <c r="J3051" s="224" t="str">
        <f>IF(D3051="","",SUMIFS(リグ!H:H,リグ!F:F,"&lt;"&amp;C3051,リグ!G:G,"&gt;"&amp;C3051))</f>
        <v/>
      </c>
    </row>
    <row r="3052" spans="1:10">
      <c r="A3052" s="224" t="str">
        <f t="shared" si="144"/>
        <v>2029-08-02</v>
      </c>
      <c r="B3052" s="224" t="str">
        <f t="shared" si="142"/>
        <v>2029/08</v>
      </c>
      <c r="C3052" s="225">
        <v>47332</v>
      </c>
      <c r="D3052" s="279" t="str">
        <f>IF(ISERROR(VLOOKUP($A3052&amp;" "&amp;D$6,D!$B:$H,7,FALSE))=TRUE,"",VLOOKUP($A3052&amp;" "&amp;D$6,D!$B:$H,7,FALSE))</f>
        <v/>
      </c>
      <c r="E3052" s="279" t="str">
        <f>IF(ISERROR(VLOOKUP($A3052&amp;" "&amp;E$6,D!$B:$H,7,FALSE))=TRUE,"",VLOOKUP($A3052&amp;" "&amp;E$6,D!$B:$H,7,FALSE))</f>
        <v/>
      </c>
      <c r="F3052" s="279" t="str">
        <f>IF(ISERROR(VLOOKUP($A3052&amp;" "&amp;F$6,D!$B:$H,7,FALSE))=TRUE,"",VLOOKUP($A3052&amp;" "&amp;F$6,D!$B:$H,7,FALSE))</f>
        <v/>
      </c>
      <c r="G3052" s="226">
        <f t="shared" si="143"/>
        <v>0</v>
      </c>
      <c r="H3052" s="279" t="str">
        <f>IF(ISERROR(VLOOKUP($A3052&amp;" "&amp;H$6,D!$B:$H,7,FALSE))=TRUE,"",VLOOKUP($A3052&amp;" "&amp;H$6,D!$B:$H,7,FALSE))</f>
        <v/>
      </c>
      <c r="I3052" s="223" t="str">
        <f>IF(D3052="","",VLOOKUP(A3052,D!A:H,7,FALSE))</f>
        <v/>
      </c>
      <c r="J3052" s="224" t="str">
        <f>IF(D3052="","",SUMIFS(リグ!H:H,リグ!F:F,"&lt;"&amp;C3052,リグ!G:G,"&gt;"&amp;C3052))</f>
        <v/>
      </c>
    </row>
    <row r="3053" spans="1:10">
      <c r="A3053" s="224" t="str">
        <f t="shared" si="144"/>
        <v>2029-08-03</v>
      </c>
      <c r="B3053" s="224" t="str">
        <f t="shared" si="142"/>
        <v>2029/08</v>
      </c>
      <c r="C3053" s="225">
        <v>47333</v>
      </c>
      <c r="D3053" s="279" t="str">
        <f>IF(ISERROR(VLOOKUP($A3053&amp;" "&amp;D$6,D!$B:$H,7,FALSE))=TRUE,"",VLOOKUP($A3053&amp;" "&amp;D$6,D!$B:$H,7,FALSE))</f>
        <v/>
      </c>
      <c r="E3053" s="279" t="str">
        <f>IF(ISERROR(VLOOKUP($A3053&amp;" "&amp;E$6,D!$B:$H,7,FALSE))=TRUE,"",VLOOKUP($A3053&amp;" "&amp;E$6,D!$B:$H,7,FALSE))</f>
        <v/>
      </c>
      <c r="F3053" s="279" t="str">
        <f>IF(ISERROR(VLOOKUP($A3053&amp;" "&amp;F$6,D!$B:$H,7,FALSE))=TRUE,"",VLOOKUP($A3053&amp;" "&amp;F$6,D!$B:$H,7,FALSE))</f>
        <v/>
      </c>
      <c r="G3053" s="226">
        <f t="shared" si="143"/>
        <v>0</v>
      </c>
      <c r="H3053" s="279" t="str">
        <f>IF(ISERROR(VLOOKUP($A3053&amp;" "&amp;H$6,D!$B:$H,7,FALSE))=TRUE,"",VLOOKUP($A3053&amp;" "&amp;H$6,D!$B:$H,7,FALSE))</f>
        <v/>
      </c>
      <c r="I3053" s="223" t="str">
        <f>IF(D3053="","",VLOOKUP(A3053,D!A:H,7,FALSE))</f>
        <v/>
      </c>
      <c r="J3053" s="224" t="str">
        <f>IF(D3053="","",SUMIFS(リグ!H:H,リグ!F:F,"&lt;"&amp;C3053,リグ!G:G,"&gt;"&amp;C3053))</f>
        <v/>
      </c>
    </row>
    <row r="3054" spans="1:10">
      <c r="A3054" s="224" t="str">
        <f t="shared" si="144"/>
        <v>2029-08-04</v>
      </c>
      <c r="B3054" s="224" t="str">
        <f t="shared" si="142"/>
        <v>2029/08</v>
      </c>
      <c r="C3054" s="225">
        <v>47334</v>
      </c>
      <c r="D3054" s="279" t="str">
        <f>IF(ISERROR(VLOOKUP($A3054&amp;" "&amp;D$6,D!$B:$H,7,FALSE))=TRUE,"",VLOOKUP($A3054&amp;" "&amp;D$6,D!$B:$H,7,FALSE))</f>
        <v/>
      </c>
      <c r="E3054" s="279" t="str">
        <f>IF(ISERROR(VLOOKUP($A3054&amp;" "&amp;E$6,D!$B:$H,7,FALSE))=TRUE,"",VLOOKUP($A3054&amp;" "&amp;E$6,D!$B:$H,7,FALSE))</f>
        <v/>
      </c>
      <c r="F3054" s="279" t="str">
        <f>IF(ISERROR(VLOOKUP($A3054&amp;" "&amp;F$6,D!$B:$H,7,FALSE))=TRUE,"",VLOOKUP($A3054&amp;" "&amp;F$6,D!$B:$H,7,FALSE))</f>
        <v/>
      </c>
      <c r="G3054" s="226">
        <f t="shared" si="143"/>
        <v>0</v>
      </c>
      <c r="H3054" s="279" t="str">
        <f>IF(ISERROR(VLOOKUP($A3054&amp;" "&amp;H$6,D!$B:$H,7,FALSE))=TRUE,"",VLOOKUP($A3054&amp;" "&amp;H$6,D!$B:$H,7,FALSE))</f>
        <v/>
      </c>
      <c r="I3054" s="223" t="str">
        <f>IF(D3054="","",VLOOKUP(A3054,D!A:H,7,FALSE))</f>
        <v/>
      </c>
      <c r="J3054" s="224" t="str">
        <f>IF(D3054="","",SUMIFS(リグ!H:H,リグ!F:F,"&lt;"&amp;C3054,リグ!G:G,"&gt;"&amp;C3054))</f>
        <v/>
      </c>
    </row>
    <row r="3055" spans="1:10">
      <c r="A3055" s="224" t="str">
        <f t="shared" si="144"/>
        <v>2029-08-05</v>
      </c>
      <c r="B3055" s="224" t="str">
        <f t="shared" si="142"/>
        <v>2029/08</v>
      </c>
      <c r="C3055" s="225">
        <v>47335</v>
      </c>
      <c r="D3055" s="279" t="str">
        <f>IF(ISERROR(VLOOKUP($A3055&amp;" "&amp;D$6,D!$B:$H,7,FALSE))=TRUE,"",VLOOKUP($A3055&amp;" "&amp;D$6,D!$B:$H,7,FALSE))</f>
        <v/>
      </c>
      <c r="E3055" s="279" t="str">
        <f>IF(ISERROR(VLOOKUP($A3055&amp;" "&amp;E$6,D!$B:$H,7,FALSE))=TRUE,"",VLOOKUP($A3055&amp;" "&amp;E$6,D!$B:$H,7,FALSE))</f>
        <v/>
      </c>
      <c r="F3055" s="279" t="str">
        <f>IF(ISERROR(VLOOKUP($A3055&amp;" "&amp;F$6,D!$B:$H,7,FALSE))=TRUE,"",VLOOKUP($A3055&amp;" "&amp;F$6,D!$B:$H,7,FALSE))</f>
        <v/>
      </c>
      <c r="G3055" s="226">
        <f t="shared" si="143"/>
        <v>0</v>
      </c>
      <c r="H3055" s="279" t="str">
        <f>IF(ISERROR(VLOOKUP($A3055&amp;" "&amp;H$6,D!$B:$H,7,FALSE))=TRUE,"",VLOOKUP($A3055&amp;" "&amp;H$6,D!$B:$H,7,FALSE))</f>
        <v/>
      </c>
      <c r="I3055" s="223" t="str">
        <f>IF(D3055="","",VLOOKUP(A3055,D!A:H,7,FALSE))</f>
        <v/>
      </c>
      <c r="J3055" s="224" t="str">
        <f>IF(D3055="","",SUMIFS(リグ!H:H,リグ!F:F,"&lt;"&amp;C3055,リグ!G:G,"&gt;"&amp;C3055))</f>
        <v/>
      </c>
    </row>
    <row r="3056" spans="1:10">
      <c r="A3056" s="224" t="str">
        <f t="shared" si="144"/>
        <v>2029-08-06</v>
      </c>
      <c r="B3056" s="224" t="str">
        <f t="shared" si="142"/>
        <v>2029/08</v>
      </c>
      <c r="C3056" s="225">
        <v>47336</v>
      </c>
      <c r="D3056" s="279" t="str">
        <f>IF(ISERROR(VLOOKUP($A3056&amp;" "&amp;D$6,D!$B:$H,7,FALSE))=TRUE,"",VLOOKUP($A3056&amp;" "&amp;D$6,D!$B:$H,7,FALSE))</f>
        <v/>
      </c>
      <c r="E3056" s="279" t="str">
        <f>IF(ISERROR(VLOOKUP($A3056&amp;" "&amp;E$6,D!$B:$H,7,FALSE))=TRUE,"",VLOOKUP($A3056&amp;" "&amp;E$6,D!$B:$H,7,FALSE))</f>
        <v/>
      </c>
      <c r="F3056" s="279" t="str">
        <f>IF(ISERROR(VLOOKUP($A3056&amp;" "&amp;F$6,D!$B:$H,7,FALSE))=TRUE,"",VLOOKUP($A3056&amp;" "&amp;F$6,D!$B:$H,7,FALSE))</f>
        <v/>
      </c>
      <c r="G3056" s="226">
        <f t="shared" si="143"/>
        <v>0</v>
      </c>
      <c r="H3056" s="279" t="str">
        <f>IF(ISERROR(VLOOKUP($A3056&amp;" "&amp;H$6,D!$B:$H,7,FALSE))=TRUE,"",VLOOKUP($A3056&amp;" "&amp;H$6,D!$B:$H,7,FALSE))</f>
        <v/>
      </c>
      <c r="I3056" s="223" t="str">
        <f>IF(D3056="","",VLOOKUP(A3056,D!A:H,7,FALSE))</f>
        <v/>
      </c>
      <c r="J3056" s="224" t="str">
        <f>IF(D3056="","",SUMIFS(リグ!H:H,リグ!F:F,"&lt;"&amp;C3056,リグ!G:G,"&gt;"&amp;C3056))</f>
        <v/>
      </c>
    </row>
    <row r="3057" spans="1:10">
      <c r="A3057" s="224" t="str">
        <f t="shared" si="144"/>
        <v>2029-08-07</v>
      </c>
      <c r="B3057" s="224" t="str">
        <f t="shared" si="142"/>
        <v>2029/08</v>
      </c>
      <c r="C3057" s="225">
        <v>47337</v>
      </c>
      <c r="D3057" s="279" t="str">
        <f>IF(ISERROR(VLOOKUP($A3057&amp;" "&amp;D$6,D!$B:$H,7,FALSE))=TRUE,"",VLOOKUP($A3057&amp;" "&amp;D$6,D!$B:$H,7,FALSE))</f>
        <v/>
      </c>
      <c r="E3057" s="279" t="str">
        <f>IF(ISERROR(VLOOKUP($A3057&amp;" "&amp;E$6,D!$B:$H,7,FALSE))=TRUE,"",VLOOKUP($A3057&amp;" "&amp;E$6,D!$B:$H,7,FALSE))</f>
        <v/>
      </c>
      <c r="F3057" s="279" t="str">
        <f>IF(ISERROR(VLOOKUP($A3057&amp;" "&amp;F$6,D!$B:$H,7,FALSE))=TRUE,"",VLOOKUP($A3057&amp;" "&amp;F$6,D!$B:$H,7,FALSE))</f>
        <v/>
      </c>
      <c r="G3057" s="226">
        <f t="shared" si="143"/>
        <v>0</v>
      </c>
      <c r="H3057" s="279" t="str">
        <f>IF(ISERROR(VLOOKUP($A3057&amp;" "&amp;H$6,D!$B:$H,7,FALSE))=TRUE,"",VLOOKUP($A3057&amp;" "&amp;H$6,D!$B:$H,7,FALSE))</f>
        <v/>
      </c>
      <c r="I3057" s="223" t="str">
        <f>IF(D3057="","",VLOOKUP(A3057,D!A:H,7,FALSE))</f>
        <v/>
      </c>
      <c r="J3057" s="224" t="str">
        <f>IF(D3057="","",SUMIFS(リグ!H:H,リグ!F:F,"&lt;"&amp;C3057,リグ!G:G,"&gt;"&amp;C3057))</f>
        <v/>
      </c>
    </row>
    <row r="3058" spans="1:10">
      <c r="A3058" s="224" t="str">
        <f t="shared" si="144"/>
        <v>2029-08-08</v>
      </c>
      <c r="B3058" s="224" t="str">
        <f t="shared" si="142"/>
        <v>2029/08</v>
      </c>
      <c r="C3058" s="225">
        <v>47338</v>
      </c>
      <c r="D3058" s="279" t="str">
        <f>IF(ISERROR(VLOOKUP($A3058&amp;" "&amp;D$6,D!$B:$H,7,FALSE))=TRUE,"",VLOOKUP($A3058&amp;" "&amp;D$6,D!$B:$H,7,FALSE))</f>
        <v/>
      </c>
      <c r="E3058" s="279" t="str">
        <f>IF(ISERROR(VLOOKUP($A3058&amp;" "&amp;E$6,D!$B:$H,7,FALSE))=TRUE,"",VLOOKUP($A3058&amp;" "&amp;E$6,D!$B:$H,7,FALSE))</f>
        <v/>
      </c>
      <c r="F3058" s="279" t="str">
        <f>IF(ISERROR(VLOOKUP($A3058&amp;" "&amp;F$6,D!$B:$H,7,FALSE))=TRUE,"",VLOOKUP($A3058&amp;" "&amp;F$6,D!$B:$H,7,FALSE))</f>
        <v/>
      </c>
      <c r="G3058" s="226">
        <f t="shared" si="143"/>
        <v>0</v>
      </c>
      <c r="H3058" s="279" t="str">
        <f>IF(ISERROR(VLOOKUP($A3058&amp;" "&amp;H$6,D!$B:$H,7,FALSE))=TRUE,"",VLOOKUP($A3058&amp;" "&amp;H$6,D!$B:$H,7,FALSE))</f>
        <v/>
      </c>
      <c r="I3058" s="223" t="str">
        <f>IF(D3058="","",VLOOKUP(A3058,D!A:H,7,FALSE))</f>
        <v/>
      </c>
      <c r="J3058" s="224" t="str">
        <f>IF(D3058="","",SUMIFS(リグ!H:H,リグ!F:F,"&lt;"&amp;C3058,リグ!G:G,"&gt;"&amp;C3058))</f>
        <v/>
      </c>
    </row>
    <row r="3059" spans="1:10">
      <c r="A3059" s="224" t="str">
        <f t="shared" si="144"/>
        <v>2029-08-09</v>
      </c>
      <c r="B3059" s="224" t="str">
        <f t="shared" si="142"/>
        <v>2029/08</v>
      </c>
      <c r="C3059" s="225">
        <v>47339</v>
      </c>
      <c r="D3059" s="279" t="str">
        <f>IF(ISERROR(VLOOKUP($A3059&amp;" "&amp;D$6,D!$B:$H,7,FALSE))=TRUE,"",VLOOKUP($A3059&amp;" "&amp;D$6,D!$B:$H,7,FALSE))</f>
        <v/>
      </c>
      <c r="E3059" s="279" t="str">
        <f>IF(ISERROR(VLOOKUP($A3059&amp;" "&amp;E$6,D!$B:$H,7,FALSE))=TRUE,"",VLOOKUP($A3059&amp;" "&amp;E$6,D!$B:$H,7,FALSE))</f>
        <v/>
      </c>
      <c r="F3059" s="279" t="str">
        <f>IF(ISERROR(VLOOKUP($A3059&amp;" "&amp;F$6,D!$B:$H,7,FALSE))=TRUE,"",VLOOKUP($A3059&amp;" "&amp;F$6,D!$B:$H,7,FALSE))</f>
        <v/>
      </c>
      <c r="G3059" s="226">
        <f t="shared" si="143"/>
        <v>0</v>
      </c>
      <c r="H3059" s="279" t="str">
        <f>IF(ISERROR(VLOOKUP($A3059&amp;" "&amp;H$6,D!$B:$H,7,FALSE))=TRUE,"",VLOOKUP($A3059&amp;" "&amp;H$6,D!$B:$H,7,FALSE))</f>
        <v/>
      </c>
      <c r="I3059" s="223" t="str">
        <f>IF(D3059="","",VLOOKUP(A3059,D!A:H,7,FALSE))</f>
        <v/>
      </c>
      <c r="J3059" s="224" t="str">
        <f>IF(D3059="","",SUMIFS(リグ!H:H,リグ!F:F,"&lt;"&amp;C3059,リグ!G:G,"&gt;"&amp;C3059))</f>
        <v/>
      </c>
    </row>
    <row r="3060" spans="1:10">
      <c r="A3060" s="224" t="str">
        <f t="shared" si="144"/>
        <v>2029-08-10</v>
      </c>
      <c r="B3060" s="224" t="str">
        <f t="shared" si="142"/>
        <v>2029/08</v>
      </c>
      <c r="C3060" s="225">
        <v>47340</v>
      </c>
      <c r="D3060" s="279" t="str">
        <f>IF(ISERROR(VLOOKUP($A3060&amp;" "&amp;D$6,D!$B:$H,7,FALSE))=TRUE,"",VLOOKUP($A3060&amp;" "&amp;D$6,D!$B:$H,7,FALSE))</f>
        <v/>
      </c>
      <c r="E3060" s="279" t="str">
        <f>IF(ISERROR(VLOOKUP($A3060&amp;" "&amp;E$6,D!$B:$H,7,FALSE))=TRUE,"",VLOOKUP($A3060&amp;" "&amp;E$6,D!$B:$H,7,FALSE))</f>
        <v/>
      </c>
      <c r="F3060" s="279" t="str">
        <f>IF(ISERROR(VLOOKUP($A3060&amp;" "&amp;F$6,D!$B:$H,7,FALSE))=TRUE,"",VLOOKUP($A3060&amp;" "&amp;F$6,D!$B:$H,7,FALSE))</f>
        <v/>
      </c>
      <c r="G3060" s="226">
        <f t="shared" si="143"/>
        <v>0</v>
      </c>
      <c r="H3060" s="279" t="str">
        <f>IF(ISERROR(VLOOKUP($A3060&amp;" "&amp;H$6,D!$B:$H,7,FALSE))=TRUE,"",VLOOKUP($A3060&amp;" "&amp;H$6,D!$B:$H,7,FALSE))</f>
        <v/>
      </c>
      <c r="I3060" s="223" t="str">
        <f>IF(D3060="","",VLOOKUP(A3060,D!A:H,7,FALSE))</f>
        <v/>
      </c>
      <c r="J3060" s="224" t="str">
        <f>IF(D3060="","",SUMIFS(リグ!H:H,リグ!F:F,"&lt;"&amp;C3060,リグ!G:G,"&gt;"&amp;C3060))</f>
        <v/>
      </c>
    </row>
    <row r="3061" spans="1:10">
      <c r="A3061" s="224" t="str">
        <f t="shared" si="144"/>
        <v>2029-08-11</v>
      </c>
      <c r="B3061" s="224" t="str">
        <f t="shared" ref="B3061:B3124" si="145">TEXT(C3061,"yyyy/mm")</f>
        <v>2029/08</v>
      </c>
      <c r="C3061" s="225">
        <v>47341</v>
      </c>
      <c r="D3061" s="279" t="str">
        <f>IF(ISERROR(VLOOKUP($A3061&amp;" "&amp;D$6,D!$B:$H,7,FALSE))=TRUE,"",VLOOKUP($A3061&amp;" "&amp;D$6,D!$B:$H,7,FALSE))</f>
        <v/>
      </c>
      <c r="E3061" s="279" t="str">
        <f>IF(ISERROR(VLOOKUP($A3061&amp;" "&amp;E$6,D!$B:$H,7,FALSE))=TRUE,"",VLOOKUP($A3061&amp;" "&amp;E$6,D!$B:$H,7,FALSE))</f>
        <v/>
      </c>
      <c r="F3061" s="279" t="str">
        <f>IF(ISERROR(VLOOKUP($A3061&amp;" "&amp;F$6,D!$B:$H,7,FALSE))=TRUE,"",VLOOKUP($A3061&amp;" "&amp;F$6,D!$B:$H,7,FALSE))</f>
        <v/>
      </c>
      <c r="G3061" s="226">
        <f t="shared" si="143"/>
        <v>0</v>
      </c>
      <c r="H3061" s="279" t="str">
        <f>IF(ISERROR(VLOOKUP($A3061&amp;" "&amp;H$6,D!$B:$H,7,FALSE))=TRUE,"",VLOOKUP($A3061&amp;" "&amp;H$6,D!$B:$H,7,FALSE))</f>
        <v/>
      </c>
      <c r="I3061" s="223" t="str">
        <f>IF(D3061="","",VLOOKUP(A3061,D!A:H,7,FALSE))</f>
        <v/>
      </c>
      <c r="J3061" s="224" t="str">
        <f>IF(D3061="","",SUMIFS(リグ!H:H,リグ!F:F,"&lt;"&amp;C3061,リグ!G:G,"&gt;"&amp;C3061))</f>
        <v/>
      </c>
    </row>
    <row r="3062" spans="1:10">
      <c r="A3062" s="224" t="str">
        <f t="shared" si="144"/>
        <v>2029-08-12</v>
      </c>
      <c r="B3062" s="224" t="str">
        <f t="shared" si="145"/>
        <v>2029/08</v>
      </c>
      <c r="C3062" s="225">
        <v>47342</v>
      </c>
      <c r="D3062" s="279" t="str">
        <f>IF(ISERROR(VLOOKUP($A3062&amp;" "&amp;D$6,D!$B:$H,7,FALSE))=TRUE,"",VLOOKUP($A3062&amp;" "&amp;D$6,D!$B:$H,7,FALSE))</f>
        <v/>
      </c>
      <c r="E3062" s="279" t="str">
        <f>IF(ISERROR(VLOOKUP($A3062&amp;" "&amp;E$6,D!$B:$H,7,FALSE))=TRUE,"",VLOOKUP($A3062&amp;" "&amp;E$6,D!$B:$H,7,FALSE))</f>
        <v/>
      </c>
      <c r="F3062" s="279" t="str">
        <f>IF(ISERROR(VLOOKUP($A3062&amp;" "&amp;F$6,D!$B:$H,7,FALSE))=TRUE,"",VLOOKUP($A3062&amp;" "&amp;F$6,D!$B:$H,7,FALSE))</f>
        <v/>
      </c>
      <c r="G3062" s="226">
        <f t="shared" si="143"/>
        <v>0</v>
      </c>
      <c r="H3062" s="279" t="str">
        <f>IF(ISERROR(VLOOKUP($A3062&amp;" "&amp;H$6,D!$B:$H,7,FALSE))=TRUE,"",VLOOKUP($A3062&amp;" "&amp;H$6,D!$B:$H,7,FALSE))</f>
        <v/>
      </c>
      <c r="I3062" s="223" t="str">
        <f>IF(D3062="","",VLOOKUP(A3062,D!A:H,7,FALSE))</f>
        <v/>
      </c>
      <c r="J3062" s="224" t="str">
        <f>IF(D3062="","",SUMIFS(リグ!H:H,リグ!F:F,"&lt;"&amp;C3062,リグ!G:G,"&gt;"&amp;C3062))</f>
        <v/>
      </c>
    </row>
    <row r="3063" spans="1:10">
      <c r="A3063" s="224" t="str">
        <f t="shared" si="144"/>
        <v>2029-08-13</v>
      </c>
      <c r="B3063" s="224" t="str">
        <f t="shared" si="145"/>
        <v>2029/08</v>
      </c>
      <c r="C3063" s="225">
        <v>47343</v>
      </c>
      <c r="D3063" s="279" t="str">
        <f>IF(ISERROR(VLOOKUP($A3063&amp;" "&amp;D$6,D!$B:$H,7,FALSE))=TRUE,"",VLOOKUP($A3063&amp;" "&amp;D$6,D!$B:$H,7,FALSE))</f>
        <v/>
      </c>
      <c r="E3063" s="279" t="str">
        <f>IF(ISERROR(VLOOKUP($A3063&amp;" "&amp;E$6,D!$B:$H,7,FALSE))=TRUE,"",VLOOKUP($A3063&amp;" "&amp;E$6,D!$B:$H,7,FALSE))</f>
        <v/>
      </c>
      <c r="F3063" s="279" t="str">
        <f>IF(ISERROR(VLOOKUP($A3063&amp;" "&amp;F$6,D!$B:$H,7,FALSE))=TRUE,"",VLOOKUP($A3063&amp;" "&amp;F$6,D!$B:$H,7,FALSE))</f>
        <v/>
      </c>
      <c r="G3063" s="226">
        <f t="shared" si="143"/>
        <v>0</v>
      </c>
      <c r="H3063" s="279" t="str">
        <f>IF(ISERROR(VLOOKUP($A3063&amp;" "&amp;H$6,D!$B:$H,7,FALSE))=TRUE,"",VLOOKUP($A3063&amp;" "&amp;H$6,D!$B:$H,7,FALSE))</f>
        <v/>
      </c>
      <c r="I3063" s="223" t="str">
        <f>IF(D3063="","",VLOOKUP(A3063,D!A:H,7,FALSE))</f>
        <v/>
      </c>
      <c r="J3063" s="224" t="str">
        <f>IF(D3063="","",SUMIFS(リグ!H:H,リグ!F:F,"&lt;"&amp;C3063,リグ!G:G,"&gt;"&amp;C3063))</f>
        <v/>
      </c>
    </row>
    <row r="3064" spans="1:10">
      <c r="A3064" s="224" t="str">
        <f t="shared" si="144"/>
        <v>2029-08-14</v>
      </c>
      <c r="B3064" s="224" t="str">
        <f t="shared" si="145"/>
        <v>2029/08</v>
      </c>
      <c r="C3064" s="225">
        <v>47344</v>
      </c>
      <c r="D3064" s="279" t="str">
        <f>IF(ISERROR(VLOOKUP($A3064&amp;" "&amp;D$6,D!$B:$H,7,FALSE))=TRUE,"",VLOOKUP($A3064&amp;" "&amp;D$6,D!$B:$H,7,FALSE))</f>
        <v/>
      </c>
      <c r="E3064" s="279" t="str">
        <f>IF(ISERROR(VLOOKUP($A3064&amp;" "&amp;E$6,D!$B:$H,7,FALSE))=TRUE,"",VLOOKUP($A3064&amp;" "&amp;E$6,D!$B:$H,7,FALSE))</f>
        <v/>
      </c>
      <c r="F3064" s="279" t="str">
        <f>IF(ISERROR(VLOOKUP($A3064&amp;" "&amp;F$6,D!$B:$H,7,FALSE))=TRUE,"",VLOOKUP($A3064&amp;" "&amp;F$6,D!$B:$H,7,FALSE))</f>
        <v/>
      </c>
      <c r="G3064" s="226">
        <f t="shared" si="143"/>
        <v>0</v>
      </c>
      <c r="H3064" s="279" t="str">
        <f>IF(ISERROR(VLOOKUP($A3064&amp;" "&amp;H$6,D!$B:$H,7,FALSE))=TRUE,"",VLOOKUP($A3064&amp;" "&amp;H$6,D!$B:$H,7,FALSE))</f>
        <v/>
      </c>
      <c r="I3064" s="223" t="str">
        <f>IF(D3064="","",VLOOKUP(A3064,D!A:H,7,FALSE))</f>
        <v/>
      </c>
      <c r="J3064" s="224" t="str">
        <f>IF(D3064="","",SUMIFS(リグ!H:H,リグ!F:F,"&lt;"&amp;C3064,リグ!G:G,"&gt;"&amp;C3064))</f>
        <v/>
      </c>
    </row>
    <row r="3065" spans="1:10">
      <c r="A3065" s="224" t="str">
        <f t="shared" si="144"/>
        <v>2029-08-15</v>
      </c>
      <c r="B3065" s="224" t="str">
        <f t="shared" si="145"/>
        <v>2029/08</v>
      </c>
      <c r="C3065" s="225">
        <v>47345</v>
      </c>
      <c r="D3065" s="279" t="str">
        <f>IF(ISERROR(VLOOKUP($A3065&amp;" "&amp;D$6,D!$B:$H,7,FALSE))=TRUE,"",VLOOKUP($A3065&amp;" "&amp;D$6,D!$B:$H,7,FALSE))</f>
        <v/>
      </c>
      <c r="E3065" s="279" t="str">
        <f>IF(ISERROR(VLOOKUP($A3065&amp;" "&amp;E$6,D!$B:$H,7,FALSE))=TRUE,"",VLOOKUP($A3065&amp;" "&amp;E$6,D!$B:$H,7,FALSE))</f>
        <v/>
      </c>
      <c r="F3065" s="279" t="str">
        <f>IF(ISERROR(VLOOKUP($A3065&amp;" "&amp;F$6,D!$B:$H,7,FALSE))=TRUE,"",VLOOKUP($A3065&amp;" "&amp;F$6,D!$B:$H,7,FALSE))</f>
        <v/>
      </c>
      <c r="G3065" s="226">
        <f t="shared" si="143"/>
        <v>0</v>
      </c>
      <c r="H3065" s="279" t="str">
        <f>IF(ISERROR(VLOOKUP($A3065&amp;" "&amp;H$6,D!$B:$H,7,FALSE))=TRUE,"",VLOOKUP($A3065&amp;" "&amp;H$6,D!$B:$H,7,FALSE))</f>
        <v/>
      </c>
      <c r="I3065" s="223" t="str">
        <f>IF(D3065="","",VLOOKUP(A3065,D!A:H,7,FALSE))</f>
        <v/>
      </c>
      <c r="J3065" s="224" t="str">
        <f>IF(D3065="","",SUMIFS(リグ!H:H,リグ!F:F,"&lt;"&amp;C3065,リグ!G:G,"&gt;"&amp;C3065))</f>
        <v/>
      </c>
    </row>
    <row r="3066" spans="1:10">
      <c r="A3066" s="224" t="str">
        <f t="shared" si="144"/>
        <v>2029-08-16</v>
      </c>
      <c r="B3066" s="224" t="str">
        <f t="shared" si="145"/>
        <v>2029/08</v>
      </c>
      <c r="C3066" s="225">
        <v>47346</v>
      </c>
      <c r="D3066" s="279" t="str">
        <f>IF(ISERROR(VLOOKUP($A3066&amp;" "&amp;D$6,D!$B:$H,7,FALSE))=TRUE,"",VLOOKUP($A3066&amp;" "&amp;D$6,D!$B:$H,7,FALSE))</f>
        <v/>
      </c>
      <c r="E3066" s="279" t="str">
        <f>IF(ISERROR(VLOOKUP($A3066&amp;" "&amp;E$6,D!$B:$H,7,FALSE))=TRUE,"",VLOOKUP($A3066&amp;" "&amp;E$6,D!$B:$H,7,FALSE))</f>
        <v/>
      </c>
      <c r="F3066" s="279" t="str">
        <f>IF(ISERROR(VLOOKUP($A3066&amp;" "&amp;F$6,D!$B:$H,7,FALSE))=TRUE,"",VLOOKUP($A3066&amp;" "&amp;F$6,D!$B:$H,7,FALSE))</f>
        <v/>
      </c>
      <c r="G3066" s="226">
        <f t="shared" si="143"/>
        <v>0</v>
      </c>
      <c r="H3066" s="279" t="str">
        <f>IF(ISERROR(VLOOKUP($A3066&amp;" "&amp;H$6,D!$B:$H,7,FALSE))=TRUE,"",VLOOKUP($A3066&amp;" "&amp;H$6,D!$B:$H,7,FALSE))</f>
        <v/>
      </c>
      <c r="I3066" s="223" t="str">
        <f>IF(D3066="","",VLOOKUP(A3066,D!A:H,7,FALSE))</f>
        <v/>
      </c>
      <c r="J3066" s="224" t="str">
        <f>IF(D3066="","",SUMIFS(リグ!H:H,リグ!F:F,"&lt;"&amp;C3066,リグ!G:G,"&gt;"&amp;C3066))</f>
        <v/>
      </c>
    </row>
    <row r="3067" spans="1:10">
      <c r="A3067" s="224" t="str">
        <f t="shared" si="144"/>
        <v>2029-08-17</v>
      </c>
      <c r="B3067" s="224" t="str">
        <f t="shared" si="145"/>
        <v>2029/08</v>
      </c>
      <c r="C3067" s="225">
        <v>47347</v>
      </c>
      <c r="D3067" s="279" t="str">
        <f>IF(ISERROR(VLOOKUP($A3067&amp;" "&amp;D$6,D!$B:$H,7,FALSE))=TRUE,"",VLOOKUP($A3067&amp;" "&amp;D$6,D!$B:$H,7,FALSE))</f>
        <v/>
      </c>
      <c r="E3067" s="279" t="str">
        <f>IF(ISERROR(VLOOKUP($A3067&amp;" "&amp;E$6,D!$B:$H,7,FALSE))=TRUE,"",VLOOKUP($A3067&amp;" "&amp;E$6,D!$B:$H,7,FALSE))</f>
        <v/>
      </c>
      <c r="F3067" s="279" t="str">
        <f>IF(ISERROR(VLOOKUP($A3067&amp;" "&amp;F$6,D!$B:$H,7,FALSE))=TRUE,"",VLOOKUP($A3067&amp;" "&amp;F$6,D!$B:$H,7,FALSE))</f>
        <v/>
      </c>
      <c r="G3067" s="226">
        <f t="shared" si="143"/>
        <v>0</v>
      </c>
      <c r="H3067" s="279" t="str">
        <f>IF(ISERROR(VLOOKUP($A3067&amp;" "&amp;H$6,D!$B:$H,7,FALSE))=TRUE,"",VLOOKUP($A3067&amp;" "&amp;H$6,D!$B:$H,7,FALSE))</f>
        <v/>
      </c>
      <c r="I3067" s="223" t="str">
        <f>IF(D3067="","",VLOOKUP(A3067,D!A:H,7,FALSE))</f>
        <v/>
      </c>
      <c r="J3067" s="224" t="str">
        <f>IF(D3067="","",SUMIFS(リグ!H:H,リグ!F:F,"&lt;"&amp;C3067,リグ!G:G,"&gt;"&amp;C3067))</f>
        <v/>
      </c>
    </row>
    <row r="3068" spans="1:10">
      <c r="A3068" s="224" t="str">
        <f t="shared" si="144"/>
        <v>2029-08-18</v>
      </c>
      <c r="B3068" s="224" t="str">
        <f t="shared" si="145"/>
        <v>2029/08</v>
      </c>
      <c r="C3068" s="225">
        <v>47348</v>
      </c>
      <c r="D3068" s="279" t="str">
        <f>IF(ISERROR(VLOOKUP($A3068&amp;" "&amp;D$6,D!$B:$H,7,FALSE))=TRUE,"",VLOOKUP($A3068&amp;" "&amp;D$6,D!$B:$H,7,FALSE))</f>
        <v/>
      </c>
      <c r="E3068" s="279" t="str">
        <f>IF(ISERROR(VLOOKUP($A3068&amp;" "&amp;E$6,D!$B:$H,7,FALSE))=TRUE,"",VLOOKUP($A3068&amp;" "&amp;E$6,D!$B:$H,7,FALSE))</f>
        <v/>
      </c>
      <c r="F3068" s="279" t="str">
        <f>IF(ISERROR(VLOOKUP($A3068&amp;" "&amp;F$6,D!$B:$H,7,FALSE))=TRUE,"",VLOOKUP($A3068&amp;" "&amp;F$6,D!$B:$H,7,FALSE))</f>
        <v/>
      </c>
      <c r="G3068" s="226">
        <f t="shared" si="143"/>
        <v>0</v>
      </c>
      <c r="H3068" s="279" t="str">
        <f>IF(ISERROR(VLOOKUP($A3068&amp;" "&amp;H$6,D!$B:$H,7,FALSE))=TRUE,"",VLOOKUP($A3068&amp;" "&amp;H$6,D!$B:$H,7,FALSE))</f>
        <v/>
      </c>
      <c r="I3068" s="223" t="str">
        <f>IF(D3068="","",VLOOKUP(A3068,D!A:H,7,FALSE))</f>
        <v/>
      </c>
      <c r="J3068" s="224" t="str">
        <f>IF(D3068="","",SUMIFS(リグ!H:H,リグ!F:F,"&lt;"&amp;C3068,リグ!G:G,"&gt;"&amp;C3068))</f>
        <v/>
      </c>
    </row>
    <row r="3069" spans="1:10">
      <c r="A3069" s="224" t="str">
        <f t="shared" si="144"/>
        <v>2029-08-19</v>
      </c>
      <c r="B3069" s="224" t="str">
        <f t="shared" si="145"/>
        <v>2029/08</v>
      </c>
      <c r="C3069" s="225">
        <v>47349</v>
      </c>
      <c r="D3069" s="279" t="str">
        <f>IF(ISERROR(VLOOKUP($A3069&amp;" "&amp;D$6,D!$B:$H,7,FALSE))=TRUE,"",VLOOKUP($A3069&amp;" "&amp;D$6,D!$B:$H,7,FALSE))</f>
        <v/>
      </c>
      <c r="E3069" s="279" t="str">
        <f>IF(ISERROR(VLOOKUP($A3069&amp;" "&amp;E$6,D!$B:$H,7,FALSE))=TRUE,"",VLOOKUP($A3069&amp;" "&amp;E$6,D!$B:$H,7,FALSE))</f>
        <v/>
      </c>
      <c r="F3069" s="279" t="str">
        <f>IF(ISERROR(VLOOKUP($A3069&amp;" "&amp;F$6,D!$B:$H,7,FALSE))=TRUE,"",VLOOKUP($A3069&amp;" "&amp;F$6,D!$B:$H,7,FALSE))</f>
        <v/>
      </c>
      <c r="G3069" s="226">
        <f t="shared" si="143"/>
        <v>0</v>
      </c>
      <c r="H3069" s="279" t="str">
        <f>IF(ISERROR(VLOOKUP($A3069&amp;" "&amp;H$6,D!$B:$H,7,FALSE))=TRUE,"",VLOOKUP($A3069&amp;" "&amp;H$6,D!$B:$H,7,FALSE))</f>
        <v/>
      </c>
      <c r="I3069" s="223" t="str">
        <f>IF(D3069="","",VLOOKUP(A3069,D!A:H,7,FALSE))</f>
        <v/>
      </c>
      <c r="J3069" s="224" t="str">
        <f>IF(D3069="","",SUMIFS(リグ!H:H,リグ!F:F,"&lt;"&amp;C3069,リグ!G:G,"&gt;"&amp;C3069))</f>
        <v/>
      </c>
    </row>
    <row r="3070" spans="1:10">
      <c r="A3070" s="224" t="str">
        <f t="shared" si="144"/>
        <v>2029-08-20</v>
      </c>
      <c r="B3070" s="224" t="str">
        <f t="shared" si="145"/>
        <v>2029/08</v>
      </c>
      <c r="C3070" s="225">
        <v>47350</v>
      </c>
      <c r="D3070" s="279" t="str">
        <f>IF(ISERROR(VLOOKUP($A3070&amp;" "&amp;D$6,D!$B:$H,7,FALSE))=TRUE,"",VLOOKUP($A3070&amp;" "&amp;D$6,D!$B:$H,7,FALSE))</f>
        <v/>
      </c>
      <c r="E3070" s="279" t="str">
        <f>IF(ISERROR(VLOOKUP($A3070&amp;" "&amp;E$6,D!$B:$H,7,FALSE))=TRUE,"",VLOOKUP($A3070&amp;" "&amp;E$6,D!$B:$H,7,FALSE))</f>
        <v/>
      </c>
      <c r="F3070" s="279" t="str">
        <f>IF(ISERROR(VLOOKUP($A3070&amp;" "&amp;F$6,D!$B:$H,7,FALSE))=TRUE,"",VLOOKUP($A3070&amp;" "&amp;F$6,D!$B:$H,7,FALSE))</f>
        <v/>
      </c>
      <c r="G3070" s="226">
        <f t="shared" si="143"/>
        <v>0</v>
      </c>
      <c r="H3070" s="279" t="str">
        <f>IF(ISERROR(VLOOKUP($A3070&amp;" "&amp;H$6,D!$B:$H,7,FALSE))=TRUE,"",VLOOKUP($A3070&amp;" "&amp;H$6,D!$B:$H,7,FALSE))</f>
        <v/>
      </c>
      <c r="I3070" s="223" t="str">
        <f>IF(D3070="","",VLOOKUP(A3070,D!A:H,7,FALSE))</f>
        <v/>
      </c>
      <c r="J3070" s="224" t="str">
        <f>IF(D3070="","",SUMIFS(リグ!H:H,リグ!F:F,"&lt;"&amp;C3070,リグ!G:G,"&gt;"&amp;C3070))</f>
        <v/>
      </c>
    </row>
    <row r="3071" spans="1:10">
      <c r="A3071" s="224" t="str">
        <f t="shared" si="144"/>
        <v>2029-08-21</v>
      </c>
      <c r="B3071" s="224" t="str">
        <f t="shared" si="145"/>
        <v>2029/08</v>
      </c>
      <c r="C3071" s="225">
        <v>47351</v>
      </c>
      <c r="D3071" s="279" t="str">
        <f>IF(ISERROR(VLOOKUP($A3071&amp;" "&amp;D$6,D!$B:$H,7,FALSE))=TRUE,"",VLOOKUP($A3071&amp;" "&amp;D$6,D!$B:$H,7,FALSE))</f>
        <v/>
      </c>
      <c r="E3071" s="279" t="str">
        <f>IF(ISERROR(VLOOKUP($A3071&amp;" "&amp;E$6,D!$B:$H,7,FALSE))=TRUE,"",VLOOKUP($A3071&amp;" "&amp;E$6,D!$B:$H,7,FALSE))</f>
        <v/>
      </c>
      <c r="F3071" s="279" t="str">
        <f>IF(ISERROR(VLOOKUP($A3071&amp;" "&amp;F$6,D!$B:$H,7,FALSE))=TRUE,"",VLOOKUP($A3071&amp;" "&amp;F$6,D!$B:$H,7,FALSE))</f>
        <v/>
      </c>
      <c r="G3071" s="226">
        <f t="shared" si="143"/>
        <v>0</v>
      </c>
      <c r="H3071" s="279" t="str">
        <f>IF(ISERROR(VLOOKUP($A3071&amp;" "&amp;H$6,D!$B:$H,7,FALSE))=TRUE,"",VLOOKUP($A3071&amp;" "&amp;H$6,D!$B:$H,7,FALSE))</f>
        <v/>
      </c>
      <c r="I3071" s="223" t="str">
        <f>IF(D3071="","",VLOOKUP(A3071,D!A:H,7,FALSE))</f>
        <v/>
      </c>
      <c r="J3071" s="224" t="str">
        <f>IF(D3071="","",SUMIFS(リグ!H:H,リグ!F:F,"&lt;"&amp;C3071,リグ!G:G,"&gt;"&amp;C3071))</f>
        <v/>
      </c>
    </row>
    <row r="3072" spans="1:10">
      <c r="A3072" s="224" t="str">
        <f t="shared" si="144"/>
        <v>2029-08-22</v>
      </c>
      <c r="B3072" s="224" t="str">
        <f t="shared" si="145"/>
        <v>2029/08</v>
      </c>
      <c r="C3072" s="225">
        <v>47352</v>
      </c>
      <c r="D3072" s="279" t="str">
        <f>IF(ISERROR(VLOOKUP($A3072&amp;" "&amp;D$6,D!$B:$H,7,FALSE))=TRUE,"",VLOOKUP($A3072&amp;" "&amp;D$6,D!$B:$H,7,FALSE))</f>
        <v/>
      </c>
      <c r="E3072" s="279" t="str">
        <f>IF(ISERROR(VLOOKUP($A3072&amp;" "&amp;E$6,D!$B:$H,7,FALSE))=TRUE,"",VLOOKUP($A3072&amp;" "&amp;E$6,D!$B:$H,7,FALSE))</f>
        <v/>
      </c>
      <c r="F3072" s="279" t="str">
        <f>IF(ISERROR(VLOOKUP($A3072&amp;" "&amp;F$6,D!$B:$H,7,FALSE))=TRUE,"",VLOOKUP($A3072&amp;" "&amp;F$6,D!$B:$H,7,FALSE))</f>
        <v/>
      </c>
      <c r="G3072" s="226">
        <f t="shared" si="143"/>
        <v>0</v>
      </c>
      <c r="H3072" s="279" t="str">
        <f>IF(ISERROR(VLOOKUP($A3072&amp;" "&amp;H$6,D!$B:$H,7,FALSE))=TRUE,"",VLOOKUP($A3072&amp;" "&amp;H$6,D!$B:$H,7,FALSE))</f>
        <v/>
      </c>
      <c r="I3072" s="223" t="str">
        <f>IF(D3072="","",VLOOKUP(A3072,D!A:H,7,FALSE))</f>
        <v/>
      </c>
      <c r="J3072" s="224" t="str">
        <f>IF(D3072="","",SUMIFS(リグ!H:H,リグ!F:F,"&lt;"&amp;C3072,リグ!G:G,"&gt;"&amp;C3072))</f>
        <v/>
      </c>
    </row>
    <row r="3073" spans="1:10">
      <c r="A3073" s="224" t="str">
        <f t="shared" si="144"/>
        <v>2029-08-23</v>
      </c>
      <c r="B3073" s="224" t="str">
        <f t="shared" si="145"/>
        <v>2029/08</v>
      </c>
      <c r="C3073" s="225">
        <v>47353</v>
      </c>
      <c r="D3073" s="279" t="str">
        <f>IF(ISERROR(VLOOKUP($A3073&amp;" "&amp;D$6,D!$B:$H,7,FALSE))=TRUE,"",VLOOKUP($A3073&amp;" "&amp;D$6,D!$B:$H,7,FALSE))</f>
        <v/>
      </c>
      <c r="E3073" s="279" t="str">
        <f>IF(ISERROR(VLOOKUP($A3073&amp;" "&amp;E$6,D!$B:$H,7,FALSE))=TRUE,"",VLOOKUP($A3073&amp;" "&amp;E$6,D!$B:$H,7,FALSE))</f>
        <v/>
      </c>
      <c r="F3073" s="279" t="str">
        <f>IF(ISERROR(VLOOKUP($A3073&amp;" "&amp;F$6,D!$B:$H,7,FALSE))=TRUE,"",VLOOKUP($A3073&amp;" "&amp;F$6,D!$B:$H,7,FALSE))</f>
        <v/>
      </c>
      <c r="G3073" s="226">
        <f t="shared" si="143"/>
        <v>0</v>
      </c>
      <c r="H3073" s="279" t="str">
        <f>IF(ISERROR(VLOOKUP($A3073&amp;" "&amp;H$6,D!$B:$H,7,FALSE))=TRUE,"",VLOOKUP($A3073&amp;" "&amp;H$6,D!$B:$H,7,FALSE))</f>
        <v/>
      </c>
      <c r="I3073" s="223" t="str">
        <f>IF(D3073="","",VLOOKUP(A3073,D!A:H,7,FALSE))</f>
        <v/>
      </c>
      <c r="J3073" s="224" t="str">
        <f>IF(D3073="","",SUMIFS(リグ!H:H,リグ!F:F,"&lt;"&amp;C3073,リグ!G:G,"&gt;"&amp;C3073))</f>
        <v/>
      </c>
    </row>
    <row r="3074" spans="1:10">
      <c r="A3074" s="224" t="str">
        <f t="shared" si="144"/>
        <v>2029-08-24</v>
      </c>
      <c r="B3074" s="224" t="str">
        <f t="shared" si="145"/>
        <v>2029/08</v>
      </c>
      <c r="C3074" s="225">
        <v>47354</v>
      </c>
      <c r="D3074" s="279" t="str">
        <f>IF(ISERROR(VLOOKUP($A3074&amp;" "&amp;D$6,D!$B:$H,7,FALSE))=TRUE,"",VLOOKUP($A3074&amp;" "&amp;D$6,D!$B:$H,7,FALSE))</f>
        <v/>
      </c>
      <c r="E3074" s="279" t="str">
        <f>IF(ISERROR(VLOOKUP($A3074&amp;" "&amp;E$6,D!$B:$H,7,FALSE))=TRUE,"",VLOOKUP($A3074&amp;" "&amp;E$6,D!$B:$H,7,FALSE))</f>
        <v/>
      </c>
      <c r="F3074" s="279" t="str">
        <f>IF(ISERROR(VLOOKUP($A3074&amp;" "&amp;F$6,D!$B:$H,7,FALSE))=TRUE,"",VLOOKUP($A3074&amp;" "&amp;F$6,D!$B:$H,7,FALSE))</f>
        <v/>
      </c>
      <c r="G3074" s="226">
        <f t="shared" si="143"/>
        <v>0</v>
      </c>
      <c r="H3074" s="279" t="str">
        <f>IF(ISERROR(VLOOKUP($A3074&amp;" "&amp;H$6,D!$B:$H,7,FALSE))=TRUE,"",VLOOKUP($A3074&amp;" "&amp;H$6,D!$B:$H,7,FALSE))</f>
        <v/>
      </c>
      <c r="I3074" s="223" t="str">
        <f>IF(D3074="","",VLOOKUP(A3074,D!A:H,7,FALSE))</f>
        <v/>
      </c>
      <c r="J3074" s="224" t="str">
        <f>IF(D3074="","",SUMIFS(リグ!H:H,リグ!F:F,"&lt;"&amp;C3074,リグ!G:G,"&gt;"&amp;C3074))</f>
        <v/>
      </c>
    </row>
    <row r="3075" spans="1:10">
      <c r="A3075" s="224" t="str">
        <f t="shared" si="144"/>
        <v>2029-08-25</v>
      </c>
      <c r="B3075" s="224" t="str">
        <f t="shared" si="145"/>
        <v>2029/08</v>
      </c>
      <c r="C3075" s="225">
        <v>47355</v>
      </c>
      <c r="D3075" s="279" t="str">
        <f>IF(ISERROR(VLOOKUP($A3075&amp;" "&amp;D$6,D!$B:$H,7,FALSE))=TRUE,"",VLOOKUP($A3075&amp;" "&amp;D$6,D!$B:$H,7,FALSE))</f>
        <v/>
      </c>
      <c r="E3075" s="279" t="str">
        <f>IF(ISERROR(VLOOKUP($A3075&amp;" "&amp;E$6,D!$B:$H,7,FALSE))=TRUE,"",VLOOKUP($A3075&amp;" "&amp;E$6,D!$B:$H,7,FALSE))</f>
        <v/>
      </c>
      <c r="F3075" s="279" t="str">
        <f>IF(ISERROR(VLOOKUP($A3075&amp;" "&amp;F$6,D!$B:$H,7,FALSE))=TRUE,"",VLOOKUP($A3075&amp;" "&amp;F$6,D!$B:$H,7,FALSE))</f>
        <v/>
      </c>
      <c r="G3075" s="226">
        <f t="shared" si="143"/>
        <v>0</v>
      </c>
      <c r="H3075" s="279" t="str">
        <f>IF(ISERROR(VLOOKUP($A3075&amp;" "&amp;H$6,D!$B:$H,7,FALSE))=TRUE,"",VLOOKUP($A3075&amp;" "&amp;H$6,D!$B:$H,7,FALSE))</f>
        <v/>
      </c>
      <c r="I3075" s="223" t="str">
        <f>IF(D3075="","",VLOOKUP(A3075,D!A:H,7,FALSE))</f>
        <v/>
      </c>
      <c r="J3075" s="224" t="str">
        <f>IF(D3075="","",SUMIFS(リグ!H:H,リグ!F:F,"&lt;"&amp;C3075,リグ!G:G,"&gt;"&amp;C3075))</f>
        <v/>
      </c>
    </row>
    <row r="3076" spans="1:10">
      <c r="A3076" s="224" t="str">
        <f t="shared" si="144"/>
        <v>2029-08-26</v>
      </c>
      <c r="B3076" s="224" t="str">
        <f t="shared" si="145"/>
        <v>2029/08</v>
      </c>
      <c r="C3076" s="225">
        <v>47356</v>
      </c>
      <c r="D3076" s="279" t="str">
        <f>IF(ISERROR(VLOOKUP($A3076&amp;" "&amp;D$6,D!$B:$H,7,FALSE))=TRUE,"",VLOOKUP($A3076&amp;" "&amp;D$6,D!$B:$H,7,FALSE))</f>
        <v/>
      </c>
      <c r="E3076" s="279" t="str">
        <f>IF(ISERROR(VLOOKUP($A3076&amp;" "&amp;E$6,D!$B:$H,7,FALSE))=TRUE,"",VLOOKUP($A3076&amp;" "&amp;E$6,D!$B:$H,7,FALSE))</f>
        <v/>
      </c>
      <c r="F3076" s="279" t="str">
        <f>IF(ISERROR(VLOOKUP($A3076&amp;" "&amp;F$6,D!$B:$H,7,FALSE))=TRUE,"",VLOOKUP($A3076&amp;" "&amp;F$6,D!$B:$H,7,FALSE))</f>
        <v/>
      </c>
      <c r="G3076" s="226">
        <f t="shared" ref="G3076:G3139" si="146">SUM(D3076:F3076)</f>
        <v>0</v>
      </c>
      <c r="H3076" s="279" t="str">
        <f>IF(ISERROR(VLOOKUP($A3076&amp;" "&amp;H$6,D!$B:$H,7,FALSE))=TRUE,"",VLOOKUP($A3076&amp;" "&amp;H$6,D!$B:$H,7,FALSE))</f>
        <v/>
      </c>
      <c r="I3076" s="223" t="str">
        <f>IF(D3076="","",VLOOKUP(A3076,D!A:H,7,FALSE))</f>
        <v/>
      </c>
      <c r="J3076" s="224" t="str">
        <f>IF(D3076="","",SUMIFS(リグ!H:H,リグ!F:F,"&lt;"&amp;C3076,リグ!G:G,"&gt;"&amp;C3076))</f>
        <v/>
      </c>
    </row>
    <row r="3077" spans="1:10">
      <c r="A3077" s="224" t="str">
        <f t="shared" si="144"/>
        <v>2029-08-27</v>
      </c>
      <c r="B3077" s="224" t="str">
        <f t="shared" si="145"/>
        <v>2029/08</v>
      </c>
      <c r="C3077" s="225">
        <v>47357</v>
      </c>
      <c r="D3077" s="279" t="str">
        <f>IF(ISERROR(VLOOKUP($A3077&amp;" "&amp;D$6,D!$B:$H,7,FALSE))=TRUE,"",VLOOKUP($A3077&amp;" "&amp;D$6,D!$B:$H,7,FALSE))</f>
        <v/>
      </c>
      <c r="E3077" s="279" t="str">
        <f>IF(ISERROR(VLOOKUP($A3077&amp;" "&amp;E$6,D!$B:$H,7,FALSE))=TRUE,"",VLOOKUP($A3077&amp;" "&amp;E$6,D!$B:$H,7,FALSE))</f>
        <v/>
      </c>
      <c r="F3077" s="279" t="str">
        <f>IF(ISERROR(VLOOKUP($A3077&amp;" "&amp;F$6,D!$B:$H,7,FALSE))=TRUE,"",VLOOKUP($A3077&amp;" "&amp;F$6,D!$B:$H,7,FALSE))</f>
        <v/>
      </c>
      <c r="G3077" s="226">
        <f t="shared" si="146"/>
        <v>0</v>
      </c>
      <c r="H3077" s="279" t="str">
        <f>IF(ISERROR(VLOOKUP($A3077&amp;" "&amp;H$6,D!$B:$H,7,FALSE))=TRUE,"",VLOOKUP($A3077&amp;" "&amp;H$6,D!$B:$H,7,FALSE))</f>
        <v/>
      </c>
      <c r="I3077" s="223" t="str">
        <f>IF(D3077="","",VLOOKUP(A3077,D!A:H,7,FALSE))</f>
        <v/>
      </c>
      <c r="J3077" s="224" t="str">
        <f>IF(D3077="","",SUMIFS(リグ!H:H,リグ!F:F,"&lt;"&amp;C3077,リグ!G:G,"&gt;"&amp;C3077))</f>
        <v/>
      </c>
    </row>
    <row r="3078" spans="1:10">
      <c r="A3078" s="224" t="str">
        <f t="shared" si="144"/>
        <v>2029-08-28</v>
      </c>
      <c r="B3078" s="224" t="str">
        <f t="shared" si="145"/>
        <v>2029/08</v>
      </c>
      <c r="C3078" s="225">
        <v>47358</v>
      </c>
      <c r="D3078" s="279" t="str">
        <f>IF(ISERROR(VLOOKUP($A3078&amp;" "&amp;D$6,D!$B:$H,7,FALSE))=TRUE,"",VLOOKUP($A3078&amp;" "&amp;D$6,D!$B:$H,7,FALSE))</f>
        <v/>
      </c>
      <c r="E3078" s="279" t="str">
        <f>IF(ISERROR(VLOOKUP($A3078&amp;" "&amp;E$6,D!$B:$H,7,FALSE))=TRUE,"",VLOOKUP($A3078&amp;" "&amp;E$6,D!$B:$H,7,FALSE))</f>
        <v/>
      </c>
      <c r="F3078" s="279" t="str">
        <f>IF(ISERROR(VLOOKUP($A3078&amp;" "&amp;F$6,D!$B:$H,7,FALSE))=TRUE,"",VLOOKUP($A3078&amp;" "&amp;F$6,D!$B:$H,7,FALSE))</f>
        <v/>
      </c>
      <c r="G3078" s="226">
        <f t="shared" si="146"/>
        <v>0</v>
      </c>
      <c r="H3078" s="279" t="str">
        <f>IF(ISERROR(VLOOKUP($A3078&amp;" "&amp;H$6,D!$B:$H,7,FALSE))=TRUE,"",VLOOKUP($A3078&amp;" "&amp;H$6,D!$B:$H,7,FALSE))</f>
        <v/>
      </c>
      <c r="I3078" s="223" t="str">
        <f>IF(D3078="","",VLOOKUP(A3078,D!A:H,7,FALSE))</f>
        <v/>
      </c>
      <c r="J3078" s="224" t="str">
        <f>IF(D3078="","",SUMIFS(リグ!H:H,リグ!F:F,"&lt;"&amp;C3078,リグ!G:G,"&gt;"&amp;C3078))</f>
        <v/>
      </c>
    </row>
    <row r="3079" spans="1:10">
      <c r="A3079" s="224" t="str">
        <f t="shared" si="144"/>
        <v>2029-08-29</v>
      </c>
      <c r="B3079" s="224" t="str">
        <f t="shared" si="145"/>
        <v>2029/08</v>
      </c>
      <c r="C3079" s="225">
        <v>47359</v>
      </c>
      <c r="D3079" s="279" t="str">
        <f>IF(ISERROR(VLOOKUP($A3079&amp;" "&amp;D$6,D!$B:$H,7,FALSE))=TRUE,"",VLOOKUP($A3079&amp;" "&amp;D$6,D!$B:$H,7,FALSE))</f>
        <v/>
      </c>
      <c r="E3079" s="279" t="str">
        <f>IF(ISERROR(VLOOKUP($A3079&amp;" "&amp;E$6,D!$B:$H,7,FALSE))=TRUE,"",VLOOKUP($A3079&amp;" "&amp;E$6,D!$B:$H,7,FALSE))</f>
        <v/>
      </c>
      <c r="F3079" s="279" t="str">
        <f>IF(ISERROR(VLOOKUP($A3079&amp;" "&amp;F$6,D!$B:$H,7,FALSE))=TRUE,"",VLOOKUP($A3079&amp;" "&amp;F$6,D!$B:$H,7,FALSE))</f>
        <v/>
      </c>
      <c r="G3079" s="226">
        <f t="shared" si="146"/>
        <v>0</v>
      </c>
      <c r="H3079" s="279" t="str">
        <f>IF(ISERROR(VLOOKUP($A3079&amp;" "&amp;H$6,D!$B:$H,7,FALSE))=TRUE,"",VLOOKUP($A3079&amp;" "&amp;H$6,D!$B:$H,7,FALSE))</f>
        <v/>
      </c>
      <c r="I3079" s="223" t="str">
        <f>IF(D3079="","",VLOOKUP(A3079,D!A:H,7,FALSE))</f>
        <v/>
      </c>
      <c r="J3079" s="224" t="str">
        <f>IF(D3079="","",SUMIFS(リグ!H:H,リグ!F:F,"&lt;"&amp;C3079,リグ!G:G,"&gt;"&amp;C3079))</f>
        <v/>
      </c>
    </row>
    <row r="3080" spans="1:10">
      <c r="A3080" s="224" t="str">
        <f t="shared" si="144"/>
        <v>2029-08-30</v>
      </c>
      <c r="B3080" s="224" t="str">
        <f t="shared" si="145"/>
        <v>2029/08</v>
      </c>
      <c r="C3080" s="225">
        <v>47360</v>
      </c>
      <c r="D3080" s="279" t="str">
        <f>IF(ISERROR(VLOOKUP($A3080&amp;" "&amp;D$6,D!$B:$H,7,FALSE))=TRUE,"",VLOOKUP($A3080&amp;" "&amp;D$6,D!$B:$H,7,FALSE))</f>
        <v/>
      </c>
      <c r="E3080" s="279" t="str">
        <f>IF(ISERROR(VLOOKUP($A3080&amp;" "&amp;E$6,D!$B:$H,7,FALSE))=TRUE,"",VLOOKUP($A3080&amp;" "&amp;E$6,D!$B:$H,7,FALSE))</f>
        <v/>
      </c>
      <c r="F3080" s="279" t="str">
        <f>IF(ISERROR(VLOOKUP($A3080&amp;" "&amp;F$6,D!$B:$H,7,FALSE))=TRUE,"",VLOOKUP($A3080&amp;" "&amp;F$6,D!$B:$H,7,FALSE))</f>
        <v/>
      </c>
      <c r="G3080" s="226">
        <f t="shared" si="146"/>
        <v>0</v>
      </c>
      <c r="H3080" s="279" t="str">
        <f>IF(ISERROR(VLOOKUP($A3080&amp;" "&amp;H$6,D!$B:$H,7,FALSE))=TRUE,"",VLOOKUP($A3080&amp;" "&amp;H$6,D!$B:$H,7,FALSE))</f>
        <v/>
      </c>
      <c r="I3080" s="223" t="str">
        <f>IF(D3080="","",VLOOKUP(A3080,D!A:H,7,FALSE))</f>
        <v/>
      </c>
      <c r="J3080" s="224" t="str">
        <f>IF(D3080="","",SUMIFS(リグ!H:H,リグ!F:F,"&lt;"&amp;C3080,リグ!G:G,"&gt;"&amp;C3080))</f>
        <v/>
      </c>
    </row>
    <row r="3081" spans="1:10">
      <c r="A3081" s="224" t="str">
        <f t="shared" ref="A3081:A3144" si="147">TEXT(C3081,"yyyy-mm-dd")</f>
        <v>2029-08-31</v>
      </c>
      <c r="B3081" s="224" t="str">
        <f t="shared" si="145"/>
        <v>2029/08</v>
      </c>
      <c r="C3081" s="225">
        <v>47361</v>
      </c>
      <c r="D3081" s="279" t="str">
        <f>IF(ISERROR(VLOOKUP($A3081&amp;" "&amp;D$6,D!$B:$H,7,FALSE))=TRUE,"",VLOOKUP($A3081&amp;" "&amp;D$6,D!$B:$H,7,FALSE))</f>
        <v/>
      </c>
      <c r="E3081" s="279" t="str">
        <f>IF(ISERROR(VLOOKUP($A3081&amp;" "&amp;E$6,D!$B:$H,7,FALSE))=TRUE,"",VLOOKUP($A3081&amp;" "&amp;E$6,D!$B:$H,7,FALSE))</f>
        <v/>
      </c>
      <c r="F3081" s="279" t="str">
        <f>IF(ISERROR(VLOOKUP($A3081&amp;" "&amp;F$6,D!$B:$H,7,FALSE))=TRUE,"",VLOOKUP($A3081&amp;" "&amp;F$6,D!$B:$H,7,FALSE))</f>
        <v/>
      </c>
      <c r="G3081" s="226">
        <f t="shared" si="146"/>
        <v>0</v>
      </c>
      <c r="H3081" s="279" t="str">
        <f>IF(ISERROR(VLOOKUP($A3081&amp;" "&amp;H$6,D!$B:$H,7,FALSE))=TRUE,"",VLOOKUP($A3081&amp;" "&amp;H$6,D!$B:$H,7,FALSE))</f>
        <v/>
      </c>
      <c r="I3081" s="223" t="str">
        <f>IF(D3081="","",VLOOKUP(A3081,D!A:H,7,FALSE))</f>
        <v/>
      </c>
      <c r="J3081" s="224" t="str">
        <f>IF(D3081="","",SUMIFS(リグ!H:H,リグ!F:F,"&lt;"&amp;C3081,リグ!G:G,"&gt;"&amp;C3081))</f>
        <v/>
      </c>
    </row>
    <row r="3082" spans="1:10">
      <c r="A3082" s="224" t="str">
        <f t="shared" si="147"/>
        <v>2029-09-01</v>
      </c>
      <c r="B3082" s="224" t="str">
        <f t="shared" si="145"/>
        <v>2029/09</v>
      </c>
      <c r="C3082" s="225">
        <v>47362</v>
      </c>
      <c r="D3082" s="279" t="str">
        <f>IF(ISERROR(VLOOKUP($A3082&amp;" "&amp;D$6,D!$B:$H,7,FALSE))=TRUE,"",VLOOKUP($A3082&amp;" "&amp;D$6,D!$B:$H,7,FALSE))</f>
        <v/>
      </c>
      <c r="E3082" s="279" t="str">
        <f>IF(ISERROR(VLOOKUP($A3082&amp;" "&amp;E$6,D!$B:$H,7,FALSE))=TRUE,"",VLOOKUP($A3082&amp;" "&amp;E$6,D!$B:$H,7,FALSE))</f>
        <v/>
      </c>
      <c r="F3082" s="279" t="str">
        <f>IF(ISERROR(VLOOKUP($A3082&amp;" "&amp;F$6,D!$B:$H,7,FALSE))=TRUE,"",VLOOKUP($A3082&amp;" "&amp;F$6,D!$B:$H,7,FALSE))</f>
        <v/>
      </c>
      <c r="G3082" s="226">
        <f t="shared" si="146"/>
        <v>0</v>
      </c>
      <c r="H3082" s="279" t="str">
        <f>IF(ISERROR(VLOOKUP($A3082&amp;" "&amp;H$6,D!$B:$H,7,FALSE))=TRUE,"",VLOOKUP($A3082&amp;" "&amp;H$6,D!$B:$H,7,FALSE))</f>
        <v/>
      </c>
      <c r="I3082" s="223" t="str">
        <f>IF(D3082="","",VLOOKUP(A3082,D!A:H,7,FALSE))</f>
        <v/>
      </c>
      <c r="J3082" s="224" t="str">
        <f>IF(D3082="","",SUMIFS(リグ!H:H,リグ!F:F,"&lt;"&amp;C3082,リグ!G:G,"&gt;"&amp;C3082))</f>
        <v/>
      </c>
    </row>
    <row r="3083" spans="1:10">
      <c r="A3083" s="224" t="str">
        <f t="shared" si="147"/>
        <v>2029-09-02</v>
      </c>
      <c r="B3083" s="224" t="str">
        <f t="shared" si="145"/>
        <v>2029/09</v>
      </c>
      <c r="C3083" s="225">
        <v>47363</v>
      </c>
      <c r="D3083" s="279" t="str">
        <f>IF(ISERROR(VLOOKUP($A3083&amp;" "&amp;D$6,D!$B:$H,7,FALSE))=TRUE,"",VLOOKUP($A3083&amp;" "&amp;D$6,D!$B:$H,7,FALSE))</f>
        <v/>
      </c>
      <c r="E3083" s="279" t="str">
        <f>IF(ISERROR(VLOOKUP($A3083&amp;" "&amp;E$6,D!$B:$H,7,FALSE))=TRUE,"",VLOOKUP($A3083&amp;" "&amp;E$6,D!$B:$H,7,FALSE))</f>
        <v/>
      </c>
      <c r="F3083" s="279" t="str">
        <f>IF(ISERROR(VLOOKUP($A3083&amp;" "&amp;F$6,D!$B:$H,7,FALSE))=TRUE,"",VLOOKUP($A3083&amp;" "&amp;F$6,D!$B:$H,7,FALSE))</f>
        <v/>
      </c>
      <c r="G3083" s="226">
        <f t="shared" si="146"/>
        <v>0</v>
      </c>
      <c r="H3083" s="279" t="str">
        <f>IF(ISERROR(VLOOKUP($A3083&amp;" "&amp;H$6,D!$B:$H,7,FALSE))=TRUE,"",VLOOKUP($A3083&amp;" "&amp;H$6,D!$B:$H,7,FALSE))</f>
        <v/>
      </c>
      <c r="I3083" s="223" t="str">
        <f>IF(D3083="","",VLOOKUP(A3083,D!A:H,7,FALSE))</f>
        <v/>
      </c>
      <c r="J3083" s="224" t="str">
        <f>IF(D3083="","",SUMIFS(リグ!H:H,リグ!F:F,"&lt;"&amp;C3083,リグ!G:G,"&gt;"&amp;C3083))</f>
        <v/>
      </c>
    </row>
    <row r="3084" spans="1:10">
      <c r="A3084" s="224" t="str">
        <f t="shared" si="147"/>
        <v>2029-09-03</v>
      </c>
      <c r="B3084" s="224" t="str">
        <f t="shared" si="145"/>
        <v>2029/09</v>
      </c>
      <c r="C3084" s="225">
        <v>47364</v>
      </c>
      <c r="D3084" s="279" t="str">
        <f>IF(ISERROR(VLOOKUP($A3084&amp;" "&amp;D$6,D!$B:$H,7,FALSE))=TRUE,"",VLOOKUP($A3084&amp;" "&amp;D$6,D!$B:$H,7,FALSE))</f>
        <v/>
      </c>
      <c r="E3084" s="279" t="str">
        <f>IF(ISERROR(VLOOKUP($A3084&amp;" "&amp;E$6,D!$B:$H,7,FALSE))=TRUE,"",VLOOKUP($A3084&amp;" "&amp;E$6,D!$B:$H,7,FALSE))</f>
        <v/>
      </c>
      <c r="F3084" s="279" t="str">
        <f>IF(ISERROR(VLOOKUP($A3084&amp;" "&amp;F$6,D!$B:$H,7,FALSE))=TRUE,"",VLOOKUP($A3084&amp;" "&amp;F$6,D!$B:$H,7,FALSE))</f>
        <v/>
      </c>
      <c r="G3084" s="226">
        <f t="shared" si="146"/>
        <v>0</v>
      </c>
      <c r="H3084" s="279" t="str">
        <f>IF(ISERROR(VLOOKUP($A3084&amp;" "&amp;H$6,D!$B:$H,7,FALSE))=TRUE,"",VLOOKUP($A3084&amp;" "&amp;H$6,D!$B:$H,7,FALSE))</f>
        <v/>
      </c>
      <c r="I3084" s="223" t="str">
        <f>IF(D3084="","",VLOOKUP(A3084,D!A:H,7,FALSE))</f>
        <v/>
      </c>
      <c r="J3084" s="224" t="str">
        <f>IF(D3084="","",SUMIFS(リグ!H:H,リグ!F:F,"&lt;"&amp;C3084,リグ!G:G,"&gt;"&amp;C3084))</f>
        <v/>
      </c>
    </row>
    <row r="3085" spans="1:10">
      <c r="A3085" s="224" t="str">
        <f t="shared" si="147"/>
        <v>2029-09-04</v>
      </c>
      <c r="B3085" s="224" t="str">
        <f t="shared" si="145"/>
        <v>2029/09</v>
      </c>
      <c r="C3085" s="225">
        <v>47365</v>
      </c>
      <c r="D3085" s="279" t="str">
        <f>IF(ISERROR(VLOOKUP($A3085&amp;" "&amp;D$6,D!$B:$H,7,FALSE))=TRUE,"",VLOOKUP($A3085&amp;" "&amp;D$6,D!$B:$H,7,FALSE))</f>
        <v/>
      </c>
      <c r="E3085" s="279" t="str">
        <f>IF(ISERROR(VLOOKUP($A3085&amp;" "&amp;E$6,D!$B:$H,7,FALSE))=TRUE,"",VLOOKUP($A3085&amp;" "&amp;E$6,D!$B:$H,7,FALSE))</f>
        <v/>
      </c>
      <c r="F3085" s="279" t="str">
        <f>IF(ISERROR(VLOOKUP($A3085&amp;" "&amp;F$6,D!$B:$H,7,FALSE))=TRUE,"",VLOOKUP($A3085&amp;" "&amp;F$6,D!$B:$H,7,FALSE))</f>
        <v/>
      </c>
      <c r="G3085" s="226">
        <f t="shared" si="146"/>
        <v>0</v>
      </c>
      <c r="H3085" s="279" t="str">
        <f>IF(ISERROR(VLOOKUP($A3085&amp;" "&amp;H$6,D!$B:$H,7,FALSE))=TRUE,"",VLOOKUP($A3085&amp;" "&amp;H$6,D!$B:$H,7,FALSE))</f>
        <v/>
      </c>
      <c r="I3085" s="223" t="str">
        <f>IF(D3085="","",VLOOKUP(A3085,D!A:H,7,FALSE))</f>
        <v/>
      </c>
      <c r="J3085" s="224" t="str">
        <f>IF(D3085="","",SUMIFS(リグ!H:H,リグ!F:F,"&lt;"&amp;C3085,リグ!G:G,"&gt;"&amp;C3085))</f>
        <v/>
      </c>
    </row>
    <row r="3086" spans="1:10">
      <c r="A3086" s="224" t="str">
        <f t="shared" si="147"/>
        <v>2029-09-05</v>
      </c>
      <c r="B3086" s="224" t="str">
        <f t="shared" si="145"/>
        <v>2029/09</v>
      </c>
      <c r="C3086" s="225">
        <v>47366</v>
      </c>
      <c r="D3086" s="279" t="str">
        <f>IF(ISERROR(VLOOKUP($A3086&amp;" "&amp;D$6,D!$B:$H,7,FALSE))=TRUE,"",VLOOKUP($A3086&amp;" "&amp;D$6,D!$B:$H,7,FALSE))</f>
        <v/>
      </c>
      <c r="E3086" s="279" t="str">
        <f>IF(ISERROR(VLOOKUP($A3086&amp;" "&amp;E$6,D!$B:$H,7,FALSE))=TRUE,"",VLOOKUP($A3086&amp;" "&amp;E$6,D!$B:$H,7,FALSE))</f>
        <v/>
      </c>
      <c r="F3086" s="279" t="str">
        <f>IF(ISERROR(VLOOKUP($A3086&amp;" "&amp;F$6,D!$B:$H,7,FALSE))=TRUE,"",VLOOKUP($A3086&amp;" "&amp;F$6,D!$B:$H,7,FALSE))</f>
        <v/>
      </c>
      <c r="G3086" s="226">
        <f t="shared" si="146"/>
        <v>0</v>
      </c>
      <c r="H3086" s="279" t="str">
        <f>IF(ISERROR(VLOOKUP($A3086&amp;" "&amp;H$6,D!$B:$H,7,FALSE))=TRUE,"",VLOOKUP($A3086&amp;" "&amp;H$6,D!$B:$H,7,FALSE))</f>
        <v/>
      </c>
      <c r="I3086" s="223" t="str">
        <f>IF(D3086="","",VLOOKUP(A3086,D!A:H,7,FALSE))</f>
        <v/>
      </c>
      <c r="J3086" s="224" t="str">
        <f>IF(D3086="","",SUMIFS(リグ!H:H,リグ!F:F,"&lt;"&amp;C3086,リグ!G:G,"&gt;"&amp;C3086))</f>
        <v/>
      </c>
    </row>
    <row r="3087" spans="1:10">
      <c r="A3087" s="224" t="str">
        <f t="shared" si="147"/>
        <v>2029-09-06</v>
      </c>
      <c r="B3087" s="224" t="str">
        <f t="shared" si="145"/>
        <v>2029/09</v>
      </c>
      <c r="C3087" s="225">
        <v>47367</v>
      </c>
      <c r="D3087" s="279" t="str">
        <f>IF(ISERROR(VLOOKUP($A3087&amp;" "&amp;D$6,D!$B:$H,7,FALSE))=TRUE,"",VLOOKUP($A3087&amp;" "&amp;D$6,D!$B:$H,7,FALSE))</f>
        <v/>
      </c>
      <c r="E3087" s="279" t="str">
        <f>IF(ISERROR(VLOOKUP($A3087&amp;" "&amp;E$6,D!$B:$H,7,FALSE))=TRUE,"",VLOOKUP($A3087&amp;" "&amp;E$6,D!$B:$H,7,FALSE))</f>
        <v/>
      </c>
      <c r="F3087" s="279" t="str">
        <f>IF(ISERROR(VLOOKUP($A3087&amp;" "&amp;F$6,D!$B:$H,7,FALSE))=TRUE,"",VLOOKUP($A3087&amp;" "&amp;F$6,D!$B:$H,7,FALSE))</f>
        <v/>
      </c>
      <c r="G3087" s="226">
        <f t="shared" si="146"/>
        <v>0</v>
      </c>
      <c r="H3087" s="279" t="str">
        <f>IF(ISERROR(VLOOKUP($A3087&amp;" "&amp;H$6,D!$B:$H,7,FALSE))=TRUE,"",VLOOKUP($A3087&amp;" "&amp;H$6,D!$B:$H,7,FALSE))</f>
        <v/>
      </c>
      <c r="I3087" s="223" t="str">
        <f>IF(D3087="","",VLOOKUP(A3087,D!A:H,7,FALSE))</f>
        <v/>
      </c>
      <c r="J3087" s="224" t="str">
        <f>IF(D3087="","",SUMIFS(リグ!H:H,リグ!F:F,"&lt;"&amp;C3087,リグ!G:G,"&gt;"&amp;C3087))</f>
        <v/>
      </c>
    </row>
    <row r="3088" spans="1:10">
      <c r="A3088" s="224" t="str">
        <f t="shared" si="147"/>
        <v>2029-09-07</v>
      </c>
      <c r="B3088" s="224" t="str">
        <f t="shared" si="145"/>
        <v>2029/09</v>
      </c>
      <c r="C3088" s="225">
        <v>47368</v>
      </c>
      <c r="D3088" s="279" t="str">
        <f>IF(ISERROR(VLOOKUP($A3088&amp;" "&amp;D$6,D!$B:$H,7,FALSE))=TRUE,"",VLOOKUP($A3088&amp;" "&amp;D$6,D!$B:$H,7,FALSE))</f>
        <v/>
      </c>
      <c r="E3088" s="279" t="str">
        <f>IF(ISERROR(VLOOKUP($A3088&amp;" "&amp;E$6,D!$B:$H,7,FALSE))=TRUE,"",VLOOKUP($A3088&amp;" "&amp;E$6,D!$B:$H,7,FALSE))</f>
        <v/>
      </c>
      <c r="F3088" s="279" t="str">
        <f>IF(ISERROR(VLOOKUP($A3088&amp;" "&amp;F$6,D!$B:$H,7,FALSE))=TRUE,"",VLOOKUP($A3088&amp;" "&amp;F$6,D!$B:$H,7,FALSE))</f>
        <v/>
      </c>
      <c r="G3088" s="226">
        <f t="shared" si="146"/>
        <v>0</v>
      </c>
      <c r="H3088" s="279" t="str">
        <f>IF(ISERROR(VLOOKUP($A3088&amp;" "&amp;H$6,D!$B:$H,7,FALSE))=TRUE,"",VLOOKUP($A3088&amp;" "&amp;H$6,D!$B:$H,7,FALSE))</f>
        <v/>
      </c>
      <c r="I3088" s="223" t="str">
        <f>IF(D3088="","",VLOOKUP(A3088,D!A:H,7,FALSE))</f>
        <v/>
      </c>
      <c r="J3088" s="224" t="str">
        <f>IF(D3088="","",SUMIFS(リグ!H:H,リグ!F:F,"&lt;"&amp;C3088,リグ!G:G,"&gt;"&amp;C3088))</f>
        <v/>
      </c>
    </row>
    <row r="3089" spans="1:10">
      <c r="A3089" s="224" t="str">
        <f t="shared" si="147"/>
        <v>2029-09-08</v>
      </c>
      <c r="B3089" s="224" t="str">
        <f t="shared" si="145"/>
        <v>2029/09</v>
      </c>
      <c r="C3089" s="225">
        <v>47369</v>
      </c>
      <c r="D3089" s="279" t="str">
        <f>IF(ISERROR(VLOOKUP($A3089&amp;" "&amp;D$6,D!$B:$H,7,FALSE))=TRUE,"",VLOOKUP($A3089&amp;" "&amp;D$6,D!$B:$H,7,FALSE))</f>
        <v/>
      </c>
      <c r="E3089" s="279" t="str">
        <f>IF(ISERROR(VLOOKUP($A3089&amp;" "&amp;E$6,D!$B:$H,7,FALSE))=TRUE,"",VLOOKUP($A3089&amp;" "&amp;E$6,D!$B:$H,7,FALSE))</f>
        <v/>
      </c>
      <c r="F3089" s="279" t="str">
        <f>IF(ISERROR(VLOOKUP($A3089&amp;" "&amp;F$6,D!$B:$H,7,FALSE))=TRUE,"",VLOOKUP($A3089&amp;" "&amp;F$6,D!$B:$H,7,FALSE))</f>
        <v/>
      </c>
      <c r="G3089" s="226">
        <f t="shared" si="146"/>
        <v>0</v>
      </c>
      <c r="H3089" s="279" t="str">
        <f>IF(ISERROR(VLOOKUP($A3089&amp;" "&amp;H$6,D!$B:$H,7,FALSE))=TRUE,"",VLOOKUP($A3089&amp;" "&amp;H$6,D!$B:$H,7,FALSE))</f>
        <v/>
      </c>
      <c r="I3089" s="223" t="str">
        <f>IF(D3089="","",VLOOKUP(A3089,D!A:H,7,FALSE))</f>
        <v/>
      </c>
      <c r="J3089" s="224" t="str">
        <f>IF(D3089="","",SUMIFS(リグ!H:H,リグ!F:F,"&lt;"&amp;C3089,リグ!G:G,"&gt;"&amp;C3089))</f>
        <v/>
      </c>
    </row>
    <row r="3090" spans="1:10">
      <c r="A3090" s="224" t="str">
        <f t="shared" si="147"/>
        <v>2029-09-09</v>
      </c>
      <c r="B3090" s="224" t="str">
        <f t="shared" si="145"/>
        <v>2029/09</v>
      </c>
      <c r="C3090" s="225">
        <v>47370</v>
      </c>
      <c r="D3090" s="279" t="str">
        <f>IF(ISERROR(VLOOKUP($A3090&amp;" "&amp;D$6,D!$B:$H,7,FALSE))=TRUE,"",VLOOKUP($A3090&amp;" "&amp;D$6,D!$B:$H,7,FALSE))</f>
        <v/>
      </c>
      <c r="E3090" s="279" t="str">
        <f>IF(ISERROR(VLOOKUP($A3090&amp;" "&amp;E$6,D!$B:$H,7,FALSE))=TRUE,"",VLOOKUP($A3090&amp;" "&amp;E$6,D!$B:$H,7,FALSE))</f>
        <v/>
      </c>
      <c r="F3090" s="279" t="str">
        <f>IF(ISERROR(VLOOKUP($A3090&amp;" "&amp;F$6,D!$B:$H,7,FALSE))=TRUE,"",VLOOKUP($A3090&amp;" "&amp;F$6,D!$B:$H,7,FALSE))</f>
        <v/>
      </c>
      <c r="G3090" s="226">
        <f t="shared" si="146"/>
        <v>0</v>
      </c>
      <c r="H3090" s="279" t="str">
        <f>IF(ISERROR(VLOOKUP($A3090&amp;" "&amp;H$6,D!$B:$H,7,FALSE))=TRUE,"",VLOOKUP($A3090&amp;" "&amp;H$6,D!$B:$H,7,FALSE))</f>
        <v/>
      </c>
      <c r="I3090" s="223" t="str">
        <f>IF(D3090="","",VLOOKUP(A3090,D!A:H,7,FALSE))</f>
        <v/>
      </c>
      <c r="J3090" s="224" t="str">
        <f>IF(D3090="","",SUMIFS(リグ!H:H,リグ!F:F,"&lt;"&amp;C3090,リグ!G:G,"&gt;"&amp;C3090))</f>
        <v/>
      </c>
    </row>
    <row r="3091" spans="1:10">
      <c r="A3091" s="224" t="str">
        <f t="shared" si="147"/>
        <v>2029-09-10</v>
      </c>
      <c r="B3091" s="224" t="str">
        <f t="shared" si="145"/>
        <v>2029/09</v>
      </c>
      <c r="C3091" s="225">
        <v>47371</v>
      </c>
      <c r="D3091" s="279" t="str">
        <f>IF(ISERROR(VLOOKUP($A3091&amp;" "&amp;D$6,D!$B:$H,7,FALSE))=TRUE,"",VLOOKUP($A3091&amp;" "&amp;D$6,D!$B:$H,7,FALSE))</f>
        <v/>
      </c>
      <c r="E3091" s="279" t="str">
        <f>IF(ISERROR(VLOOKUP($A3091&amp;" "&amp;E$6,D!$B:$H,7,FALSE))=TRUE,"",VLOOKUP($A3091&amp;" "&amp;E$6,D!$B:$H,7,FALSE))</f>
        <v/>
      </c>
      <c r="F3091" s="279" t="str">
        <f>IF(ISERROR(VLOOKUP($A3091&amp;" "&amp;F$6,D!$B:$H,7,FALSE))=TRUE,"",VLOOKUP($A3091&amp;" "&amp;F$6,D!$B:$H,7,FALSE))</f>
        <v/>
      </c>
      <c r="G3091" s="226">
        <f t="shared" si="146"/>
        <v>0</v>
      </c>
      <c r="H3091" s="279" t="str">
        <f>IF(ISERROR(VLOOKUP($A3091&amp;" "&amp;H$6,D!$B:$H,7,FALSE))=TRUE,"",VLOOKUP($A3091&amp;" "&amp;H$6,D!$B:$H,7,FALSE))</f>
        <v/>
      </c>
      <c r="I3091" s="223" t="str">
        <f>IF(D3091="","",VLOOKUP(A3091,D!A:H,7,FALSE))</f>
        <v/>
      </c>
      <c r="J3091" s="224" t="str">
        <f>IF(D3091="","",SUMIFS(リグ!H:H,リグ!F:F,"&lt;"&amp;C3091,リグ!G:G,"&gt;"&amp;C3091))</f>
        <v/>
      </c>
    </row>
    <row r="3092" spans="1:10">
      <c r="A3092" s="224" t="str">
        <f t="shared" si="147"/>
        <v>2029-09-11</v>
      </c>
      <c r="B3092" s="224" t="str">
        <f t="shared" si="145"/>
        <v>2029/09</v>
      </c>
      <c r="C3092" s="225">
        <v>47372</v>
      </c>
      <c r="D3092" s="279" t="str">
        <f>IF(ISERROR(VLOOKUP($A3092&amp;" "&amp;D$6,D!$B:$H,7,FALSE))=TRUE,"",VLOOKUP($A3092&amp;" "&amp;D$6,D!$B:$H,7,FALSE))</f>
        <v/>
      </c>
      <c r="E3092" s="279" t="str">
        <f>IF(ISERROR(VLOOKUP($A3092&amp;" "&amp;E$6,D!$B:$H,7,FALSE))=TRUE,"",VLOOKUP($A3092&amp;" "&amp;E$6,D!$B:$H,7,FALSE))</f>
        <v/>
      </c>
      <c r="F3092" s="279" t="str">
        <f>IF(ISERROR(VLOOKUP($A3092&amp;" "&amp;F$6,D!$B:$H,7,FALSE))=TRUE,"",VLOOKUP($A3092&amp;" "&amp;F$6,D!$B:$H,7,FALSE))</f>
        <v/>
      </c>
      <c r="G3092" s="226">
        <f t="shared" si="146"/>
        <v>0</v>
      </c>
      <c r="H3092" s="279" t="str">
        <f>IF(ISERROR(VLOOKUP($A3092&amp;" "&amp;H$6,D!$B:$H,7,FALSE))=TRUE,"",VLOOKUP($A3092&amp;" "&amp;H$6,D!$B:$H,7,FALSE))</f>
        <v/>
      </c>
      <c r="I3092" s="223" t="str">
        <f>IF(D3092="","",VLOOKUP(A3092,D!A:H,7,FALSE))</f>
        <v/>
      </c>
      <c r="J3092" s="224" t="str">
        <f>IF(D3092="","",SUMIFS(リグ!H:H,リグ!F:F,"&lt;"&amp;C3092,リグ!G:G,"&gt;"&amp;C3092))</f>
        <v/>
      </c>
    </row>
    <row r="3093" spans="1:10">
      <c r="A3093" s="224" t="str">
        <f t="shared" si="147"/>
        <v>2029-09-12</v>
      </c>
      <c r="B3093" s="224" t="str">
        <f t="shared" si="145"/>
        <v>2029/09</v>
      </c>
      <c r="C3093" s="225">
        <v>47373</v>
      </c>
      <c r="D3093" s="279" t="str">
        <f>IF(ISERROR(VLOOKUP($A3093&amp;" "&amp;D$6,D!$B:$H,7,FALSE))=TRUE,"",VLOOKUP($A3093&amp;" "&amp;D$6,D!$B:$H,7,FALSE))</f>
        <v/>
      </c>
      <c r="E3093" s="279" t="str">
        <f>IF(ISERROR(VLOOKUP($A3093&amp;" "&amp;E$6,D!$B:$H,7,FALSE))=TRUE,"",VLOOKUP($A3093&amp;" "&amp;E$6,D!$B:$H,7,FALSE))</f>
        <v/>
      </c>
      <c r="F3093" s="279" t="str">
        <f>IF(ISERROR(VLOOKUP($A3093&amp;" "&amp;F$6,D!$B:$H,7,FALSE))=TRUE,"",VLOOKUP($A3093&amp;" "&amp;F$6,D!$B:$H,7,FALSE))</f>
        <v/>
      </c>
      <c r="G3093" s="226">
        <f t="shared" si="146"/>
        <v>0</v>
      </c>
      <c r="H3093" s="279" t="str">
        <f>IF(ISERROR(VLOOKUP($A3093&amp;" "&amp;H$6,D!$B:$H,7,FALSE))=TRUE,"",VLOOKUP($A3093&amp;" "&amp;H$6,D!$B:$H,7,FALSE))</f>
        <v/>
      </c>
      <c r="I3093" s="223" t="str">
        <f>IF(D3093="","",VLOOKUP(A3093,D!A:H,7,FALSE))</f>
        <v/>
      </c>
      <c r="J3093" s="224" t="str">
        <f>IF(D3093="","",SUMIFS(リグ!H:H,リグ!F:F,"&lt;"&amp;C3093,リグ!G:G,"&gt;"&amp;C3093))</f>
        <v/>
      </c>
    </row>
    <row r="3094" spans="1:10">
      <c r="A3094" s="224" t="str">
        <f t="shared" si="147"/>
        <v>2029-09-13</v>
      </c>
      <c r="B3094" s="224" t="str">
        <f t="shared" si="145"/>
        <v>2029/09</v>
      </c>
      <c r="C3094" s="225">
        <v>47374</v>
      </c>
      <c r="D3094" s="279" t="str">
        <f>IF(ISERROR(VLOOKUP($A3094&amp;" "&amp;D$6,D!$B:$H,7,FALSE))=TRUE,"",VLOOKUP($A3094&amp;" "&amp;D$6,D!$B:$H,7,FALSE))</f>
        <v/>
      </c>
      <c r="E3094" s="279" t="str">
        <f>IF(ISERROR(VLOOKUP($A3094&amp;" "&amp;E$6,D!$B:$H,7,FALSE))=TRUE,"",VLOOKUP($A3094&amp;" "&amp;E$6,D!$B:$H,7,FALSE))</f>
        <v/>
      </c>
      <c r="F3094" s="279" t="str">
        <f>IF(ISERROR(VLOOKUP($A3094&amp;" "&amp;F$6,D!$B:$H,7,FALSE))=TRUE,"",VLOOKUP($A3094&amp;" "&amp;F$6,D!$B:$H,7,FALSE))</f>
        <v/>
      </c>
      <c r="G3094" s="226">
        <f t="shared" si="146"/>
        <v>0</v>
      </c>
      <c r="H3094" s="279" t="str">
        <f>IF(ISERROR(VLOOKUP($A3094&amp;" "&amp;H$6,D!$B:$H,7,FALSE))=TRUE,"",VLOOKUP($A3094&amp;" "&amp;H$6,D!$B:$H,7,FALSE))</f>
        <v/>
      </c>
      <c r="I3094" s="223" t="str">
        <f>IF(D3094="","",VLOOKUP(A3094,D!A:H,7,FALSE))</f>
        <v/>
      </c>
      <c r="J3094" s="224" t="str">
        <f>IF(D3094="","",SUMIFS(リグ!H:H,リグ!F:F,"&lt;"&amp;C3094,リグ!G:G,"&gt;"&amp;C3094))</f>
        <v/>
      </c>
    </row>
    <row r="3095" spans="1:10">
      <c r="A3095" s="224" t="str">
        <f t="shared" si="147"/>
        <v>2029-09-14</v>
      </c>
      <c r="B3095" s="224" t="str">
        <f t="shared" si="145"/>
        <v>2029/09</v>
      </c>
      <c r="C3095" s="225">
        <v>47375</v>
      </c>
      <c r="D3095" s="279" t="str">
        <f>IF(ISERROR(VLOOKUP($A3095&amp;" "&amp;D$6,D!$B:$H,7,FALSE))=TRUE,"",VLOOKUP($A3095&amp;" "&amp;D$6,D!$B:$H,7,FALSE))</f>
        <v/>
      </c>
      <c r="E3095" s="279" t="str">
        <f>IF(ISERROR(VLOOKUP($A3095&amp;" "&amp;E$6,D!$B:$H,7,FALSE))=TRUE,"",VLOOKUP($A3095&amp;" "&amp;E$6,D!$B:$H,7,FALSE))</f>
        <v/>
      </c>
      <c r="F3095" s="279" t="str">
        <f>IF(ISERROR(VLOOKUP($A3095&amp;" "&amp;F$6,D!$B:$H,7,FALSE))=TRUE,"",VLOOKUP($A3095&amp;" "&amp;F$6,D!$B:$H,7,FALSE))</f>
        <v/>
      </c>
      <c r="G3095" s="226">
        <f t="shared" si="146"/>
        <v>0</v>
      </c>
      <c r="H3095" s="279" t="str">
        <f>IF(ISERROR(VLOOKUP($A3095&amp;" "&amp;H$6,D!$B:$H,7,FALSE))=TRUE,"",VLOOKUP($A3095&amp;" "&amp;H$6,D!$B:$H,7,FALSE))</f>
        <v/>
      </c>
      <c r="I3095" s="223" t="str">
        <f>IF(D3095="","",VLOOKUP(A3095,D!A:H,7,FALSE))</f>
        <v/>
      </c>
      <c r="J3095" s="224" t="str">
        <f>IF(D3095="","",SUMIFS(リグ!H:H,リグ!F:F,"&lt;"&amp;C3095,リグ!G:G,"&gt;"&amp;C3095))</f>
        <v/>
      </c>
    </row>
    <row r="3096" spans="1:10">
      <c r="A3096" s="224" t="str">
        <f t="shared" si="147"/>
        <v>2029-09-15</v>
      </c>
      <c r="B3096" s="224" t="str">
        <f t="shared" si="145"/>
        <v>2029/09</v>
      </c>
      <c r="C3096" s="225">
        <v>47376</v>
      </c>
      <c r="D3096" s="279" t="str">
        <f>IF(ISERROR(VLOOKUP($A3096&amp;" "&amp;D$6,D!$B:$H,7,FALSE))=TRUE,"",VLOOKUP($A3096&amp;" "&amp;D$6,D!$B:$H,7,FALSE))</f>
        <v/>
      </c>
      <c r="E3096" s="279" t="str">
        <f>IF(ISERROR(VLOOKUP($A3096&amp;" "&amp;E$6,D!$B:$H,7,FALSE))=TRUE,"",VLOOKUP($A3096&amp;" "&amp;E$6,D!$B:$H,7,FALSE))</f>
        <v/>
      </c>
      <c r="F3096" s="279" t="str">
        <f>IF(ISERROR(VLOOKUP($A3096&amp;" "&amp;F$6,D!$B:$H,7,FALSE))=TRUE,"",VLOOKUP($A3096&amp;" "&amp;F$6,D!$B:$H,7,FALSE))</f>
        <v/>
      </c>
      <c r="G3096" s="226">
        <f t="shared" si="146"/>
        <v>0</v>
      </c>
      <c r="H3096" s="279" t="str">
        <f>IF(ISERROR(VLOOKUP($A3096&amp;" "&amp;H$6,D!$B:$H,7,FALSE))=TRUE,"",VLOOKUP($A3096&amp;" "&amp;H$6,D!$B:$H,7,FALSE))</f>
        <v/>
      </c>
      <c r="I3096" s="223" t="str">
        <f>IF(D3096="","",VLOOKUP(A3096,D!A:H,7,FALSE))</f>
        <v/>
      </c>
      <c r="J3096" s="224" t="str">
        <f>IF(D3096="","",SUMIFS(リグ!H:H,リグ!F:F,"&lt;"&amp;C3096,リグ!G:G,"&gt;"&amp;C3096))</f>
        <v/>
      </c>
    </row>
    <row r="3097" spans="1:10">
      <c r="A3097" s="224" t="str">
        <f t="shared" si="147"/>
        <v>2029-09-16</v>
      </c>
      <c r="B3097" s="224" t="str">
        <f t="shared" si="145"/>
        <v>2029/09</v>
      </c>
      <c r="C3097" s="225">
        <v>47377</v>
      </c>
      <c r="D3097" s="279" t="str">
        <f>IF(ISERROR(VLOOKUP($A3097&amp;" "&amp;D$6,D!$B:$H,7,FALSE))=TRUE,"",VLOOKUP($A3097&amp;" "&amp;D$6,D!$B:$H,7,FALSE))</f>
        <v/>
      </c>
      <c r="E3097" s="279" t="str">
        <f>IF(ISERROR(VLOOKUP($A3097&amp;" "&amp;E$6,D!$B:$H,7,FALSE))=TRUE,"",VLOOKUP($A3097&amp;" "&amp;E$6,D!$B:$H,7,FALSE))</f>
        <v/>
      </c>
      <c r="F3097" s="279" t="str">
        <f>IF(ISERROR(VLOOKUP($A3097&amp;" "&amp;F$6,D!$B:$H,7,FALSE))=TRUE,"",VLOOKUP($A3097&amp;" "&amp;F$6,D!$B:$H,7,FALSE))</f>
        <v/>
      </c>
      <c r="G3097" s="226">
        <f t="shared" si="146"/>
        <v>0</v>
      </c>
      <c r="H3097" s="279" t="str">
        <f>IF(ISERROR(VLOOKUP($A3097&amp;" "&amp;H$6,D!$B:$H,7,FALSE))=TRUE,"",VLOOKUP($A3097&amp;" "&amp;H$6,D!$B:$H,7,FALSE))</f>
        <v/>
      </c>
      <c r="I3097" s="223" t="str">
        <f>IF(D3097="","",VLOOKUP(A3097,D!A:H,7,FALSE))</f>
        <v/>
      </c>
      <c r="J3097" s="224" t="str">
        <f>IF(D3097="","",SUMIFS(リグ!H:H,リグ!F:F,"&lt;"&amp;C3097,リグ!G:G,"&gt;"&amp;C3097))</f>
        <v/>
      </c>
    </row>
    <row r="3098" spans="1:10">
      <c r="A3098" s="224" t="str">
        <f t="shared" si="147"/>
        <v>2029-09-17</v>
      </c>
      <c r="B3098" s="224" t="str">
        <f t="shared" si="145"/>
        <v>2029/09</v>
      </c>
      <c r="C3098" s="225">
        <v>47378</v>
      </c>
      <c r="D3098" s="279" t="str">
        <f>IF(ISERROR(VLOOKUP($A3098&amp;" "&amp;D$6,D!$B:$H,7,FALSE))=TRUE,"",VLOOKUP($A3098&amp;" "&amp;D$6,D!$B:$H,7,FALSE))</f>
        <v/>
      </c>
      <c r="E3098" s="279" t="str">
        <f>IF(ISERROR(VLOOKUP($A3098&amp;" "&amp;E$6,D!$B:$H,7,FALSE))=TRUE,"",VLOOKUP($A3098&amp;" "&amp;E$6,D!$B:$H,7,FALSE))</f>
        <v/>
      </c>
      <c r="F3098" s="279" t="str">
        <f>IF(ISERROR(VLOOKUP($A3098&amp;" "&amp;F$6,D!$B:$H,7,FALSE))=TRUE,"",VLOOKUP($A3098&amp;" "&amp;F$6,D!$B:$H,7,FALSE))</f>
        <v/>
      </c>
      <c r="G3098" s="226">
        <f t="shared" si="146"/>
        <v>0</v>
      </c>
      <c r="H3098" s="279" t="str">
        <f>IF(ISERROR(VLOOKUP($A3098&amp;" "&amp;H$6,D!$B:$H,7,FALSE))=TRUE,"",VLOOKUP($A3098&amp;" "&amp;H$6,D!$B:$H,7,FALSE))</f>
        <v/>
      </c>
      <c r="I3098" s="223" t="str">
        <f>IF(D3098="","",VLOOKUP(A3098,D!A:H,7,FALSE))</f>
        <v/>
      </c>
      <c r="J3098" s="224" t="str">
        <f>IF(D3098="","",SUMIFS(リグ!H:H,リグ!F:F,"&lt;"&amp;C3098,リグ!G:G,"&gt;"&amp;C3098))</f>
        <v/>
      </c>
    </row>
    <row r="3099" spans="1:10">
      <c r="A3099" s="224" t="str">
        <f t="shared" si="147"/>
        <v>2029-09-18</v>
      </c>
      <c r="B3099" s="224" t="str">
        <f t="shared" si="145"/>
        <v>2029/09</v>
      </c>
      <c r="C3099" s="225">
        <v>47379</v>
      </c>
      <c r="D3099" s="279" t="str">
        <f>IF(ISERROR(VLOOKUP($A3099&amp;" "&amp;D$6,D!$B:$H,7,FALSE))=TRUE,"",VLOOKUP($A3099&amp;" "&amp;D$6,D!$B:$H,7,FALSE))</f>
        <v/>
      </c>
      <c r="E3099" s="279" t="str">
        <f>IF(ISERROR(VLOOKUP($A3099&amp;" "&amp;E$6,D!$B:$H,7,FALSE))=TRUE,"",VLOOKUP($A3099&amp;" "&amp;E$6,D!$B:$H,7,FALSE))</f>
        <v/>
      </c>
      <c r="F3099" s="279" t="str">
        <f>IF(ISERROR(VLOOKUP($A3099&amp;" "&amp;F$6,D!$B:$H,7,FALSE))=TRUE,"",VLOOKUP($A3099&amp;" "&amp;F$6,D!$B:$H,7,FALSE))</f>
        <v/>
      </c>
      <c r="G3099" s="226">
        <f t="shared" si="146"/>
        <v>0</v>
      </c>
      <c r="H3099" s="279" t="str">
        <f>IF(ISERROR(VLOOKUP($A3099&amp;" "&amp;H$6,D!$B:$H,7,FALSE))=TRUE,"",VLOOKUP($A3099&amp;" "&amp;H$6,D!$B:$H,7,FALSE))</f>
        <v/>
      </c>
      <c r="I3099" s="223" t="str">
        <f>IF(D3099="","",VLOOKUP(A3099,D!A:H,7,FALSE))</f>
        <v/>
      </c>
      <c r="J3099" s="224" t="str">
        <f>IF(D3099="","",SUMIFS(リグ!H:H,リグ!F:F,"&lt;"&amp;C3099,リグ!G:G,"&gt;"&amp;C3099))</f>
        <v/>
      </c>
    </row>
    <row r="3100" spans="1:10">
      <c r="A3100" s="224" t="str">
        <f t="shared" si="147"/>
        <v>2029-09-19</v>
      </c>
      <c r="B3100" s="224" t="str">
        <f t="shared" si="145"/>
        <v>2029/09</v>
      </c>
      <c r="C3100" s="225">
        <v>47380</v>
      </c>
      <c r="D3100" s="279" t="str">
        <f>IF(ISERROR(VLOOKUP($A3100&amp;" "&amp;D$6,D!$B:$H,7,FALSE))=TRUE,"",VLOOKUP($A3100&amp;" "&amp;D$6,D!$B:$H,7,FALSE))</f>
        <v/>
      </c>
      <c r="E3100" s="279" t="str">
        <f>IF(ISERROR(VLOOKUP($A3100&amp;" "&amp;E$6,D!$B:$H,7,FALSE))=TRUE,"",VLOOKUP($A3100&amp;" "&amp;E$6,D!$B:$H,7,FALSE))</f>
        <v/>
      </c>
      <c r="F3100" s="279" t="str">
        <f>IF(ISERROR(VLOOKUP($A3100&amp;" "&amp;F$6,D!$B:$H,7,FALSE))=TRUE,"",VLOOKUP($A3100&amp;" "&amp;F$6,D!$B:$H,7,FALSE))</f>
        <v/>
      </c>
      <c r="G3100" s="226">
        <f t="shared" si="146"/>
        <v>0</v>
      </c>
      <c r="H3100" s="279" t="str">
        <f>IF(ISERROR(VLOOKUP($A3100&amp;" "&amp;H$6,D!$B:$H,7,FALSE))=TRUE,"",VLOOKUP($A3100&amp;" "&amp;H$6,D!$B:$H,7,FALSE))</f>
        <v/>
      </c>
      <c r="I3100" s="223" t="str">
        <f>IF(D3100="","",VLOOKUP(A3100,D!A:H,7,FALSE))</f>
        <v/>
      </c>
      <c r="J3100" s="224" t="str">
        <f>IF(D3100="","",SUMIFS(リグ!H:H,リグ!F:F,"&lt;"&amp;C3100,リグ!G:G,"&gt;"&amp;C3100))</f>
        <v/>
      </c>
    </row>
    <row r="3101" spans="1:10">
      <c r="A3101" s="224" t="str">
        <f t="shared" si="147"/>
        <v>2029-09-20</v>
      </c>
      <c r="B3101" s="224" t="str">
        <f t="shared" si="145"/>
        <v>2029/09</v>
      </c>
      <c r="C3101" s="225">
        <v>47381</v>
      </c>
      <c r="D3101" s="279" t="str">
        <f>IF(ISERROR(VLOOKUP($A3101&amp;" "&amp;D$6,D!$B:$H,7,FALSE))=TRUE,"",VLOOKUP($A3101&amp;" "&amp;D$6,D!$B:$H,7,FALSE))</f>
        <v/>
      </c>
      <c r="E3101" s="279" t="str">
        <f>IF(ISERROR(VLOOKUP($A3101&amp;" "&amp;E$6,D!$B:$H,7,FALSE))=TRUE,"",VLOOKUP($A3101&amp;" "&amp;E$6,D!$B:$H,7,FALSE))</f>
        <v/>
      </c>
      <c r="F3101" s="279" t="str">
        <f>IF(ISERROR(VLOOKUP($A3101&amp;" "&amp;F$6,D!$B:$H,7,FALSE))=TRUE,"",VLOOKUP($A3101&amp;" "&amp;F$6,D!$B:$H,7,FALSE))</f>
        <v/>
      </c>
      <c r="G3101" s="226">
        <f t="shared" si="146"/>
        <v>0</v>
      </c>
      <c r="H3101" s="279" t="str">
        <f>IF(ISERROR(VLOOKUP($A3101&amp;" "&amp;H$6,D!$B:$H,7,FALSE))=TRUE,"",VLOOKUP($A3101&amp;" "&amp;H$6,D!$B:$H,7,FALSE))</f>
        <v/>
      </c>
      <c r="I3101" s="223" t="str">
        <f>IF(D3101="","",VLOOKUP(A3101,D!A:H,7,FALSE))</f>
        <v/>
      </c>
      <c r="J3101" s="224" t="str">
        <f>IF(D3101="","",SUMIFS(リグ!H:H,リグ!F:F,"&lt;"&amp;C3101,リグ!G:G,"&gt;"&amp;C3101))</f>
        <v/>
      </c>
    </row>
    <row r="3102" spans="1:10">
      <c r="A3102" s="224" t="str">
        <f t="shared" si="147"/>
        <v>2029-09-21</v>
      </c>
      <c r="B3102" s="224" t="str">
        <f t="shared" si="145"/>
        <v>2029/09</v>
      </c>
      <c r="C3102" s="225">
        <v>47382</v>
      </c>
      <c r="D3102" s="279" t="str">
        <f>IF(ISERROR(VLOOKUP($A3102&amp;" "&amp;D$6,D!$B:$H,7,FALSE))=TRUE,"",VLOOKUP($A3102&amp;" "&amp;D$6,D!$B:$H,7,FALSE))</f>
        <v/>
      </c>
      <c r="E3102" s="279" t="str">
        <f>IF(ISERROR(VLOOKUP($A3102&amp;" "&amp;E$6,D!$B:$H,7,FALSE))=TRUE,"",VLOOKUP($A3102&amp;" "&amp;E$6,D!$B:$H,7,FALSE))</f>
        <v/>
      </c>
      <c r="F3102" s="279" t="str">
        <f>IF(ISERROR(VLOOKUP($A3102&amp;" "&amp;F$6,D!$B:$H,7,FALSE))=TRUE,"",VLOOKUP($A3102&amp;" "&amp;F$6,D!$B:$H,7,FALSE))</f>
        <v/>
      </c>
      <c r="G3102" s="226">
        <f t="shared" si="146"/>
        <v>0</v>
      </c>
      <c r="H3102" s="279" t="str">
        <f>IF(ISERROR(VLOOKUP($A3102&amp;" "&amp;H$6,D!$B:$H,7,FALSE))=TRUE,"",VLOOKUP($A3102&amp;" "&amp;H$6,D!$B:$H,7,FALSE))</f>
        <v/>
      </c>
      <c r="I3102" s="223" t="str">
        <f>IF(D3102="","",VLOOKUP(A3102,D!A:H,7,FALSE))</f>
        <v/>
      </c>
      <c r="J3102" s="224" t="str">
        <f>IF(D3102="","",SUMIFS(リグ!H:H,リグ!F:F,"&lt;"&amp;C3102,リグ!G:G,"&gt;"&amp;C3102))</f>
        <v/>
      </c>
    </row>
    <row r="3103" spans="1:10">
      <c r="A3103" s="224" t="str">
        <f t="shared" si="147"/>
        <v>2029-09-22</v>
      </c>
      <c r="B3103" s="224" t="str">
        <f t="shared" si="145"/>
        <v>2029/09</v>
      </c>
      <c r="C3103" s="225">
        <v>47383</v>
      </c>
      <c r="D3103" s="279" t="str">
        <f>IF(ISERROR(VLOOKUP($A3103&amp;" "&amp;D$6,D!$B:$H,7,FALSE))=TRUE,"",VLOOKUP($A3103&amp;" "&amp;D$6,D!$B:$H,7,FALSE))</f>
        <v/>
      </c>
      <c r="E3103" s="279" t="str">
        <f>IF(ISERROR(VLOOKUP($A3103&amp;" "&amp;E$6,D!$B:$H,7,FALSE))=TRUE,"",VLOOKUP($A3103&amp;" "&amp;E$6,D!$B:$H,7,FALSE))</f>
        <v/>
      </c>
      <c r="F3103" s="279" t="str">
        <f>IF(ISERROR(VLOOKUP($A3103&amp;" "&amp;F$6,D!$B:$H,7,FALSE))=TRUE,"",VLOOKUP($A3103&amp;" "&amp;F$6,D!$B:$H,7,FALSE))</f>
        <v/>
      </c>
      <c r="G3103" s="226">
        <f t="shared" si="146"/>
        <v>0</v>
      </c>
      <c r="H3103" s="279" t="str">
        <f>IF(ISERROR(VLOOKUP($A3103&amp;" "&amp;H$6,D!$B:$H,7,FALSE))=TRUE,"",VLOOKUP($A3103&amp;" "&amp;H$6,D!$B:$H,7,FALSE))</f>
        <v/>
      </c>
      <c r="I3103" s="223" t="str">
        <f>IF(D3103="","",VLOOKUP(A3103,D!A:H,7,FALSE))</f>
        <v/>
      </c>
      <c r="J3103" s="224" t="str">
        <f>IF(D3103="","",SUMIFS(リグ!H:H,リグ!F:F,"&lt;"&amp;C3103,リグ!G:G,"&gt;"&amp;C3103))</f>
        <v/>
      </c>
    </row>
    <row r="3104" spans="1:10">
      <c r="A3104" s="224" t="str">
        <f t="shared" si="147"/>
        <v>2029-09-23</v>
      </c>
      <c r="B3104" s="224" t="str">
        <f t="shared" si="145"/>
        <v>2029/09</v>
      </c>
      <c r="C3104" s="225">
        <v>47384</v>
      </c>
      <c r="D3104" s="279" t="str">
        <f>IF(ISERROR(VLOOKUP($A3104&amp;" "&amp;D$6,D!$B:$H,7,FALSE))=TRUE,"",VLOOKUP($A3104&amp;" "&amp;D$6,D!$B:$H,7,FALSE))</f>
        <v/>
      </c>
      <c r="E3104" s="279" t="str">
        <f>IF(ISERROR(VLOOKUP($A3104&amp;" "&amp;E$6,D!$B:$H,7,FALSE))=TRUE,"",VLOOKUP($A3104&amp;" "&amp;E$6,D!$B:$H,7,FALSE))</f>
        <v/>
      </c>
      <c r="F3104" s="279" t="str">
        <f>IF(ISERROR(VLOOKUP($A3104&amp;" "&amp;F$6,D!$B:$H,7,FALSE))=TRUE,"",VLOOKUP($A3104&amp;" "&amp;F$6,D!$B:$H,7,FALSE))</f>
        <v/>
      </c>
      <c r="G3104" s="226">
        <f t="shared" si="146"/>
        <v>0</v>
      </c>
      <c r="H3104" s="279" t="str">
        <f>IF(ISERROR(VLOOKUP($A3104&amp;" "&amp;H$6,D!$B:$H,7,FALSE))=TRUE,"",VLOOKUP($A3104&amp;" "&amp;H$6,D!$B:$H,7,FALSE))</f>
        <v/>
      </c>
      <c r="I3104" s="223" t="str">
        <f>IF(D3104="","",VLOOKUP(A3104,D!A:H,7,FALSE))</f>
        <v/>
      </c>
      <c r="J3104" s="224" t="str">
        <f>IF(D3104="","",SUMIFS(リグ!H:H,リグ!F:F,"&lt;"&amp;C3104,リグ!G:G,"&gt;"&amp;C3104))</f>
        <v/>
      </c>
    </row>
    <row r="3105" spans="1:10">
      <c r="A3105" s="224" t="str">
        <f t="shared" si="147"/>
        <v>2029-09-24</v>
      </c>
      <c r="B3105" s="224" t="str">
        <f t="shared" si="145"/>
        <v>2029/09</v>
      </c>
      <c r="C3105" s="225">
        <v>47385</v>
      </c>
      <c r="D3105" s="279" t="str">
        <f>IF(ISERROR(VLOOKUP($A3105&amp;" "&amp;D$6,D!$B:$H,7,FALSE))=TRUE,"",VLOOKUP($A3105&amp;" "&amp;D$6,D!$B:$H,7,FALSE))</f>
        <v/>
      </c>
      <c r="E3105" s="279" t="str">
        <f>IF(ISERROR(VLOOKUP($A3105&amp;" "&amp;E$6,D!$B:$H,7,FALSE))=TRUE,"",VLOOKUP($A3105&amp;" "&amp;E$6,D!$B:$H,7,FALSE))</f>
        <v/>
      </c>
      <c r="F3105" s="279" t="str">
        <f>IF(ISERROR(VLOOKUP($A3105&amp;" "&amp;F$6,D!$B:$H,7,FALSE))=TRUE,"",VLOOKUP($A3105&amp;" "&amp;F$6,D!$B:$H,7,FALSE))</f>
        <v/>
      </c>
      <c r="G3105" s="226">
        <f t="shared" si="146"/>
        <v>0</v>
      </c>
      <c r="H3105" s="279" t="str">
        <f>IF(ISERROR(VLOOKUP($A3105&amp;" "&amp;H$6,D!$B:$H,7,FALSE))=TRUE,"",VLOOKUP($A3105&amp;" "&amp;H$6,D!$B:$H,7,FALSE))</f>
        <v/>
      </c>
      <c r="I3105" s="223" t="str">
        <f>IF(D3105="","",VLOOKUP(A3105,D!A:H,7,FALSE))</f>
        <v/>
      </c>
      <c r="J3105" s="224" t="str">
        <f>IF(D3105="","",SUMIFS(リグ!H:H,リグ!F:F,"&lt;"&amp;C3105,リグ!G:G,"&gt;"&amp;C3105))</f>
        <v/>
      </c>
    </row>
    <row r="3106" spans="1:10">
      <c r="A3106" s="224" t="str">
        <f t="shared" si="147"/>
        <v>2029-09-25</v>
      </c>
      <c r="B3106" s="224" t="str">
        <f t="shared" si="145"/>
        <v>2029/09</v>
      </c>
      <c r="C3106" s="225">
        <v>47386</v>
      </c>
      <c r="D3106" s="279" t="str">
        <f>IF(ISERROR(VLOOKUP($A3106&amp;" "&amp;D$6,D!$B:$H,7,FALSE))=TRUE,"",VLOOKUP($A3106&amp;" "&amp;D$6,D!$B:$H,7,FALSE))</f>
        <v/>
      </c>
      <c r="E3106" s="279" t="str">
        <f>IF(ISERROR(VLOOKUP($A3106&amp;" "&amp;E$6,D!$B:$H,7,FALSE))=TRUE,"",VLOOKUP($A3106&amp;" "&amp;E$6,D!$B:$H,7,FALSE))</f>
        <v/>
      </c>
      <c r="F3106" s="279" t="str">
        <f>IF(ISERROR(VLOOKUP($A3106&amp;" "&amp;F$6,D!$B:$H,7,FALSE))=TRUE,"",VLOOKUP($A3106&amp;" "&amp;F$6,D!$B:$H,7,FALSE))</f>
        <v/>
      </c>
      <c r="G3106" s="226">
        <f t="shared" si="146"/>
        <v>0</v>
      </c>
      <c r="H3106" s="279" t="str">
        <f>IF(ISERROR(VLOOKUP($A3106&amp;" "&amp;H$6,D!$B:$H,7,FALSE))=TRUE,"",VLOOKUP($A3106&amp;" "&amp;H$6,D!$B:$H,7,FALSE))</f>
        <v/>
      </c>
      <c r="I3106" s="223" t="str">
        <f>IF(D3106="","",VLOOKUP(A3106,D!A:H,7,FALSE))</f>
        <v/>
      </c>
      <c r="J3106" s="224" t="str">
        <f>IF(D3106="","",SUMIFS(リグ!H:H,リグ!F:F,"&lt;"&amp;C3106,リグ!G:G,"&gt;"&amp;C3106))</f>
        <v/>
      </c>
    </row>
    <row r="3107" spans="1:10">
      <c r="A3107" s="224" t="str">
        <f t="shared" si="147"/>
        <v>2029-09-26</v>
      </c>
      <c r="B3107" s="224" t="str">
        <f t="shared" si="145"/>
        <v>2029/09</v>
      </c>
      <c r="C3107" s="225">
        <v>47387</v>
      </c>
      <c r="D3107" s="279" t="str">
        <f>IF(ISERROR(VLOOKUP($A3107&amp;" "&amp;D$6,D!$B:$H,7,FALSE))=TRUE,"",VLOOKUP($A3107&amp;" "&amp;D$6,D!$B:$H,7,FALSE))</f>
        <v/>
      </c>
      <c r="E3107" s="279" t="str">
        <f>IF(ISERROR(VLOOKUP($A3107&amp;" "&amp;E$6,D!$B:$H,7,FALSE))=TRUE,"",VLOOKUP($A3107&amp;" "&amp;E$6,D!$B:$H,7,FALSE))</f>
        <v/>
      </c>
      <c r="F3107" s="279" t="str">
        <f>IF(ISERROR(VLOOKUP($A3107&amp;" "&amp;F$6,D!$B:$H,7,FALSE))=TRUE,"",VLOOKUP($A3107&amp;" "&amp;F$6,D!$B:$H,7,FALSE))</f>
        <v/>
      </c>
      <c r="G3107" s="226">
        <f t="shared" si="146"/>
        <v>0</v>
      </c>
      <c r="H3107" s="279" t="str">
        <f>IF(ISERROR(VLOOKUP($A3107&amp;" "&amp;H$6,D!$B:$H,7,FALSE))=TRUE,"",VLOOKUP($A3107&amp;" "&amp;H$6,D!$B:$H,7,FALSE))</f>
        <v/>
      </c>
      <c r="I3107" s="223" t="str">
        <f>IF(D3107="","",VLOOKUP(A3107,D!A:H,7,FALSE))</f>
        <v/>
      </c>
      <c r="J3107" s="224" t="str">
        <f>IF(D3107="","",SUMIFS(リグ!H:H,リグ!F:F,"&lt;"&amp;C3107,リグ!G:G,"&gt;"&amp;C3107))</f>
        <v/>
      </c>
    </row>
    <row r="3108" spans="1:10">
      <c r="A3108" s="224" t="str">
        <f t="shared" si="147"/>
        <v>2029-09-27</v>
      </c>
      <c r="B3108" s="224" t="str">
        <f t="shared" si="145"/>
        <v>2029/09</v>
      </c>
      <c r="C3108" s="225">
        <v>47388</v>
      </c>
      <c r="D3108" s="279" t="str">
        <f>IF(ISERROR(VLOOKUP($A3108&amp;" "&amp;D$6,D!$B:$H,7,FALSE))=TRUE,"",VLOOKUP($A3108&amp;" "&amp;D$6,D!$B:$H,7,FALSE))</f>
        <v/>
      </c>
      <c r="E3108" s="279" t="str">
        <f>IF(ISERROR(VLOOKUP($A3108&amp;" "&amp;E$6,D!$B:$H,7,FALSE))=TRUE,"",VLOOKUP($A3108&amp;" "&amp;E$6,D!$B:$H,7,FALSE))</f>
        <v/>
      </c>
      <c r="F3108" s="279" t="str">
        <f>IF(ISERROR(VLOOKUP($A3108&amp;" "&amp;F$6,D!$B:$H,7,FALSE))=TRUE,"",VLOOKUP($A3108&amp;" "&amp;F$6,D!$B:$H,7,FALSE))</f>
        <v/>
      </c>
      <c r="G3108" s="226">
        <f t="shared" si="146"/>
        <v>0</v>
      </c>
      <c r="H3108" s="279" t="str">
        <f>IF(ISERROR(VLOOKUP($A3108&amp;" "&amp;H$6,D!$B:$H,7,FALSE))=TRUE,"",VLOOKUP($A3108&amp;" "&amp;H$6,D!$B:$H,7,FALSE))</f>
        <v/>
      </c>
      <c r="I3108" s="223" t="str">
        <f>IF(D3108="","",VLOOKUP(A3108,D!A:H,7,FALSE))</f>
        <v/>
      </c>
      <c r="J3108" s="224" t="str">
        <f>IF(D3108="","",SUMIFS(リグ!H:H,リグ!F:F,"&lt;"&amp;C3108,リグ!G:G,"&gt;"&amp;C3108))</f>
        <v/>
      </c>
    </row>
    <row r="3109" spans="1:10">
      <c r="A3109" s="224" t="str">
        <f t="shared" si="147"/>
        <v>2029-09-28</v>
      </c>
      <c r="B3109" s="224" t="str">
        <f t="shared" si="145"/>
        <v>2029/09</v>
      </c>
      <c r="C3109" s="225">
        <v>47389</v>
      </c>
      <c r="D3109" s="279" t="str">
        <f>IF(ISERROR(VLOOKUP($A3109&amp;" "&amp;D$6,D!$B:$H,7,FALSE))=TRUE,"",VLOOKUP($A3109&amp;" "&amp;D$6,D!$B:$H,7,FALSE))</f>
        <v/>
      </c>
      <c r="E3109" s="279" t="str">
        <f>IF(ISERROR(VLOOKUP($A3109&amp;" "&amp;E$6,D!$B:$H,7,FALSE))=TRUE,"",VLOOKUP($A3109&amp;" "&amp;E$6,D!$B:$H,7,FALSE))</f>
        <v/>
      </c>
      <c r="F3109" s="279" t="str">
        <f>IF(ISERROR(VLOOKUP($A3109&amp;" "&amp;F$6,D!$B:$H,7,FALSE))=TRUE,"",VLOOKUP($A3109&amp;" "&amp;F$6,D!$B:$H,7,FALSE))</f>
        <v/>
      </c>
      <c r="G3109" s="226">
        <f t="shared" si="146"/>
        <v>0</v>
      </c>
      <c r="H3109" s="279" t="str">
        <f>IF(ISERROR(VLOOKUP($A3109&amp;" "&amp;H$6,D!$B:$H,7,FALSE))=TRUE,"",VLOOKUP($A3109&amp;" "&amp;H$6,D!$B:$H,7,FALSE))</f>
        <v/>
      </c>
      <c r="I3109" s="223" t="str">
        <f>IF(D3109="","",VLOOKUP(A3109,D!A:H,7,FALSE))</f>
        <v/>
      </c>
      <c r="J3109" s="224" t="str">
        <f>IF(D3109="","",SUMIFS(リグ!H:H,リグ!F:F,"&lt;"&amp;C3109,リグ!G:G,"&gt;"&amp;C3109))</f>
        <v/>
      </c>
    </row>
    <row r="3110" spans="1:10">
      <c r="A3110" s="224" t="str">
        <f t="shared" si="147"/>
        <v>2029-09-29</v>
      </c>
      <c r="B3110" s="224" t="str">
        <f t="shared" si="145"/>
        <v>2029/09</v>
      </c>
      <c r="C3110" s="225">
        <v>47390</v>
      </c>
      <c r="D3110" s="279" t="str">
        <f>IF(ISERROR(VLOOKUP($A3110&amp;" "&amp;D$6,D!$B:$H,7,FALSE))=TRUE,"",VLOOKUP($A3110&amp;" "&amp;D$6,D!$B:$H,7,FALSE))</f>
        <v/>
      </c>
      <c r="E3110" s="279" t="str">
        <f>IF(ISERROR(VLOOKUP($A3110&amp;" "&amp;E$6,D!$B:$H,7,FALSE))=TRUE,"",VLOOKUP($A3110&amp;" "&amp;E$6,D!$B:$H,7,FALSE))</f>
        <v/>
      </c>
      <c r="F3110" s="279" t="str">
        <f>IF(ISERROR(VLOOKUP($A3110&amp;" "&amp;F$6,D!$B:$H,7,FALSE))=TRUE,"",VLOOKUP($A3110&amp;" "&amp;F$6,D!$B:$H,7,FALSE))</f>
        <v/>
      </c>
      <c r="G3110" s="226">
        <f t="shared" si="146"/>
        <v>0</v>
      </c>
      <c r="H3110" s="279" t="str">
        <f>IF(ISERROR(VLOOKUP($A3110&amp;" "&amp;H$6,D!$B:$H,7,FALSE))=TRUE,"",VLOOKUP($A3110&amp;" "&amp;H$6,D!$B:$H,7,FALSE))</f>
        <v/>
      </c>
      <c r="I3110" s="223" t="str">
        <f>IF(D3110="","",VLOOKUP(A3110,D!A:H,7,FALSE))</f>
        <v/>
      </c>
      <c r="J3110" s="224" t="str">
        <f>IF(D3110="","",SUMIFS(リグ!H:H,リグ!F:F,"&lt;"&amp;C3110,リグ!G:G,"&gt;"&amp;C3110))</f>
        <v/>
      </c>
    </row>
    <row r="3111" spans="1:10">
      <c r="A3111" s="224" t="str">
        <f t="shared" si="147"/>
        <v>2029-09-30</v>
      </c>
      <c r="B3111" s="224" t="str">
        <f t="shared" si="145"/>
        <v>2029/09</v>
      </c>
      <c r="C3111" s="225">
        <v>47391</v>
      </c>
      <c r="D3111" s="279" t="str">
        <f>IF(ISERROR(VLOOKUP($A3111&amp;" "&amp;D$6,D!$B:$H,7,FALSE))=TRUE,"",VLOOKUP($A3111&amp;" "&amp;D$6,D!$B:$H,7,FALSE))</f>
        <v/>
      </c>
      <c r="E3111" s="279" t="str">
        <f>IF(ISERROR(VLOOKUP($A3111&amp;" "&amp;E$6,D!$B:$H,7,FALSE))=TRUE,"",VLOOKUP($A3111&amp;" "&amp;E$6,D!$B:$H,7,FALSE))</f>
        <v/>
      </c>
      <c r="F3111" s="279" t="str">
        <f>IF(ISERROR(VLOOKUP($A3111&amp;" "&amp;F$6,D!$B:$H,7,FALSE))=TRUE,"",VLOOKUP($A3111&amp;" "&amp;F$6,D!$B:$H,7,FALSE))</f>
        <v/>
      </c>
      <c r="G3111" s="226">
        <f t="shared" si="146"/>
        <v>0</v>
      </c>
      <c r="H3111" s="279" t="str">
        <f>IF(ISERROR(VLOOKUP($A3111&amp;" "&amp;H$6,D!$B:$H,7,FALSE))=TRUE,"",VLOOKUP($A3111&amp;" "&amp;H$6,D!$B:$H,7,FALSE))</f>
        <v/>
      </c>
      <c r="I3111" s="223" t="str">
        <f>IF(D3111="","",VLOOKUP(A3111,D!A:H,7,FALSE))</f>
        <v/>
      </c>
      <c r="J3111" s="224" t="str">
        <f>IF(D3111="","",SUMIFS(リグ!H:H,リグ!F:F,"&lt;"&amp;C3111,リグ!G:G,"&gt;"&amp;C3111))</f>
        <v/>
      </c>
    </row>
    <row r="3112" spans="1:10">
      <c r="A3112" s="224" t="str">
        <f t="shared" si="147"/>
        <v>2029-10-01</v>
      </c>
      <c r="B3112" s="224" t="str">
        <f t="shared" si="145"/>
        <v>2029/10</v>
      </c>
      <c r="C3112" s="225">
        <v>47392</v>
      </c>
      <c r="D3112" s="279" t="str">
        <f>IF(ISERROR(VLOOKUP($A3112&amp;" "&amp;D$6,D!$B:$H,7,FALSE))=TRUE,"",VLOOKUP($A3112&amp;" "&amp;D$6,D!$B:$H,7,FALSE))</f>
        <v/>
      </c>
      <c r="E3112" s="279" t="str">
        <f>IF(ISERROR(VLOOKUP($A3112&amp;" "&amp;E$6,D!$B:$H,7,FALSE))=TRUE,"",VLOOKUP($A3112&amp;" "&amp;E$6,D!$B:$H,7,FALSE))</f>
        <v/>
      </c>
      <c r="F3112" s="279" t="str">
        <f>IF(ISERROR(VLOOKUP($A3112&amp;" "&amp;F$6,D!$B:$H,7,FALSE))=TRUE,"",VLOOKUP($A3112&amp;" "&amp;F$6,D!$B:$H,7,FALSE))</f>
        <v/>
      </c>
      <c r="G3112" s="226">
        <f t="shared" si="146"/>
        <v>0</v>
      </c>
      <c r="H3112" s="279" t="str">
        <f>IF(ISERROR(VLOOKUP($A3112&amp;" "&amp;H$6,D!$B:$H,7,FALSE))=TRUE,"",VLOOKUP($A3112&amp;" "&amp;H$6,D!$B:$H,7,FALSE))</f>
        <v/>
      </c>
      <c r="I3112" s="223" t="str">
        <f>IF(D3112="","",VLOOKUP(A3112,D!A:H,7,FALSE))</f>
        <v/>
      </c>
      <c r="J3112" s="224" t="str">
        <f>IF(D3112="","",SUMIFS(リグ!H:H,リグ!F:F,"&lt;"&amp;C3112,リグ!G:G,"&gt;"&amp;C3112))</f>
        <v/>
      </c>
    </row>
    <row r="3113" spans="1:10">
      <c r="A3113" s="224" t="str">
        <f t="shared" si="147"/>
        <v>2029-10-02</v>
      </c>
      <c r="B3113" s="224" t="str">
        <f t="shared" si="145"/>
        <v>2029/10</v>
      </c>
      <c r="C3113" s="225">
        <v>47393</v>
      </c>
      <c r="D3113" s="279" t="str">
        <f>IF(ISERROR(VLOOKUP($A3113&amp;" "&amp;D$6,D!$B:$H,7,FALSE))=TRUE,"",VLOOKUP($A3113&amp;" "&amp;D$6,D!$B:$H,7,FALSE))</f>
        <v/>
      </c>
      <c r="E3113" s="279" t="str">
        <f>IF(ISERROR(VLOOKUP($A3113&amp;" "&amp;E$6,D!$B:$H,7,FALSE))=TRUE,"",VLOOKUP($A3113&amp;" "&amp;E$6,D!$B:$H,7,FALSE))</f>
        <v/>
      </c>
      <c r="F3113" s="279" t="str">
        <f>IF(ISERROR(VLOOKUP($A3113&amp;" "&amp;F$6,D!$B:$H,7,FALSE))=TRUE,"",VLOOKUP($A3113&amp;" "&amp;F$6,D!$B:$H,7,FALSE))</f>
        <v/>
      </c>
      <c r="G3113" s="226">
        <f t="shared" si="146"/>
        <v>0</v>
      </c>
      <c r="H3113" s="279" t="str">
        <f>IF(ISERROR(VLOOKUP($A3113&amp;" "&amp;H$6,D!$B:$H,7,FALSE))=TRUE,"",VLOOKUP($A3113&amp;" "&amp;H$6,D!$B:$H,7,FALSE))</f>
        <v/>
      </c>
      <c r="I3113" s="223" t="str">
        <f>IF(D3113="","",VLOOKUP(A3113,D!A:H,7,FALSE))</f>
        <v/>
      </c>
      <c r="J3113" s="224" t="str">
        <f>IF(D3113="","",SUMIFS(リグ!H:H,リグ!F:F,"&lt;"&amp;C3113,リグ!G:G,"&gt;"&amp;C3113))</f>
        <v/>
      </c>
    </row>
    <row r="3114" spans="1:10">
      <c r="A3114" s="224" t="str">
        <f t="shared" si="147"/>
        <v>2029-10-03</v>
      </c>
      <c r="B3114" s="224" t="str">
        <f t="shared" si="145"/>
        <v>2029/10</v>
      </c>
      <c r="C3114" s="225">
        <v>47394</v>
      </c>
      <c r="D3114" s="279" t="str">
        <f>IF(ISERROR(VLOOKUP($A3114&amp;" "&amp;D$6,D!$B:$H,7,FALSE))=TRUE,"",VLOOKUP($A3114&amp;" "&amp;D$6,D!$B:$H,7,FALSE))</f>
        <v/>
      </c>
      <c r="E3114" s="279" t="str">
        <f>IF(ISERROR(VLOOKUP($A3114&amp;" "&amp;E$6,D!$B:$H,7,FALSE))=TRUE,"",VLOOKUP($A3114&amp;" "&amp;E$6,D!$B:$H,7,FALSE))</f>
        <v/>
      </c>
      <c r="F3114" s="279" t="str">
        <f>IF(ISERROR(VLOOKUP($A3114&amp;" "&amp;F$6,D!$B:$H,7,FALSE))=TRUE,"",VLOOKUP($A3114&amp;" "&amp;F$6,D!$B:$H,7,FALSE))</f>
        <v/>
      </c>
      <c r="G3114" s="226">
        <f t="shared" si="146"/>
        <v>0</v>
      </c>
      <c r="H3114" s="279" t="str">
        <f>IF(ISERROR(VLOOKUP($A3114&amp;" "&amp;H$6,D!$B:$H,7,FALSE))=TRUE,"",VLOOKUP($A3114&amp;" "&amp;H$6,D!$B:$H,7,FALSE))</f>
        <v/>
      </c>
      <c r="I3114" s="223" t="str">
        <f>IF(D3114="","",VLOOKUP(A3114,D!A:H,7,FALSE))</f>
        <v/>
      </c>
      <c r="J3114" s="224" t="str">
        <f>IF(D3114="","",SUMIFS(リグ!H:H,リグ!F:F,"&lt;"&amp;C3114,リグ!G:G,"&gt;"&amp;C3114))</f>
        <v/>
      </c>
    </row>
    <row r="3115" spans="1:10">
      <c r="A3115" s="224" t="str">
        <f t="shared" si="147"/>
        <v>2029-10-04</v>
      </c>
      <c r="B3115" s="224" t="str">
        <f t="shared" si="145"/>
        <v>2029/10</v>
      </c>
      <c r="C3115" s="225">
        <v>47395</v>
      </c>
      <c r="D3115" s="279" t="str">
        <f>IF(ISERROR(VLOOKUP($A3115&amp;" "&amp;D$6,D!$B:$H,7,FALSE))=TRUE,"",VLOOKUP($A3115&amp;" "&amp;D$6,D!$B:$H,7,FALSE))</f>
        <v/>
      </c>
      <c r="E3115" s="279" t="str">
        <f>IF(ISERROR(VLOOKUP($A3115&amp;" "&amp;E$6,D!$B:$H,7,FALSE))=TRUE,"",VLOOKUP($A3115&amp;" "&amp;E$6,D!$B:$H,7,FALSE))</f>
        <v/>
      </c>
      <c r="F3115" s="279" t="str">
        <f>IF(ISERROR(VLOOKUP($A3115&amp;" "&amp;F$6,D!$B:$H,7,FALSE))=TRUE,"",VLOOKUP($A3115&amp;" "&amp;F$6,D!$B:$H,7,FALSE))</f>
        <v/>
      </c>
      <c r="G3115" s="226">
        <f t="shared" si="146"/>
        <v>0</v>
      </c>
      <c r="H3115" s="279" t="str">
        <f>IF(ISERROR(VLOOKUP($A3115&amp;" "&amp;H$6,D!$B:$H,7,FALSE))=TRUE,"",VLOOKUP($A3115&amp;" "&amp;H$6,D!$B:$H,7,FALSE))</f>
        <v/>
      </c>
      <c r="I3115" s="223" t="str">
        <f>IF(D3115="","",VLOOKUP(A3115,D!A:H,7,FALSE))</f>
        <v/>
      </c>
      <c r="J3115" s="224" t="str">
        <f>IF(D3115="","",SUMIFS(リグ!H:H,リグ!F:F,"&lt;"&amp;C3115,リグ!G:G,"&gt;"&amp;C3115))</f>
        <v/>
      </c>
    </row>
    <row r="3116" spans="1:10">
      <c r="A3116" s="224" t="str">
        <f t="shared" si="147"/>
        <v>2029-10-05</v>
      </c>
      <c r="B3116" s="224" t="str">
        <f t="shared" si="145"/>
        <v>2029/10</v>
      </c>
      <c r="C3116" s="225">
        <v>47396</v>
      </c>
      <c r="D3116" s="279" t="str">
        <f>IF(ISERROR(VLOOKUP($A3116&amp;" "&amp;D$6,D!$B:$H,7,FALSE))=TRUE,"",VLOOKUP($A3116&amp;" "&amp;D$6,D!$B:$H,7,FALSE))</f>
        <v/>
      </c>
      <c r="E3116" s="279" t="str">
        <f>IF(ISERROR(VLOOKUP($A3116&amp;" "&amp;E$6,D!$B:$H,7,FALSE))=TRUE,"",VLOOKUP($A3116&amp;" "&amp;E$6,D!$B:$H,7,FALSE))</f>
        <v/>
      </c>
      <c r="F3116" s="279" t="str">
        <f>IF(ISERROR(VLOOKUP($A3116&amp;" "&amp;F$6,D!$B:$H,7,FALSE))=TRUE,"",VLOOKUP($A3116&amp;" "&amp;F$6,D!$B:$H,7,FALSE))</f>
        <v/>
      </c>
      <c r="G3116" s="226">
        <f t="shared" si="146"/>
        <v>0</v>
      </c>
      <c r="H3116" s="279" t="str">
        <f>IF(ISERROR(VLOOKUP($A3116&amp;" "&amp;H$6,D!$B:$H,7,FALSE))=TRUE,"",VLOOKUP($A3116&amp;" "&amp;H$6,D!$B:$H,7,FALSE))</f>
        <v/>
      </c>
      <c r="I3116" s="223" t="str">
        <f>IF(D3116="","",VLOOKUP(A3116,D!A:H,7,FALSE))</f>
        <v/>
      </c>
      <c r="J3116" s="224" t="str">
        <f>IF(D3116="","",SUMIFS(リグ!H:H,リグ!F:F,"&lt;"&amp;C3116,リグ!G:G,"&gt;"&amp;C3116))</f>
        <v/>
      </c>
    </row>
    <row r="3117" spans="1:10">
      <c r="A3117" s="224" t="str">
        <f t="shared" si="147"/>
        <v>2029-10-06</v>
      </c>
      <c r="B3117" s="224" t="str">
        <f t="shared" si="145"/>
        <v>2029/10</v>
      </c>
      <c r="C3117" s="225">
        <v>47397</v>
      </c>
      <c r="D3117" s="279" t="str">
        <f>IF(ISERROR(VLOOKUP($A3117&amp;" "&amp;D$6,D!$B:$H,7,FALSE))=TRUE,"",VLOOKUP($A3117&amp;" "&amp;D$6,D!$B:$H,7,FALSE))</f>
        <v/>
      </c>
      <c r="E3117" s="279" t="str">
        <f>IF(ISERROR(VLOOKUP($A3117&amp;" "&amp;E$6,D!$B:$H,7,FALSE))=TRUE,"",VLOOKUP($A3117&amp;" "&amp;E$6,D!$B:$H,7,FALSE))</f>
        <v/>
      </c>
      <c r="F3117" s="279" t="str">
        <f>IF(ISERROR(VLOOKUP($A3117&amp;" "&amp;F$6,D!$B:$H,7,FALSE))=TRUE,"",VLOOKUP($A3117&amp;" "&amp;F$6,D!$B:$H,7,FALSE))</f>
        <v/>
      </c>
      <c r="G3117" s="226">
        <f t="shared" si="146"/>
        <v>0</v>
      </c>
      <c r="H3117" s="279" t="str">
        <f>IF(ISERROR(VLOOKUP($A3117&amp;" "&amp;H$6,D!$B:$H,7,FALSE))=TRUE,"",VLOOKUP($A3117&amp;" "&amp;H$6,D!$B:$H,7,FALSE))</f>
        <v/>
      </c>
      <c r="I3117" s="223" t="str">
        <f>IF(D3117="","",VLOOKUP(A3117,D!A:H,7,FALSE))</f>
        <v/>
      </c>
      <c r="J3117" s="224" t="str">
        <f>IF(D3117="","",SUMIFS(リグ!H:H,リグ!F:F,"&lt;"&amp;C3117,リグ!G:G,"&gt;"&amp;C3117))</f>
        <v/>
      </c>
    </row>
    <row r="3118" spans="1:10">
      <c r="A3118" s="224" t="str">
        <f t="shared" si="147"/>
        <v>2029-10-07</v>
      </c>
      <c r="B3118" s="224" t="str">
        <f t="shared" si="145"/>
        <v>2029/10</v>
      </c>
      <c r="C3118" s="225">
        <v>47398</v>
      </c>
      <c r="D3118" s="279" t="str">
        <f>IF(ISERROR(VLOOKUP($A3118&amp;" "&amp;D$6,D!$B:$H,7,FALSE))=TRUE,"",VLOOKUP($A3118&amp;" "&amp;D$6,D!$B:$H,7,FALSE))</f>
        <v/>
      </c>
      <c r="E3118" s="279" t="str">
        <f>IF(ISERROR(VLOOKUP($A3118&amp;" "&amp;E$6,D!$B:$H,7,FALSE))=TRUE,"",VLOOKUP($A3118&amp;" "&amp;E$6,D!$B:$H,7,FALSE))</f>
        <v/>
      </c>
      <c r="F3118" s="279" t="str">
        <f>IF(ISERROR(VLOOKUP($A3118&amp;" "&amp;F$6,D!$B:$H,7,FALSE))=TRUE,"",VLOOKUP($A3118&amp;" "&amp;F$6,D!$B:$H,7,FALSE))</f>
        <v/>
      </c>
      <c r="G3118" s="226">
        <f t="shared" si="146"/>
        <v>0</v>
      </c>
      <c r="H3118" s="279" t="str">
        <f>IF(ISERROR(VLOOKUP($A3118&amp;" "&amp;H$6,D!$B:$H,7,FALSE))=TRUE,"",VLOOKUP($A3118&amp;" "&amp;H$6,D!$B:$H,7,FALSE))</f>
        <v/>
      </c>
      <c r="I3118" s="223" t="str">
        <f>IF(D3118="","",VLOOKUP(A3118,D!A:H,7,FALSE))</f>
        <v/>
      </c>
      <c r="J3118" s="224" t="str">
        <f>IF(D3118="","",SUMIFS(リグ!H:H,リグ!F:F,"&lt;"&amp;C3118,リグ!G:G,"&gt;"&amp;C3118))</f>
        <v/>
      </c>
    </row>
    <row r="3119" spans="1:10">
      <c r="A3119" s="224" t="str">
        <f t="shared" si="147"/>
        <v>2029-10-08</v>
      </c>
      <c r="B3119" s="224" t="str">
        <f t="shared" si="145"/>
        <v>2029/10</v>
      </c>
      <c r="C3119" s="225">
        <v>47399</v>
      </c>
      <c r="D3119" s="279" t="str">
        <f>IF(ISERROR(VLOOKUP($A3119&amp;" "&amp;D$6,D!$B:$H,7,FALSE))=TRUE,"",VLOOKUP($A3119&amp;" "&amp;D$6,D!$B:$H,7,FALSE))</f>
        <v/>
      </c>
      <c r="E3119" s="279" t="str">
        <f>IF(ISERROR(VLOOKUP($A3119&amp;" "&amp;E$6,D!$B:$H,7,FALSE))=TRUE,"",VLOOKUP($A3119&amp;" "&amp;E$6,D!$B:$H,7,FALSE))</f>
        <v/>
      </c>
      <c r="F3119" s="279" t="str">
        <f>IF(ISERROR(VLOOKUP($A3119&amp;" "&amp;F$6,D!$B:$H,7,FALSE))=TRUE,"",VLOOKUP($A3119&amp;" "&amp;F$6,D!$B:$H,7,FALSE))</f>
        <v/>
      </c>
      <c r="G3119" s="226">
        <f t="shared" si="146"/>
        <v>0</v>
      </c>
      <c r="H3119" s="279" t="str">
        <f>IF(ISERROR(VLOOKUP($A3119&amp;" "&amp;H$6,D!$B:$H,7,FALSE))=TRUE,"",VLOOKUP($A3119&amp;" "&amp;H$6,D!$B:$H,7,FALSE))</f>
        <v/>
      </c>
      <c r="I3119" s="223" t="str">
        <f>IF(D3119="","",VLOOKUP(A3119,D!A:H,7,FALSE))</f>
        <v/>
      </c>
      <c r="J3119" s="224" t="str">
        <f>IF(D3119="","",SUMIFS(リグ!H:H,リグ!F:F,"&lt;"&amp;C3119,リグ!G:G,"&gt;"&amp;C3119))</f>
        <v/>
      </c>
    </row>
    <row r="3120" spans="1:10">
      <c r="A3120" s="224" t="str">
        <f t="shared" si="147"/>
        <v>2029-10-09</v>
      </c>
      <c r="B3120" s="224" t="str">
        <f t="shared" si="145"/>
        <v>2029/10</v>
      </c>
      <c r="C3120" s="225">
        <v>47400</v>
      </c>
      <c r="D3120" s="279" t="str">
        <f>IF(ISERROR(VLOOKUP($A3120&amp;" "&amp;D$6,D!$B:$H,7,FALSE))=TRUE,"",VLOOKUP($A3120&amp;" "&amp;D$6,D!$B:$H,7,FALSE))</f>
        <v/>
      </c>
      <c r="E3120" s="279" t="str">
        <f>IF(ISERROR(VLOOKUP($A3120&amp;" "&amp;E$6,D!$B:$H,7,FALSE))=TRUE,"",VLOOKUP($A3120&amp;" "&amp;E$6,D!$B:$H,7,FALSE))</f>
        <v/>
      </c>
      <c r="F3120" s="279" t="str">
        <f>IF(ISERROR(VLOOKUP($A3120&amp;" "&amp;F$6,D!$B:$H,7,FALSE))=TRUE,"",VLOOKUP($A3120&amp;" "&amp;F$6,D!$B:$H,7,FALSE))</f>
        <v/>
      </c>
      <c r="G3120" s="226">
        <f t="shared" si="146"/>
        <v>0</v>
      </c>
      <c r="H3120" s="279" t="str">
        <f>IF(ISERROR(VLOOKUP($A3120&amp;" "&amp;H$6,D!$B:$H,7,FALSE))=TRUE,"",VLOOKUP($A3120&amp;" "&amp;H$6,D!$B:$H,7,FALSE))</f>
        <v/>
      </c>
      <c r="I3120" s="223" t="str">
        <f>IF(D3120="","",VLOOKUP(A3120,D!A:H,7,FALSE))</f>
        <v/>
      </c>
      <c r="J3120" s="224" t="str">
        <f>IF(D3120="","",SUMIFS(リグ!H:H,リグ!F:F,"&lt;"&amp;C3120,リグ!G:G,"&gt;"&amp;C3120))</f>
        <v/>
      </c>
    </row>
    <row r="3121" spans="1:10">
      <c r="A3121" s="224" t="str">
        <f t="shared" si="147"/>
        <v>2029-10-10</v>
      </c>
      <c r="B3121" s="224" t="str">
        <f t="shared" si="145"/>
        <v>2029/10</v>
      </c>
      <c r="C3121" s="225">
        <v>47401</v>
      </c>
      <c r="D3121" s="279" t="str">
        <f>IF(ISERROR(VLOOKUP($A3121&amp;" "&amp;D$6,D!$B:$H,7,FALSE))=TRUE,"",VLOOKUP($A3121&amp;" "&amp;D$6,D!$B:$H,7,FALSE))</f>
        <v/>
      </c>
      <c r="E3121" s="279" t="str">
        <f>IF(ISERROR(VLOOKUP($A3121&amp;" "&amp;E$6,D!$B:$H,7,FALSE))=TRUE,"",VLOOKUP($A3121&amp;" "&amp;E$6,D!$B:$H,7,FALSE))</f>
        <v/>
      </c>
      <c r="F3121" s="279" t="str">
        <f>IF(ISERROR(VLOOKUP($A3121&amp;" "&amp;F$6,D!$B:$H,7,FALSE))=TRUE,"",VLOOKUP($A3121&amp;" "&amp;F$6,D!$B:$H,7,FALSE))</f>
        <v/>
      </c>
      <c r="G3121" s="226">
        <f t="shared" si="146"/>
        <v>0</v>
      </c>
      <c r="H3121" s="279" t="str">
        <f>IF(ISERROR(VLOOKUP($A3121&amp;" "&amp;H$6,D!$B:$H,7,FALSE))=TRUE,"",VLOOKUP($A3121&amp;" "&amp;H$6,D!$B:$H,7,FALSE))</f>
        <v/>
      </c>
      <c r="I3121" s="223" t="str">
        <f>IF(D3121="","",VLOOKUP(A3121,D!A:H,7,FALSE))</f>
        <v/>
      </c>
      <c r="J3121" s="224" t="str">
        <f>IF(D3121="","",SUMIFS(リグ!H:H,リグ!F:F,"&lt;"&amp;C3121,リグ!G:G,"&gt;"&amp;C3121))</f>
        <v/>
      </c>
    </row>
    <row r="3122" spans="1:10">
      <c r="A3122" s="224" t="str">
        <f t="shared" si="147"/>
        <v>2029-10-11</v>
      </c>
      <c r="B3122" s="224" t="str">
        <f t="shared" si="145"/>
        <v>2029/10</v>
      </c>
      <c r="C3122" s="225">
        <v>47402</v>
      </c>
      <c r="D3122" s="279" t="str">
        <f>IF(ISERROR(VLOOKUP($A3122&amp;" "&amp;D$6,D!$B:$H,7,FALSE))=TRUE,"",VLOOKUP($A3122&amp;" "&amp;D$6,D!$B:$H,7,FALSE))</f>
        <v/>
      </c>
      <c r="E3122" s="279" t="str">
        <f>IF(ISERROR(VLOOKUP($A3122&amp;" "&amp;E$6,D!$B:$H,7,FALSE))=TRUE,"",VLOOKUP($A3122&amp;" "&amp;E$6,D!$B:$H,7,FALSE))</f>
        <v/>
      </c>
      <c r="F3122" s="279" t="str">
        <f>IF(ISERROR(VLOOKUP($A3122&amp;" "&amp;F$6,D!$B:$H,7,FALSE))=TRUE,"",VLOOKUP($A3122&amp;" "&amp;F$6,D!$B:$H,7,FALSE))</f>
        <v/>
      </c>
      <c r="G3122" s="226">
        <f t="shared" si="146"/>
        <v>0</v>
      </c>
      <c r="H3122" s="279" t="str">
        <f>IF(ISERROR(VLOOKUP($A3122&amp;" "&amp;H$6,D!$B:$H,7,FALSE))=TRUE,"",VLOOKUP($A3122&amp;" "&amp;H$6,D!$B:$H,7,FALSE))</f>
        <v/>
      </c>
      <c r="I3122" s="223" t="str">
        <f>IF(D3122="","",VLOOKUP(A3122,D!A:H,7,FALSE))</f>
        <v/>
      </c>
      <c r="J3122" s="224" t="str">
        <f>IF(D3122="","",SUMIFS(リグ!H:H,リグ!F:F,"&lt;"&amp;C3122,リグ!G:G,"&gt;"&amp;C3122))</f>
        <v/>
      </c>
    </row>
    <row r="3123" spans="1:10">
      <c r="A3123" s="224" t="str">
        <f t="shared" si="147"/>
        <v>2029-10-12</v>
      </c>
      <c r="B3123" s="224" t="str">
        <f t="shared" si="145"/>
        <v>2029/10</v>
      </c>
      <c r="C3123" s="225">
        <v>47403</v>
      </c>
      <c r="D3123" s="279" t="str">
        <f>IF(ISERROR(VLOOKUP($A3123&amp;" "&amp;D$6,D!$B:$H,7,FALSE))=TRUE,"",VLOOKUP($A3123&amp;" "&amp;D$6,D!$B:$H,7,FALSE))</f>
        <v/>
      </c>
      <c r="E3123" s="279" t="str">
        <f>IF(ISERROR(VLOOKUP($A3123&amp;" "&amp;E$6,D!$B:$H,7,FALSE))=TRUE,"",VLOOKUP($A3123&amp;" "&amp;E$6,D!$B:$H,7,FALSE))</f>
        <v/>
      </c>
      <c r="F3123" s="279" t="str">
        <f>IF(ISERROR(VLOOKUP($A3123&amp;" "&amp;F$6,D!$B:$H,7,FALSE))=TRUE,"",VLOOKUP($A3123&amp;" "&amp;F$6,D!$B:$H,7,FALSE))</f>
        <v/>
      </c>
      <c r="G3123" s="226">
        <f t="shared" si="146"/>
        <v>0</v>
      </c>
      <c r="H3123" s="279" t="str">
        <f>IF(ISERROR(VLOOKUP($A3123&amp;" "&amp;H$6,D!$B:$H,7,FALSE))=TRUE,"",VLOOKUP($A3123&amp;" "&amp;H$6,D!$B:$H,7,FALSE))</f>
        <v/>
      </c>
      <c r="I3123" s="223" t="str">
        <f>IF(D3123="","",VLOOKUP(A3123,D!A:H,7,FALSE))</f>
        <v/>
      </c>
      <c r="J3123" s="224" t="str">
        <f>IF(D3123="","",SUMIFS(リグ!H:H,リグ!F:F,"&lt;"&amp;C3123,リグ!G:G,"&gt;"&amp;C3123))</f>
        <v/>
      </c>
    </row>
    <row r="3124" spans="1:10">
      <c r="A3124" s="224" t="str">
        <f t="shared" si="147"/>
        <v>2029-10-13</v>
      </c>
      <c r="B3124" s="224" t="str">
        <f t="shared" si="145"/>
        <v>2029/10</v>
      </c>
      <c r="C3124" s="225">
        <v>47404</v>
      </c>
      <c r="D3124" s="279" t="str">
        <f>IF(ISERROR(VLOOKUP($A3124&amp;" "&amp;D$6,D!$B:$H,7,FALSE))=TRUE,"",VLOOKUP($A3124&amp;" "&amp;D$6,D!$B:$H,7,FALSE))</f>
        <v/>
      </c>
      <c r="E3124" s="279" t="str">
        <f>IF(ISERROR(VLOOKUP($A3124&amp;" "&amp;E$6,D!$B:$H,7,FALSE))=TRUE,"",VLOOKUP($A3124&amp;" "&amp;E$6,D!$B:$H,7,FALSE))</f>
        <v/>
      </c>
      <c r="F3124" s="279" t="str">
        <f>IF(ISERROR(VLOOKUP($A3124&amp;" "&amp;F$6,D!$B:$H,7,FALSE))=TRUE,"",VLOOKUP($A3124&amp;" "&amp;F$6,D!$B:$H,7,FALSE))</f>
        <v/>
      </c>
      <c r="G3124" s="226">
        <f t="shared" si="146"/>
        <v>0</v>
      </c>
      <c r="H3124" s="279" t="str">
        <f>IF(ISERROR(VLOOKUP($A3124&amp;" "&amp;H$6,D!$B:$H,7,FALSE))=TRUE,"",VLOOKUP($A3124&amp;" "&amp;H$6,D!$B:$H,7,FALSE))</f>
        <v/>
      </c>
      <c r="I3124" s="223" t="str">
        <f>IF(D3124="","",VLOOKUP(A3124,D!A:H,7,FALSE))</f>
        <v/>
      </c>
      <c r="J3124" s="224" t="str">
        <f>IF(D3124="","",SUMIFS(リグ!H:H,リグ!F:F,"&lt;"&amp;C3124,リグ!G:G,"&gt;"&amp;C3124))</f>
        <v/>
      </c>
    </row>
    <row r="3125" spans="1:10">
      <c r="A3125" s="224" t="str">
        <f t="shared" si="147"/>
        <v>2029-10-14</v>
      </c>
      <c r="B3125" s="224" t="str">
        <f t="shared" ref="B3125:B3188" si="148">TEXT(C3125,"yyyy/mm")</f>
        <v>2029/10</v>
      </c>
      <c r="C3125" s="225">
        <v>47405</v>
      </c>
      <c r="D3125" s="279" t="str">
        <f>IF(ISERROR(VLOOKUP($A3125&amp;" "&amp;D$6,D!$B:$H,7,FALSE))=TRUE,"",VLOOKUP($A3125&amp;" "&amp;D$6,D!$B:$H,7,FALSE))</f>
        <v/>
      </c>
      <c r="E3125" s="279" t="str">
        <f>IF(ISERROR(VLOOKUP($A3125&amp;" "&amp;E$6,D!$B:$H,7,FALSE))=TRUE,"",VLOOKUP($A3125&amp;" "&amp;E$6,D!$B:$H,7,FALSE))</f>
        <v/>
      </c>
      <c r="F3125" s="279" t="str">
        <f>IF(ISERROR(VLOOKUP($A3125&amp;" "&amp;F$6,D!$B:$H,7,FALSE))=TRUE,"",VLOOKUP($A3125&amp;" "&amp;F$6,D!$B:$H,7,FALSE))</f>
        <v/>
      </c>
      <c r="G3125" s="226">
        <f t="shared" si="146"/>
        <v>0</v>
      </c>
      <c r="H3125" s="279" t="str">
        <f>IF(ISERROR(VLOOKUP($A3125&amp;" "&amp;H$6,D!$B:$H,7,FALSE))=TRUE,"",VLOOKUP($A3125&amp;" "&amp;H$6,D!$B:$H,7,FALSE))</f>
        <v/>
      </c>
      <c r="I3125" s="223" t="str">
        <f>IF(D3125="","",VLOOKUP(A3125,D!A:H,7,FALSE))</f>
        <v/>
      </c>
      <c r="J3125" s="224" t="str">
        <f>IF(D3125="","",SUMIFS(リグ!H:H,リグ!F:F,"&lt;"&amp;C3125,リグ!G:G,"&gt;"&amp;C3125))</f>
        <v/>
      </c>
    </row>
    <row r="3126" spans="1:10">
      <c r="A3126" s="224" t="str">
        <f t="shared" si="147"/>
        <v>2029-10-15</v>
      </c>
      <c r="B3126" s="224" t="str">
        <f t="shared" si="148"/>
        <v>2029/10</v>
      </c>
      <c r="C3126" s="225">
        <v>47406</v>
      </c>
      <c r="D3126" s="279" t="str">
        <f>IF(ISERROR(VLOOKUP($A3126&amp;" "&amp;D$6,D!$B:$H,7,FALSE))=TRUE,"",VLOOKUP($A3126&amp;" "&amp;D$6,D!$B:$H,7,FALSE))</f>
        <v/>
      </c>
      <c r="E3126" s="279" t="str">
        <f>IF(ISERROR(VLOOKUP($A3126&amp;" "&amp;E$6,D!$B:$H,7,FALSE))=TRUE,"",VLOOKUP($A3126&amp;" "&amp;E$6,D!$B:$H,7,FALSE))</f>
        <v/>
      </c>
      <c r="F3126" s="279" t="str">
        <f>IF(ISERROR(VLOOKUP($A3126&amp;" "&amp;F$6,D!$B:$H,7,FALSE))=TRUE,"",VLOOKUP($A3126&amp;" "&amp;F$6,D!$B:$H,7,FALSE))</f>
        <v/>
      </c>
      <c r="G3126" s="226">
        <f t="shared" si="146"/>
        <v>0</v>
      </c>
      <c r="H3126" s="279" t="str">
        <f>IF(ISERROR(VLOOKUP($A3126&amp;" "&amp;H$6,D!$B:$H,7,FALSE))=TRUE,"",VLOOKUP($A3126&amp;" "&amp;H$6,D!$B:$H,7,FALSE))</f>
        <v/>
      </c>
      <c r="I3126" s="223" t="str">
        <f>IF(D3126="","",VLOOKUP(A3126,D!A:H,7,FALSE))</f>
        <v/>
      </c>
      <c r="J3126" s="224" t="str">
        <f>IF(D3126="","",SUMIFS(リグ!H:H,リグ!F:F,"&lt;"&amp;C3126,リグ!G:G,"&gt;"&amp;C3126))</f>
        <v/>
      </c>
    </row>
    <row r="3127" spans="1:10">
      <c r="A3127" s="224" t="str">
        <f t="shared" si="147"/>
        <v>2029-10-16</v>
      </c>
      <c r="B3127" s="224" t="str">
        <f t="shared" si="148"/>
        <v>2029/10</v>
      </c>
      <c r="C3127" s="225">
        <v>47407</v>
      </c>
      <c r="D3127" s="279" t="str">
        <f>IF(ISERROR(VLOOKUP($A3127&amp;" "&amp;D$6,D!$B:$H,7,FALSE))=TRUE,"",VLOOKUP($A3127&amp;" "&amp;D$6,D!$B:$H,7,FALSE))</f>
        <v/>
      </c>
      <c r="E3127" s="279" t="str">
        <f>IF(ISERROR(VLOOKUP($A3127&amp;" "&amp;E$6,D!$B:$H,7,FALSE))=TRUE,"",VLOOKUP($A3127&amp;" "&amp;E$6,D!$B:$H,7,FALSE))</f>
        <v/>
      </c>
      <c r="F3127" s="279" t="str">
        <f>IF(ISERROR(VLOOKUP($A3127&amp;" "&amp;F$6,D!$B:$H,7,FALSE))=TRUE,"",VLOOKUP($A3127&amp;" "&amp;F$6,D!$B:$H,7,FALSE))</f>
        <v/>
      </c>
      <c r="G3127" s="226">
        <f t="shared" si="146"/>
        <v>0</v>
      </c>
      <c r="H3127" s="279" t="str">
        <f>IF(ISERROR(VLOOKUP($A3127&amp;" "&amp;H$6,D!$B:$H,7,FALSE))=TRUE,"",VLOOKUP($A3127&amp;" "&amp;H$6,D!$B:$H,7,FALSE))</f>
        <v/>
      </c>
      <c r="I3127" s="223" t="str">
        <f>IF(D3127="","",VLOOKUP(A3127,D!A:H,7,FALSE))</f>
        <v/>
      </c>
      <c r="J3127" s="224" t="str">
        <f>IF(D3127="","",SUMIFS(リグ!H:H,リグ!F:F,"&lt;"&amp;C3127,リグ!G:G,"&gt;"&amp;C3127))</f>
        <v/>
      </c>
    </row>
    <row r="3128" spans="1:10">
      <c r="A3128" s="224" t="str">
        <f t="shared" si="147"/>
        <v>2029-10-17</v>
      </c>
      <c r="B3128" s="224" t="str">
        <f t="shared" si="148"/>
        <v>2029/10</v>
      </c>
      <c r="C3128" s="225">
        <v>47408</v>
      </c>
      <c r="D3128" s="279" t="str">
        <f>IF(ISERROR(VLOOKUP($A3128&amp;" "&amp;D$6,D!$B:$H,7,FALSE))=TRUE,"",VLOOKUP($A3128&amp;" "&amp;D$6,D!$B:$H,7,FALSE))</f>
        <v/>
      </c>
      <c r="E3128" s="279" t="str">
        <f>IF(ISERROR(VLOOKUP($A3128&amp;" "&amp;E$6,D!$B:$H,7,FALSE))=TRUE,"",VLOOKUP($A3128&amp;" "&amp;E$6,D!$B:$H,7,FALSE))</f>
        <v/>
      </c>
      <c r="F3128" s="279" t="str">
        <f>IF(ISERROR(VLOOKUP($A3128&amp;" "&amp;F$6,D!$B:$H,7,FALSE))=TRUE,"",VLOOKUP($A3128&amp;" "&amp;F$6,D!$B:$H,7,FALSE))</f>
        <v/>
      </c>
      <c r="G3128" s="226">
        <f t="shared" si="146"/>
        <v>0</v>
      </c>
      <c r="H3128" s="279" t="str">
        <f>IF(ISERROR(VLOOKUP($A3128&amp;" "&amp;H$6,D!$B:$H,7,FALSE))=TRUE,"",VLOOKUP($A3128&amp;" "&amp;H$6,D!$B:$H,7,FALSE))</f>
        <v/>
      </c>
      <c r="I3128" s="223" t="str">
        <f>IF(D3128="","",VLOOKUP(A3128,D!A:H,7,FALSE))</f>
        <v/>
      </c>
      <c r="J3128" s="224" t="str">
        <f>IF(D3128="","",SUMIFS(リグ!H:H,リグ!F:F,"&lt;"&amp;C3128,リグ!G:G,"&gt;"&amp;C3128))</f>
        <v/>
      </c>
    </row>
    <row r="3129" spans="1:10">
      <c r="A3129" s="224" t="str">
        <f t="shared" si="147"/>
        <v>2029-10-18</v>
      </c>
      <c r="B3129" s="224" t="str">
        <f t="shared" si="148"/>
        <v>2029/10</v>
      </c>
      <c r="C3129" s="225">
        <v>47409</v>
      </c>
      <c r="D3129" s="279" t="str">
        <f>IF(ISERROR(VLOOKUP($A3129&amp;" "&amp;D$6,D!$B:$H,7,FALSE))=TRUE,"",VLOOKUP($A3129&amp;" "&amp;D$6,D!$B:$H,7,FALSE))</f>
        <v/>
      </c>
      <c r="E3129" s="279" t="str">
        <f>IF(ISERROR(VLOOKUP($A3129&amp;" "&amp;E$6,D!$B:$H,7,FALSE))=TRUE,"",VLOOKUP($A3129&amp;" "&amp;E$6,D!$B:$H,7,FALSE))</f>
        <v/>
      </c>
      <c r="F3129" s="279" t="str">
        <f>IF(ISERROR(VLOOKUP($A3129&amp;" "&amp;F$6,D!$B:$H,7,FALSE))=TRUE,"",VLOOKUP($A3129&amp;" "&amp;F$6,D!$B:$H,7,FALSE))</f>
        <v/>
      </c>
      <c r="G3129" s="226">
        <f t="shared" si="146"/>
        <v>0</v>
      </c>
      <c r="H3129" s="279" t="str">
        <f>IF(ISERROR(VLOOKUP($A3129&amp;" "&amp;H$6,D!$B:$H,7,FALSE))=TRUE,"",VLOOKUP($A3129&amp;" "&amp;H$6,D!$B:$H,7,FALSE))</f>
        <v/>
      </c>
      <c r="I3129" s="223" t="str">
        <f>IF(D3129="","",VLOOKUP(A3129,D!A:H,7,FALSE))</f>
        <v/>
      </c>
      <c r="J3129" s="224" t="str">
        <f>IF(D3129="","",SUMIFS(リグ!H:H,リグ!F:F,"&lt;"&amp;C3129,リグ!G:G,"&gt;"&amp;C3129))</f>
        <v/>
      </c>
    </row>
    <row r="3130" spans="1:10">
      <c r="A3130" s="224" t="str">
        <f t="shared" si="147"/>
        <v>2029-10-19</v>
      </c>
      <c r="B3130" s="224" t="str">
        <f t="shared" si="148"/>
        <v>2029/10</v>
      </c>
      <c r="C3130" s="225">
        <v>47410</v>
      </c>
      <c r="D3130" s="279" t="str">
        <f>IF(ISERROR(VLOOKUP($A3130&amp;" "&amp;D$6,D!$B:$H,7,FALSE))=TRUE,"",VLOOKUP($A3130&amp;" "&amp;D$6,D!$B:$H,7,FALSE))</f>
        <v/>
      </c>
      <c r="E3130" s="279" t="str">
        <f>IF(ISERROR(VLOOKUP($A3130&amp;" "&amp;E$6,D!$B:$H,7,FALSE))=TRUE,"",VLOOKUP($A3130&amp;" "&amp;E$6,D!$B:$H,7,FALSE))</f>
        <v/>
      </c>
      <c r="F3130" s="279" t="str">
        <f>IF(ISERROR(VLOOKUP($A3130&amp;" "&amp;F$6,D!$B:$H,7,FALSE))=TRUE,"",VLOOKUP($A3130&amp;" "&amp;F$6,D!$B:$H,7,FALSE))</f>
        <v/>
      </c>
      <c r="G3130" s="226">
        <f t="shared" si="146"/>
        <v>0</v>
      </c>
      <c r="H3130" s="279" t="str">
        <f>IF(ISERROR(VLOOKUP($A3130&amp;" "&amp;H$6,D!$B:$H,7,FALSE))=TRUE,"",VLOOKUP($A3130&amp;" "&amp;H$6,D!$B:$H,7,FALSE))</f>
        <v/>
      </c>
      <c r="I3130" s="223" t="str">
        <f>IF(D3130="","",VLOOKUP(A3130,D!A:H,7,FALSE))</f>
        <v/>
      </c>
      <c r="J3130" s="224" t="str">
        <f>IF(D3130="","",SUMIFS(リグ!H:H,リグ!F:F,"&lt;"&amp;C3130,リグ!G:G,"&gt;"&amp;C3130))</f>
        <v/>
      </c>
    </row>
    <row r="3131" spans="1:10">
      <c r="A3131" s="224" t="str">
        <f t="shared" si="147"/>
        <v>2029-10-20</v>
      </c>
      <c r="B3131" s="224" t="str">
        <f t="shared" si="148"/>
        <v>2029/10</v>
      </c>
      <c r="C3131" s="225">
        <v>47411</v>
      </c>
      <c r="D3131" s="279" t="str">
        <f>IF(ISERROR(VLOOKUP($A3131&amp;" "&amp;D$6,D!$B:$H,7,FALSE))=TRUE,"",VLOOKUP($A3131&amp;" "&amp;D$6,D!$B:$H,7,FALSE))</f>
        <v/>
      </c>
      <c r="E3131" s="279" t="str">
        <f>IF(ISERROR(VLOOKUP($A3131&amp;" "&amp;E$6,D!$B:$H,7,FALSE))=TRUE,"",VLOOKUP($A3131&amp;" "&amp;E$6,D!$B:$H,7,FALSE))</f>
        <v/>
      </c>
      <c r="F3131" s="279" t="str">
        <f>IF(ISERROR(VLOOKUP($A3131&amp;" "&amp;F$6,D!$B:$H,7,FALSE))=TRUE,"",VLOOKUP($A3131&amp;" "&amp;F$6,D!$B:$H,7,FALSE))</f>
        <v/>
      </c>
      <c r="G3131" s="226">
        <f t="shared" si="146"/>
        <v>0</v>
      </c>
      <c r="H3131" s="279" t="str">
        <f>IF(ISERROR(VLOOKUP($A3131&amp;" "&amp;H$6,D!$B:$H,7,FALSE))=TRUE,"",VLOOKUP($A3131&amp;" "&amp;H$6,D!$B:$H,7,FALSE))</f>
        <v/>
      </c>
      <c r="I3131" s="223" t="str">
        <f>IF(D3131="","",VLOOKUP(A3131,D!A:H,7,FALSE))</f>
        <v/>
      </c>
      <c r="J3131" s="224" t="str">
        <f>IF(D3131="","",SUMIFS(リグ!H:H,リグ!F:F,"&lt;"&amp;C3131,リグ!G:G,"&gt;"&amp;C3131))</f>
        <v/>
      </c>
    </row>
    <row r="3132" spans="1:10">
      <c r="A3132" s="224" t="str">
        <f t="shared" si="147"/>
        <v>2029-10-21</v>
      </c>
      <c r="B3132" s="224" t="str">
        <f t="shared" si="148"/>
        <v>2029/10</v>
      </c>
      <c r="C3132" s="225">
        <v>47412</v>
      </c>
      <c r="D3132" s="279" t="str">
        <f>IF(ISERROR(VLOOKUP($A3132&amp;" "&amp;D$6,D!$B:$H,7,FALSE))=TRUE,"",VLOOKUP($A3132&amp;" "&amp;D$6,D!$B:$H,7,FALSE))</f>
        <v/>
      </c>
      <c r="E3132" s="279" t="str">
        <f>IF(ISERROR(VLOOKUP($A3132&amp;" "&amp;E$6,D!$B:$H,7,FALSE))=TRUE,"",VLOOKUP($A3132&amp;" "&amp;E$6,D!$B:$H,7,FALSE))</f>
        <v/>
      </c>
      <c r="F3132" s="279" t="str">
        <f>IF(ISERROR(VLOOKUP($A3132&amp;" "&amp;F$6,D!$B:$H,7,FALSE))=TRUE,"",VLOOKUP($A3132&amp;" "&amp;F$6,D!$B:$H,7,FALSE))</f>
        <v/>
      </c>
      <c r="G3132" s="226">
        <f t="shared" si="146"/>
        <v>0</v>
      </c>
      <c r="H3132" s="279" t="str">
        <f>IF(ISERROR(VLOOKUP($A3132&amp;" "&amp;H$6,D!$B:$H,7,FALSE))=TRUE,"",VLOOKUP($A3132&amp;" "&amp;H$6,D!$B:$H,7,FALSE))</f>
        <v/>
      </c>
      <c r="I3132" s="223" t="str">
        <f>IF(D3132="","",VLOOKUP(A3132,D!A:H,7,FALSE))</f>
        <v/>
      </c>
      <c r="J3132" s="224" t="str">
        <f>IF(D3132="","",SUMIFS(リグ!H:H,リグ!F:F,"&lt;"&amp;C3132,リグ!G:G,"&gt;"&amp;C3132))</f>
        <v/>
      </c>
    </row>
    <row r="3133" spans="1:10">
      <c r="A3133" s="224" t="str">
        <f t="shared" si="147"/>
        <v>2029-10-22</v>
      </c>
      <c r="B3133" s="224" t="str">
        <f t="shared" si="148"/>
        <v>2029/10</v>
      </c>
      <c r="C3133" s="225">
        <v>47413</v>
      </c>
      <c r="D3133" s="279" t="str">
        <f>IF(ISERROR(VLOOKUP($A3133&amp;" "&amp;D$6,D!$B:$H,7,FALSE))=TRUE,"",VLOOKUP($A3133&amp;" "&amp;D$6,D!$B:$H,7,FALSE))</f>
        <v/>
      </c>
      <c r="E3133" s="279" t="str">
        <f>IF(ISERROR(VLOOKUP($A3133&amp;" "&amp;E$6,D!$B:$H,7,FALSE))=TRUE,"",VLOOKUP($A3133&amp;" "&amp;E$6,D!$B:$H,7,FALSE))</f>
        <v/>
      </c>
      <c r="F3133" s="279" t="str">
        <f>IF(ISERROR(VLOOKUP($A3133&amp;" "&amp;F$6,D!$B:$H,7,FALSE))=TRUE,"",VLOOKUP($A3133&amp;" "&amp;F$6,D!$B:$H,7,FALSE))</f>
        <v/>
      </c>
      <c r="G3133" s="226">
        <f t="shared" si="146"/>
        <v>0</v>
      </c>
      <c r="H3133" s="279" t="str">
        <f>IF(ISERROR(VLOOKUP($A3133&amp;" "&amp;H$6,D!$B:$H,7,FALSE))=TRUE,"",VLOOKUP($A3133&amp;" "&amp;H$6,D!$B:$H,7,FALSE))</f>
        <v/>
      </c>
      <c r="I3133" s="223" t="str">
        <f>IF(D3133="","",VLOOKUP(A3133,D!A:H,7,FALSE))</f>
        <v/>
      </c>
      <c r="J3133" s="224" t="str">
        <f>IF(D3133="","",SUMIFS(リグ!H:H,リグ!F:F,"&lt;"&amp;C3133,リグ!G:G,"&gt;"&amp;C3133))</f>
        <v/>
      </c>
    </row>
    <row r="3134" spans="1:10">
      <c r="A3134" s="224" t="str">
        <f t="shared" si="147"/>
        <v>2029-10-23</v>
      </c>
      <c r="B3134" s="224" t="str">
        <f t="shared" si="148"/>
        <v>2029/10</v>
      </c>
      <c r="C3134" s="225">
        <v>47414</v>
      </c>
      <c r="D3134" s="279" t="str">
        <f>IF(ISERROR(VLOOKUP($A3134&amp;" "&amp;D$6,D!$B:$H,7,FALSE))=TRUE,"",VLOOKUP($A3134&amp;" "&amp;D$6,D!$B:$H,7,FALSE))</f>
        <v/>
      </c>
      <c r="E3134" s="279" t="str">
        <f>IF(ISERROR(VLOOKUP($A3134&amp;" "&amp;E$6,D!$B:$H,7,FALSE))=TRUE,"",VLOOKUP($A3134&amp;" "&amp;E$6,D!$B:$H,7,FALSE))</f>
        <v/>
      </c>
      <c r="F3134" s="279" t="str">
        <f>IF(ISERROR(VLOOKUP($A3134&amp;" "&amp;F$6,D!$B:$H,7,FALSE))=TRUE,"",VLOOKUP($A3134&amp;" "&amp;F$6,D!$B:$H,7,FALSE))</f>
        <v/>
      </c>
      <c r="G3134" s="226">
        <f t="shared" si="146"/>
        <v>0</v>
      </c>
      <c r="H3134" s="279" t="str">
        <f>IF(ISERROR(VLOOKUP($A3134&amp;" "&amp;H$6,D!$B:$H,7,FALSE))=TRUE,"",VLOOKUP($A3134&amp;" "&amp;H$6,D!$B:$H,7,FALSE))</f>
        <v/>
      </c>
      <c r="I3134" s="223" t="str">
        <f>IF(D3134="","",VLOOKUP(A3134,D!A:H,7,FALSE))</f>
        <v/>
      </c>
      <c r="J3134" s="224" t="str">
        <f>IF(D3134="","",SUMIFS(リグ!H:H,リグ!F:F,"&lt;"&amp;C3134,リグ!G:G,"&gt;"&amp;C3134))</f>
        <v/>
      </c>
    </row>
    <row r="3135" spans="1:10">
      <c r="A3135" s="224" t="str">
        <f t="shared" si="147"/>
        <v>2029-10-24</v>
      </c>
      <c r="B3135" s="224" t="str">
        <f t="shared" si="148"/>
        <v>2029/10</v>
      </c>
      <c r="C3135" s="225">
        <v>47415</v>
      </c>
      <c r="D3135" s="279" t="str">
        <f>IF(ISERROR(VLOOKUP($A3135&amp;" "&amp;D$6,D!$B:$H,7,FALSE))=TRUE,"",VLOOKUP($A3135&amp;" "&amp;D$6,D!$B:$H,7,FALSE))</f>
        <v/>
      </c>
      <c r="E3135" s="279" t="str">
        <f>IF(ISERROR(VLOOKUP($A3135&amp;" "&amp;E$6,D!$B:$H,7,FALSE))=TRUE,"",VLOOKUP($A3135&amp;" "&amp;E$6,D!$B:$H,7,FALSE))</f>
        <v/>
      </c>
      <c r="F3135" s="279" t="str">
        <f>IF(ISERROR(VLOOKUP($A3135&amp;" "&amp;F$6,D!$B:$H,7,FALSE))=TRUE,"",VLOOKUP($A3135&amp;" "&amp;F$6,D!$B:$H,7,FALSE))</f>
        <v/>
      </c>
      <c r="G3135" s="226">
        <f t="shared" si="146"/>
        <v>0</v>
      </c>
      <c r="H3135" s="279" t="str">
        <f>IF(ISERROR(VLOOKUP($A3135&amp;" "&amp;H$6,D!$B:$H,7,FALSE))=TRUE,"",VLOOKUP($A3135&amp;" "&amp;H$6,D!$B:$H,7,FALSE))</f>
        <v/>
      </c>
      <c r="I3135" s="223" t="str">
        <f>IF(D3135="","",VLOOKUP(A3135,D!A:H,7,FALSE))</f>
        <v/>
      </c>
      <c r="J3135" s="224" t="str">
        <f>IF(D3135="","",SUMIFS(リグ!H:H,リグ!F:F,"&lt;"&amp;C3135,リグ!G:G,"&gt;"&amp;C3135))</f>
        <v/>
      </c>
    </row>
    <row r="3136" spans="1:10">
      <c r="A3136" s="224" t="str">
        <f t="shared" si="147"/>
        <v>2029-10-25</v>
      </c>
      <c r="B3136" s="224" t="str">
        <f t="shared" si="148"/>
        <v>2029/10</v>
      </c>
      <c r="C3136" s="225">
        <v>47416</v>
      </c>
      <c r="D3136" s="279" t="str">
        <f>IF(ISERROR(VLOOKUP($A3136&amp;" "&amp;D$6,D!$B:$H,7,FALSE))=TRUE,"",VLOOKUP($A3136&amp;" "&amp;D$6,D!$B:$H,7,FALSE))</f>
        <v/>
      </c>
      <c r="E3136" s="279" t="str">
        <f>IF(ISERROR(VLOOKUP($A3136&amp;" "&amp;E$6,D!$B:$H,7,FALSE))=TRUE,"",VLOOKUP($A3136&amp;" "&amp;E$6,D!$B:$H,7,FALSE))</f>
        <v/>
      </c>
      <c r="F3136" s="279" t="str">
        <f>IF(ISERROR(VLOOKUP($A3136&amp;" "&amp;F$6,D!$B:$H,7,FALSE))=TRUE,"",VLOOKUP($A3136&amp;" "&amp;F$6,D!$B:$H,7,FALSE))</f>
        <v/>
      </c>
      <c r="G3136" s="226">
        <f t="shared" si="146"/>
        <v>0</v>
      </c>
      <c r="H3136" s="279" t="str">
        <f>IF(ISERROR(VLOOKUP($A3136&amp;" "&amp;H$6,D!$B:$H,7,FALSE))=TRUE,"",VLOOKUP($A3136&amp;" "&amp;H$6,D!$B:$H,7,FALSE))</f>
        <v/>
      </c>
      <c r="I3136" s="223" t="str">
        <f>IF(D3136="","",VLOOKUP(A3136,D!A:H,7,FALSE))</f>
        <v/>
      </c>
      <c r="J3136" s="224" t="str">
        <f>IF(D3136="","",SUMIFS(リグ!H:H,リグ!F:F,"&lt;"&amp;C3136,リグ!G:G,"&gt;"&amp;C3136))</f>
        <v/>
      </c>
    </row>
    <row r="3137" spans="1:10">
      <c r="A3137" s="224" t="str">
        <f t="shared" si="147"/>
        <v>2029-10-26</v>
      </c>
      <c r="B3137" s="224" t="str">
        <f t="shared" si="148"/>
        <v>2029/10</v>
      </c>
      <c r="C3137" s="225">
        <v>47417</v>
      </c>
      <c r="D3137" s="279" t="str">
        <f>IF(ISERROR(VLOOKUP($A3137&amp;" "&amp;D$6,D!$B:$H,7,FALSE))=TRUE,"",VLOOKUP($A3137&amp;" "&amp;D$6,D!$B:$H,7,FALSE))</f>
        <v/>
      </c>
      <c r="E3137" s="279" t="str">
        <f>IF(ISERROR(VLOOKUP($A3137&amp;" "&amp;E$6,D!$B:$H,7,FALSE))=TRUE,"",VLOOKUP($A3137&amp;" "&amp;E$6,D!$B:$H,7,FALSE))</f>
        <v/>
      </c>
      <c r="F3137" s="279" t="str">
        <f>IF(ISERROR(VLOOKUP($A3137&amp;" "&amp;F$6,D!$B:$H,7,FALSE))=TRUE,"",VLOOKUP($A3137&amp;" "&amp;F$6,D!$B:$H,7,FALSE))</f>
        <v/>
      </c>
      <c r="G3137" s="226">
        <f t="shared" si="146"/>
        <v>0</v>
      </c>
      <c r="H3137" s="279" t="str">
        <f>IF(ISERROR(VLOOKUP($A3137&amp;" "&amp;H$6,D!$B:$H,7,FALSE))=TRUE,"",VLOOKUP($A3137&amp;" "&amp;H$6,D!$B:$H,7,FALSE))</f>
        <v/>
      </c>
      <c r="I3137" s="223" t="str">
        <f>IF(D3137="","",VLOOKUP(A3137,D!A:H,7,FALSE))</f>
        <v/>
      </c>
      <c r="J3137" s="224" t="str">
        <f>IF(D3137="","",SUMIFS(リグ!H:H,リグ!F:F,"&lt;"&amp;C3137,リグ!G:G,"&gt;"&amp;C3137))</f>
        <v/>
      </c>
    </row>
    <row r="3138" spans="1:10">
      <c r="A3138" s="224" t="str">
        <f t="shared" si="147"/>
        <v>2029-10-27</v>
      </c>
      <c r="B3138" s="224" t="str">
        <f t="shared" si="148"/>
        <v>2029/10</v>
      </c>
      <c r="C3138" s="225">
        <v>47418</v>
      </c>
      <c r="D3138" s="279" t="str">
        <f>IF(ISERROR(VLOOKUP($A3138&amp;" "&amp;D$6,D!$B:$H,7,FALSE))=TRUE,"",VLOOKUP($A3138&amp;" "&amp;D$6,D!$B:$H,7,FALSE))</f>
        <v/>
      </c>
      <c r="E3138" s="279" t="str">
        <f>IF(ISERROR(VLOOKUP($A3138&amp;" "&amp;E$6,D!$B:$H,7,FALSE))=TRUE,"",VLOOKUP($A3138&amp;" "&amp;E$6,D!$B:$H,7,FALSE))</f>
        <v/>
      </c>
      <c r="F3138" s="279" t="str">
        <f>IF(ISERROR(VLOOKUP($A3138&amp;" "&amp;F$6,D!$B:$H,7,FALSE))=TRUE,"",VLOOKUP($A3138&amp;" "&amp;F$6,D!$B:$H,7,FALSE))</f>
        <v/>
      </c>
      <c r="G3138" s="226">
        <f t="shared" si="146"/>
        <v>0</v>
      </c>
      <c r="H3138" s="279" t="str">
        <f>IF(ISERROR(VLOOKUP($A3138&amp;" "&amp;H$6,D!$B:$H,7,FALSE))=TRUE,"",VLOOKUP($A3138&amp;" "&amp;H$6,D!$B:$H,7,FALSE))</f>
        <v/>
      </c>
      <c r="I3138" s="223" t="str">
        <f>IF(D3138="","",VLOOKUP(A3138,D!A:H,7,FALSE))</f>
        <v/>
      </c>
      <c r="J3138" s="224" t="str">
        <f>IF(D3138="","",SUMIFS(リグ!H:H,リグ!F:F,"&lt;"&amp;C3138,リグ!G:G,"&gt;"&amp;C3138))</f>
        <v/>
      </c>
    </row>
    <row r="3139" spans="1:10">
      <c r="A3139" s="224" t="str">
        <f t="shared" si="147"/>
        <v>2029-10-28</v>
      </c>
      <c r="B3139" s="224" t="str">
        <f t="shared" si="148"/>
        <v>2029/10</v>
      </c>
      <c r="C3139" s="225">
        <v>47419</v>
      </c>
      <c r="D3139" s="279" t="str">
        <f>IF(ISERROR(VLOOKUP($A3139&amp;" "&amp;D$6,D!$B:$H,7,FALSE))=TRUE,"",VLOOKUP($A3139&amp;" "&amp;D$6,D!$B:$H,7,FALSE))</f>
        <v/>
      </c>
      <c r="E3139" s="279" t="str">
        <f>IF(ISERROR(VLOOKUP($A3139&amp;" "&amp;E$6,D!$B:$H,7,FALSE))=TRUE,"",VLOOKUP($A3139&amp;" "&amp;E$6,D!$B:$H,7,FALSE))</f>
        <v/>
      </c>
      <c r="F3139" s="279" t="str">
        <f>IF(ISERROR(VLOOKUP($A3139&amp;" "&amp;F$6,D!$B:$H,7,FALSE))=TRUE,"",VLOOKUP($A3139&amp;" "&amp;F$6,D!$B:$H,7,FALSE))</f>
        <v/>
      </c>
      <c r="G3139" s="226">
        <f t="shared" si="146"/>
        <v>0</v>
      </c>
      <c r="H3139" s="279" t="str">
        <f>IF(ISERROR(VLOOKUP($A3139&amp;" "&amp;H$6,D!$B:$H,7,FALSE))=TRUE,"",VLOOKUP($A3139&amp;" "&amp;H$6,D!$B:$H,7,FALSE))</f>
        <v/>
      </c>
      <c r="I3139" s="223" t="str">
        <f>IF(D3139="","",VLOOKUP(A3139,D!A:H,7,FALSE))</f>
        <v/>
      </c>
      <c r="J3139" s="224" t="str">
        <f>IF(D3139="","",SUMIFS(リグ!H:H,リグ!F:F,"&lt;"&amp;C3139,リグ!G:G,"&gt;"&amp;C3139))</f>
        <v/>
      </c>
    </row>
    <row r="3140" spans="1:10">
      <c r="A3140" s="224" t="str">
        <f t="shared" si="147"/>
        <v>2029-10-29</v>
      </c>
      <c r="B3140" s="224" t="str">
        <f t="shared" si="148"/>
        <v>2029/10</v>
      </c>
      <c r="C3140" s="225">
        <v>47420</v>
      </c>
      <c r="D3140" s="279" t="str">
        <f>IF(ISERROR(VLOOKUP($A3140&amp;" "&amp;D$6,D!$B:$H,7,FALSE))=TRUE,"",VLOOKUP($A3140&amp;" "&amp;D$6,D!$B:$H,7,FALSE))</f>
        <v/>
      </c>
      <c r="E3140" s="279" t="str">
        <f>IF(ISERROR(VLOOKUP($A3140&amp;" "&amp;E$6,D!$B:$H,7,FALSE))=TRUE,"",VLOOKUP($A3140&amp;" "&amp;E$6,D!$B:$H,7,FALSE))</f>
        <v/>
      </c>
      <c r="F3140" s="279" t="str">
        <f>IF(ISERROR(VLOOKUP($A3140&amp;" "&amp;F$6,D!$B:$H,7,FALSE))=TRUE,"",VLOOKUP($A3140&amp;" "&amp;F$6,D!$B:$H,7,FALSE))</f>
        <v/>
      </c>
      <c r="G3140" s="226">
        <f t="shared" ref="G3140:G3203" si="149">SUM(D3140:F3140)</f>
        <v>0</v>
      </c>
      <c r="H3140" s="279" t="str">
        <f>IF(ISERROR(VLOOKUP($A3140&amp;" "&amp;H$6,D!$B:$H,7,FALSE))=TRUE,"",VLOOKUP($A3140&amp;" "&amp;H$6,D!$B:$H,7,FALSE))</f>
        <v/>
      </c>
      <c r="I3140" s="223" t="str">
        <f>IF(D3140="","",VLOOKUP(A3140,D!A:H,7,FALSE))</f>
        <v/>
      </c>
      <c r="J3140" s="224" t="str">
        <f>IF(D3140="","",SUMIFS(リグ!H:H,リグ!F:F,"&lt;"&amp;C3140,リグ!G:G,"&gt;"&amp;C3140))</f>
        <v/>
      </c>
    </row>
    <row r="3141" spans="1:10">
      <c r="A3141" s="224" t="str">
        <f t="shared" si="147"/>
        <v>2029-10-30</v>
      </c>
      <c r="B3141" s="224" t="str">
        <f t="shared" si="148"/>
        <v>2029/10</v>
      </c>
      <c r="C3141" s="225">
        <v>47421</v>
      </c>
      <c r="D3141" s="279" t="str">
        <f>IF(ISERROR(VLOOKUP($A3141&amp;" "&amp;D$6,D!$B:$H,7,FALSE))=TRUE,"",VLOOKUP($A3141&amp;" "&amp;D$6,D!$B:$H,7,FALSE))</f>
        <v/>
      </c>
      <c r="E3141" s="279" t="str">
        <f>IF(ISERROR(VLOOKUP($A3141&amp;" "&amp;E$6,D!$B:$H,7,FALSE))=TRUE,"",VLOOKUP($A3141&amp;" "&amp;E$6,D!$B:$H,7,FALSE))</f>
        <v/>
      </c>
      <c r="F3141" s="279" t="str">
        <f>IF(ISERROR(VLOOKUP($A3141&amp;" "&amp;F$6,D!$B:$H,7,FALSE))=TRUE,"",VLOOKUP($A3141&amp;" "&amp;F$6,D!$B:$H,7,FALSE))</f>
        <v/>
      </c>
      <c r="G3141" s="226">
        <f t="shared" si="149"/>
        <v>0</v>
      </c>
      <c r="H3141" s="279" t="str">
        <f>IF(ISERROR(VLOOKUP($A3141&amp;" "&amp;H$6,D!$B:$H,7,FALSE))=TRUE,"",VLOOKUP($A3141&amp;" "&amp;H$6,D!$B:$H,7,FALSE))</f>
        <v/>
      </c>
      <c r="I3141" s="223" t="str">
        <f>IF(D3141="","",VLOOKUP(A3141,D!A:H,7,FALSE))</f>
        <v/>
      </c>
      <c r="J3141" s="224" t="str">
        <f>IF(D3141="","",SUMIFS(リグ!H:H,リグ!F:F,"&lt;"&amp;C3141,リグ!G:G,"&gt;"&amp;C3141))</f>
        <v/>
      </c>
    </row>
    <row r="3142" spans="1:10">
      <c r="A3142" s="224" t="str">
        <f t="shared" si="147"/>
        <v>2029-10-31</v>
      </c>
      <c r="B3142" s="224" t="str">
        <f t="shared" si="148"/>
        <v>2029/10</v>
      </c>
      <c r="C3142" s="225">
        <v>47422</v>
      </c>
      <c r="D3142" s="279" t="str">
        <f>IF(ISERROR(VLOOKUP($A3142&amp;" "&amp;D$6,D!$B:$H,7,FALSE))=TRUE,"",VLOOKUP($A3142&amp;" "&amp;D$6,D!$B:$H,7,FALSE))</f>
        <v/>
      </c>
      <c r="E3142" s="279" t="str">
        <f>IF(ISERROR(VLOOKUP($A3142&amp;" "&amp;E$6,D!$B:$H,7,FALSE))=TRUE,"",VLOOKUP($A3142&amp;" "&amp;E$6,D!$B:$H,7,FALSE))</f>
        <v/>
      </c>
      <c r="F3142" s="279" t="str">
        <f>IF(ISERROR(VLOOKUP($A3142&amp;" "&amp;F$6,D!$B:$H,7,FALSE))=TRUE,"",VLOOKUP($A3142&amp;" "&amp;F$6,D!$B:$H,7,FALSE))</f>
        <v/>
      </c>
      <c r="G3142" s="226">
        <f t="shared" si="149"/>
        <v>0</v>
      </c>
      <c r="H3142" s="279" t="str">
        <f>IF(ISERROR(VLOOKUP($A3142&amp;" "&amp;H$6,D!$B:$H,7,FALSE))=TRUE,"",VLOOKUP($A3142&amp;" "&amp;H$6,D!$B:$H,7,FALSE))</f>
        <v/>
      </c>
      <c r="I3142" s="223" t="str">
        <f>IF(D3142="","",VLOOKUP(A3142,D!A:H,7,FALSE))</f>
        <v/>
      </c>
      <c r="J3142" s="224" t="str">
        <f>IF(D3142="","",SUMIFS(リグ!H:H,リグ!F:F,"&lt;"&amp;C3142,リグ!G:G,"&gt;"&amp;C3142))</f>
        <v/>
      </c>
    </row>
    <row r="3143" spans="1:10">
      <c r="A3143" s="224" t="str">
        <f t="shared" si="147"/>
        <v>2029-11-01</v>
      </c>
      <c r="B3143" s="224" t="str">
        <f t="shared" si="148"/>
        <v>2029/11</v>
      </c>
      <c r="C3143" s="225">
        <v>47423</v>
      </c>
      <c r="D3143" s="279" t="str">
        <f>IF(ISERROR(VLOOKUP($A3143&amp;" "&amp;D$6,D!$B:$H,7,FALSE))=TRUE,"",VLOOKUP($A3143&amp;" "&amp;D$6,D!$B:$H,7,FALSE))</f>
        <v/>
      </c>
      <c r="E3143" s="279" t="str">
        <f>IF(ISERROR(VLOOKUP($A3143&amp;" "&amp;E$6,D!$B:$H,7,FALSE))=TRUE,"",VLOOKUP($A3143&amp;" "&amp;E$6,D!$B:$H,7,FALSE))</f>
        <v/>
      </c>
      <c r="F3143" s="279" t="str">
        <f>IF(ISERROR(VLOOKUP($A3143&amp;" "&amp;F$6,D!$B:$H,7,FALSE))=TRUE,"",VLOOKUP($A3143&amp;" "&amp;F$6,D!$B:$H,7,FALSE))</f>
        <v/>
      </c>
      <c r="G3143" s="226">
        <f t="shared" si="149"/>
        <v>0</v>
      </c>
      <c r="H3143" s="279" t="str">
        <f>IF(ISERROR(VLOOKUP($A3143&amp;" "&amp;H$6,D!$B:$H,7,FALSE))=TRUE,"",VLOOKUP($A3143&amp;" "&amp;H$6,D!$B:$H,7,FALSE))</f>
        <v/>
      </c>
      <c r="I3143" s="223" t="str">
        <f>IF(D3143="","",VLOOKUP(A3143,D!A:H,7,FALSE))</f>
        <v/>
      </c>
      <c r="J3143" s="224" t="str">
        <f>IF(D3143="","",SUMIFS(リグ!H:H,リグ!F:F,"&lt;"&amp;C3143,リグ!G:G,"&gt;"&amp;C3143))</f>
        <v/>
      </c>
    </row>
    <row r="3144" spans="1:10">
      <c r="A3144" s="224" t="str">
        <f t="shared" si="147"/>
        <v>2029-11-02</v>
      </c>
      <c r="B3144" s="224" t="str">
        <f t="shared" si="148"/>
        <v>2029/11</v>
      </c>
      <c r="C3144" s="225">
        <v>47424</v>
      </c>
      <c r="D3144" s="279" t="str">
        <f>IF(ISERROR(VLOOKUP($A3144&amp;" "&amp;D$6,D!$B:$H,7,FALSE))=TRUE,"",VLOOKUP($A3144&amp;" "&amp;D$6,D!$B:$H,7,FALSE))</f>
        <v/>
      </c>
      <c r="E3144" s="279" t="str">
        <f>IF(ISERROR(VLOOKUP($A3144&amp;" "&amp;E$6,D!$B:$H,7,FALSE))=TRUE,"",VLOOKUP($A3144&amp;" "&amp;E$6,D!$B:$H,7,FALSE))</f>
        <v/>
      </c>
      <c r="F3144" s="279" t="str">
        <f>IF(ISERROR(VLOOKUP($A3144&amp;" "&amp;F$6,D!$B:$H,7,FALSE))=TRUE,"",VLOOKUP($A3144&amp;" "&amp;F$6,D!$B:$H,7,FALSE))</f>
        <v/>
      </c>
      <c r="G3144" s="226">
        <f t="shared" si="149"/>
        <v>0</v>
      </c>
      <c r="H3144" s="279" t="str">
        <f>IF(ISERROR(VLOOKUP($A3144&amp;" "&amp;H$6,D!$B:$H,7,FALSE))=TRUE,"",VLOOKUP($A3144&amp;" "&amp;H$6,D!$B:$H,7,FALSE))</f>
        <v/>
      </c>
      <c r="I3144" s="223" t="str">
        <f>IF(D3144="","",VLOOKUP(A3144,D!A:H,7,FALSE))</f>
        <v/>
      </c>
      <c r="J3144" s="224" t="str">
        <f>IF(D3144="","",SUMIFS(リグ!H:H,リグ!F:F,"&lt;"&amp;C3144,リグ!G:G,"&gt;"&amp;C3144))</f>
        <v/>
      </c>
    </row>
    <row r="3145" spans="1:10">
      <c r="A3145" s="224" t="str">
        <f t="shared" ref="A3145:A3208" si="150">TEXT(C3145,"yyyy-mm-dd")</f>
        <v>2029-11-03</v>
      </c>
      <c r="B3145" s="224" t="str">
        <f t="shared" si="148"/>
        <v>2029/11</v>
      </c>
      <c r="C3145" s="225">
        <v>47425</v>
      </c>
      <c r="D3145" s="279" t="str">
        <f>IF(ISERROR(VLOOKUP($A3145&amp;" "&amp;D$6,D!$B:$H,7,FALSE))=TRUE,"",VLOOKUP($A3145&amp;" "&amp;D$6,D!$B:$H,7,FALSE))</f>
        <v/>
      </c>
      <c r="E3145" s="279" t="str">
        <f>IF(ISERROR(VLOOKUP($A3145&amp;" "&amp;E$6,D!$B:$H,7,FALSE))=TRUE,"",VLOOKUP($A3145&amp;" "&amp;E$6,D!$B:$H,7,FALSE))</f>
        <v/>
      </c>
      <c r="F3145" s="279" t="str">
        <f>IF(ISERROR(VLOOKUP($A3145&amp;" "&amp;F$6,D!$B:$H,7,FALSE))=TRUE,"",VLOOKUP($A3145&amp;" "&amp;F$6,D!$B:$H,7,FALSE))</f>
        <v/>
      </c>
      <c r="G3145" s="226">
        <f t="shared" si="149"/>
        <v>0</v>
      </c>
      <c r="H3145" s="279" t="str">
        <f>IF(ISERROR(VLOOKUP($A3145&amp;" "&amp;H$6,D!$B:$H,7,FALSE))=TRUE,"",VLOOKUP($A3145&amp;" "&amp;H$6,D!$B:$H,7,FALSE))</f>
        <v/>
      </c>
      <c r="I3145" s="223" t="str">
        <f>IF(D3145="","",VLOOKUP(A3145,D!A:H,7,FALSE))</f>
        <v/>
      </c>
      <c r="J3145" s="224" t="str">
        <f>IF(D3145="","",SUMIFS(リグ!H:H,リグ!F:F,"&lt;"&amp;C3145,リグ!G:G,"&gt;"&amp;C3145))</f>
        <v/>
      </c>
    </row>
    <row r="3146" spans="1:10">
      <c r="A3146" s="224" t="str">
        <f t="shared" si="150"/>
        <v>2029-11-04</v>
      </c>
      <c r="B3146" s="224" t="str">
        <f t="shared" si="148"/>
        <v>2029/11</v>
      </c>
      <c r="C3146" s="225">
        <v>47426</v>
      </c>
      <c r="D3146" s="279" t="str">
        <f>IF(ISERROR(VLOOKUP($A3146&amp;" "&amp;D$6,D!$B:$H,7,FALSE))=TRUE,"",VLOOKUP($A3146&amp;" "&amp;D$6,D!$B:$H,7,FALSE))</f>
        <v/>
      </c>
      <c r="E3146" s="279" t="str">
        <f>IF(ISERROR(VLOOKUP($A3146&amp;" "&amp;E$6,D!$B:$H,7,FALSE))=TRUE,"",VLOOKUP($A3146&amp;" "&amp;E$6,D!$B:$H,7,FALSE))</f>
        <v/>
      </c>
      <c r="F3146" s="279" t="str">
        <f>IF(ISERROR(VLOOKUP($A3146&amp;" "&amp;F$6,D!$B:$H,7,FALSE))=TRUE,"",VLOOKUP($A3146&amp;" "&amp;F$6,D!$B:$H,7,FALSE))</f>
        <v/>
      </c>
      <c r="G3146" s="226">
        <f t="shared" si="149"/>
        <v>0</v>
      </c>
      <c r="H3146" s="279" t="str">
        <f>IF(ISERROR(VLOOKUP($A3146&amp;" "&amp;H$6,D!$B:$H,7,FALSE))=TRUE,"",VLOOKUP($A3146&amp;" "&amp;H$6,D!$B:$H,7,FALSE))</f>
        <v/>
      </c>
      <c r="I3146" s="223" t="str">
        <f>IF(D3146="","",VLOOKUP(A3146,D!A:H,7,FALSE))</f>
        <v/>
      </c>
      <c r="J3146" s="224" t="str">
        <f>IF(D3146="","",SUMIFS(リグ!H:H,リグ!F:F,"&lt;"&amp;C3146,リグ!G:G,"&gt;"&amp;C3146))</f>
        <v/>
      </c>
    </row>
    <row r="3147" spans="1:10">
      <c r="A3147" s="224" t="str">
        <f t="shared" si="150"/>
        <v>2029-11-05</v>
      </c>
      <c r="B3147" s="224" t="str">
        <f t="shared" si="148"/>
        <v>2029/11</v>
      </c>
      <c r="C3147" s="225">
        <v>47427</v>
      </c>
      <c r="D3147" s="279" t="str">
        <f>IF(ISERROR(VLOOKUP($A3147&amp;" "&amp;D$6,D!$B:$H,7,FALSE))=TRUE,"",VLOOKUP($A3147&amp;" "&amp;D$6,D!$B:$H,7,FALSE))</f>
        <v/>
      </c>
      <c r="E3147" s="279" t="str">
        <f>IF(ISERROR(VLOOKUP($A3147&amp;" "&amp;E$6,D!$B:$H,7,FALSE))=TRUE,"",VLOOKUP($A3147&amp;" "&amp;E$6,D!$B:$H,7,FALSE))</f>
        <v/>
      </c>
      <c r="F3147" s="279" t="str">
        <f>IF(ISERROR(VLOOKUP($A3147&amp;" "&amp;F$6,D!$B:$H,7,FALSE))=TRUE,"",VLOOKUP($A3147&amp;" "&amp;F$6,D!$B:$H,7,FALSE))</f>
        <v/>
      </c>
      <c r="G3147" s="226">
        <f t="shared" si="149"/>
        <v>0</v>
      </c>
      <c r="H3147" s="279" t="str">
        <f>IF(ISERROR(VLOOKUP($A3147&amp;" "&amp;H$6,D!$B:$H,7,FALSE))=TRUE,"",VLOOKUP($A3147&amp;" "&amp;H$6,D!$B:$H,7,FALSE))</f>
        <v/>
      </c>
      <c r="I3147" s="223" t="str">
        <f>IF(D3147="","",VLOOKUP(A3147,D!A:H,7,FALSE))</f>
        <v/>
      </c>
      <c r="J3147" s="224" t="str">
        <f>IF(D3147="","",SUMIFS(リグ!H:H,リグ!F:F,"&lt;"&amp;C3147,リグ!G:G,"&gt;"&amp;C3147))</f>
        <v/>
      </c>
    </row>
    <row r="3148" spans="1:10">
      <c r="A3148" s="224" t="str">
        <f t="shared" si="150"/>
        <v>2029-11-06</v>
      </c>
      <c r="B3148" s="224" t="str">
        <f t="shared" si="148"/>
        <v>2029/11</v>
      </c>
      <c r="C3148" s="225">
        <v>47428</v>
      </c>
      <c r="D3148" s="279" t="str">
        <f>IF(ISERROR(VLOOKUP($A3148&amp;" "&amp;D$6,D!$B:$H,7,FALSE))=TRUE,"",VLOOKUP($A3148&amp;" "&amp;D$6,D!$B:$H,7,FALSE))</f>
        <v/>
      </c>
      <c r="E3148" s="279" t="str">
        <f>IF(ISERROR(VLOOKUP($A3148&amp;" "&amp;E$6,D!$B:$H,7,FALSE))=TRUE,"",VLOOKUP($A3148&amp;" "&amp;E$6,D!$B:$H,7,FALSE))</f>
        <v/>
      </c>
      <c r="F3148" s="279" t="str">
        <f>IF(ISERROR(VLOOKUP($A3148&amp;" "&amp;F$6,D!$B:$H,7,FALSE))=TRUE,"",VLOOKUP($A3148&amp;" "&amp;F$6,D!$B:$H,7,FALSE))</f>
        <v/>
      </c>
      <c r="G3148" s="226">
        <f t="shared" si="149"/>
        <v>0</v>
      </c>
      <c r="H3148" s="279" t="str">
        <f>IF(ISERROR(VLOOKUP($A3148&amp;" "&amp;H$6,D!$B:$H,7,FALSE))=TRUE,"",VLOOKUP($A3148&amp;" "&amp;H$6,D!$B:$H,7,FALSE))</f>
        <v/>
      </c>
      <c r="I3148" s="223" t="str">
        <f>IF(D3148="","",VLOOKUP(A3148,D!A:H,7,FALSE))</f>
        <v/>
      </c>
      <c r="J3148" s="224" t="str">
        <f>IF(D3148="","",SUMIFS(リグ!H:H,リグ!F:F,"&lt;"&amp;C3148,リグ!G:G,"&gt;"&amp;C3148))</f>
        <v/>
      </c>
    </row>
    <row r="3149" spans="1:10">
      <c r="A3149" s="224" t="str">
        <f t="shared" si="150"/>
        <v>2029-11-07</v>
      </c>
      <c r="B3149" s="224" t="str">
        <f t="shared" si="148"/>
        <v>2029/11</v>
      </c>
      <c r="C3149" s="225">
        <v>47429</v>
      </c>
      <c r="D3149" s="279" t="str">
        <f>IF(ISERROR(VLOOKUP($A3149&amp;" "&amp;D$6,D!$B:$H,7,FALSE))=TRUE,"",VLOOKUP($A3149&amp;" "&amp;D$6,D!$B:$H,7,FALSE))</f>
        <v/>
      </c>
      <c r="E3149" s="279" t="str">
        <f>IF(ISERROR(VLOOKUP($A3149&amp;" "&amp;E$6,D!$B:$H,7,FALSE))=TRUE,"",VLOOKUP($A3149&amp;" "&amp;E$6,D!$B:$H,7,FALSE))</f>
        <v/>
      </c>
      <c r="F3149" s="279" t="str">
        <f>IF(ISERROR(VLOOKUP($A3149&amp;" "&amp;F$6,D!$B:$H,7,FALSE))=TRUE,"",VLOOKUP($A3149&amp;" "&amp;F$6,D!$B:$H,7,FALSE))</f>
        <v/>
      </c>
      <c r="G3149" s="226">
        <f t="shared" si="149"/>
        <v>0</v>
      </c>
      <c r="H3149" s="279" t="str">
        <f>IF(ISERROR(VLOOKUP($A3149&amp;" "&amp;H$6,D!$B:$H,7,FALSE))=TRUE,"",VLOOKUP($A3149&amp;" "&amp;H$6,D!$B:$H,7,FALSE))</f>
        <v/>
      </c>
      <c r="I3149" s="223" t="str">
        <f>IF(D3149="","",VLOOKUP(A3149,D!A:H,7,FALSE))</f>
        <v/>
      </c>
      <c r="J3149" s="224" t="str">
        <f>IF(D3149="","",SUMIFS(リグ!H:H,リグ!F:F,"&lt;"&amp;C3149,リグ!G:G,"&gt;"&amp;C3149))</f>
        <v/>
      </c>
    </row>
    <row r="3150" spans="1:10">
      <c r="A3150" s="224" t="str">
        <f t="shared" si="150"/>
        <v>2029-11-08</v>
      </c>
      <c r="B3150" s="224" t="str">
        <f t="shared" si="148"/>
        <v>2029/11</v>
      </c>
      <c r="C3150" s="225">
        <v>47430</v>
      </c>
      <c r="D3150" s="279" t="str">
        <f>IF(ISERROR(VLOOKUP($A3150&amp;" "&amp;D$6,D!$B:$H,7,FALSE))=TRUE,"",VLOOKUP($A3150&amp;" "&amp;D$6,D!$B:$H,7,FALSE))</f>
        <v/>
      </c>
      <c r="E3150" s="279" t="str">
        <f>IF(ISERROR(VLOOKUP($A3150&amp;" "&amp;E$6,D!$B:$H,7,FALSE))=TRUE,"",VLOOKUP($A3150&amp;" "&amp;E$6,D!$B:$H,7,FALSE))</f>
        <v/>
      </c>
      <c r="F3150" s="279" t="str">
        <f>IF(ISERROR(VLOOKUP($A3150&amp;" "&amp;F$6,D!$B:$H,7,FALSE))=TRUE,"",VLOOKUP($A3150&amp;" "&amp;F$6,D!$B:$H,7,FALSE))</f>
        <v/>
      </c>
      <c r="G3150" s="226">
        <f t="shared" si="149"/>
        <v>0</v>
      </c>
      <c r="H3150" s="279" t="str">
        <f>IF(ISERROR(VLOOKUP($A3150&amp;" "&amp;H$6,D!$B:$H,7,FALSE))=TRUE,"",VLOOKUP($A3150&amp;" "&amp;H$6,D!$B:$H,7,FALSE))</f>
        <v/>
      </c>
      <c r="I3150" s="223" t="str">
        <f>IF(D3150="","",VLOOKUP(A3150,D!A:H,7,FALSE))</f>
        <v/>
      </c>
      <c r="J3150" s="224" t="str">
        <f>IF(D3150="","",SUMIFS(リグ!H:H,リグ!F:F,"&lt;"&amp;C3150,リグ!G:G,"&gt;"&amp;C3150))</f>
        <v/>
      </c>
    </row>
    <row r="3151" spans="1:10">
      <c r="A3151" s="224" t="str">
        <f t="shared" si="150"/>
        <v>2029-11-09</v>
      </c>
      <c r="B3151" s="224" t="str">
        <f t="shared" si="148"/>
        <v>2029/11</v>
      </c>
      <c r="C3151" s="225">
        <v>47431</v>
      </c>
      <c r="D3151" s="279" t="str">
        <f>IF(ISERROR(VLOOKUP($A3151&amp;" "&amp;D$6,D!$B:$H,7,FALSE))=TRUE,"",VLOOKUP($A3151&amp;" "&amp;D$6,D!$B:$H,7,FALSE))</f>
        <v/>
      </c>
      <c r="E3151" s="279" t="str">
        <f>IF(ISERROR(VLOOKUP($A3151&amp;" "&amp;E$6,D!$B:$H,7,FALSE))=TRUE,"",VLOOKUP($A3151&amp;" "&amp;E$6,D!$B:$H,7,FALSE))</f>
        <v/>
      </c>
      <c r="F3151" s="279" t="str">
        <f>IF(ISERROR(VLOOKUP($A3151&amp;" "&amp;F$6,D!$B:$H,7,FALSE))=TRUE,"",VLOOKUP($A3151&amp;" "&amp;F$6,D!$B:$H,7,FALSE))</f>
        <v/>
      </c>
      <c r="G3151" s="226">
        <f t="shared" si="149"/>
        <v>0</v>
      </c>
      <c r="H3151" s="279" t="str">
        <f>IF(ISERROR(VLOOKUP($A3151&amp;" "&amp;H$6,D!$B:$H,7,FALSE))=TRUE,"",VLOOKUP($A3151&amp;" "&amp;H$6,D!$B:$H,7,FALSE))</f>
        <v/>
      </c>
      <c r="I3151" s="223" t="str">
        <f>IF(D3151="","",VLOOKUP(A3151,D!A:H,7,FALSE))</f>
        <v/>
      </c>
      <c r="J3151" s="224" t="str">
        <f>IF(D3151="","",SUMIFS(リグ!H:H,リグ!F:F,"&lt;"&amp;C3151,リグ!G:G,"&gt;"&amp;C3151))</f>
        <v/>
      </c>
    </row>
    <row r="3152" spans="1:10">
      <c r="A3152" s="224" t="str">
        <f t="shared" si="150"/>
        <v>2029-11-10</v>
      </c>
      <c r="B3152" s="224" t="str">
        <f t="shared" si="148"/>
        <v>2029/11</v>
      </c>
      <c r="C3152" s="225">
        <v>47432</v>
      </c>
      <c r="D3152" s="279" t="str">
        <f>IF(ISERROR(VLOOKUP($A3152&amp;" "&amp;D$6,D!$B:$H,7,FALSE))=TRUE,"",VLOOKUP($A3152&amp;" "&amp;D$6,D!$B:$H,7,FALSE))</f>
        <v/>
      </c>
      <c r="E3152" s="279" t="str">
        <f>IF(ISERROR(VLOOKUP($A3152&amp;" "&amp;E$6,D!$B:$H,7,FALSE))=TRUE,"",VLOOKUP($A3152&amp;" "&amp;E$6,D!$B:$H,7,FALSE))</f>
        <v/>
      </c>
      <c r="F3152" s="279" t="str">
        <f>IF(ISERROR(VLOOKUP($A3152&amp;" "&amp;F$6,D!$B:$H,7,FALSE))=TRUE,"",VLOOKUP($A3152&amp;" "&amp;F$6,D!$B:$H,7,FALSE))</f>
        <v/>
      </c>
      <c r="G3152" s="226">
        <f t="shared" si="149"/>
        <v>0</v>
      </c>
      <c r="H3152" s="279" t="str">
        <f>IF(ISERROR(VLOOKUP($A3152&amp;" "&amp;H$6,D!$B:$H,7,FALSE))=TRUE,"",VLOOKUP($A3152&amp;" "&amp;H$6,D!$B:$H,7,FALSE))</f>
        <v/>
      </c>
      <c r="I3152" s="223" t="str">
        <f>IF(D3152="","",VLOOKUP(A3152,D!A:H,7,FALSE))</f>
        <v/>
      </c>
      <c r="J3152" s="224" t="str">
        <f>IF(D3152="","",SUMIFS(リグ!H:H,リグ!F:F,"&lt;"&amp;C3152,リグ!G:G,"&gt;"&amp;C3152))</f>
        <v/>
      </c>
    </row>
    <row r="3153" spans="1:10">
      <c r="A3153" s="224" t="str">
        <f t="shared" si="150"/>
        <v>2029-11-11</v>
      </c>
      <c r="B3153" s="224" t="str">
        <f t="shared" si="148"/>
        <v>2029/11</v>
      </c>
      <c r="C3153" s="225">
        <v>47433</v>
      </c>
      <c r="D3153" s="279" t="str">
        <f>IF(ISERROR(VLOOKUP($A3153&amp;" "&amp;D$6,D!$B:$H,7,FALSE))=TRUE,"",VLOOKUP($A3153&amp;" "&amp;D$6,D!$B:$H,7,FALSE))</f>
        <v/>
      </c>
      <c r="E3153" s="279" t="str">
        <f>IF(ISERROR(VLOOKUP($A3153&amp;" "&amp;E$6,D!$B:$H,7,FALSE))=TRUE,"",VLOOKUP($A3153&amp;" "&amp;E$6,D!$B:$H,7,FALSE))</f>
        <v/>
      </c>
      <c r="F3153" s="279" t="str">
        <f>IF(ISERROR(VLOOKUP($A3153&amp;" "&amp;F$6,D!$B:$H,7,FALSE))=TRUE,"",VLOOKUP($A3153&amp;" "&amp;F$6,D!$B:$H,7,FALSE))</f>
        <v/>
      </c>
      <c r="G3153" s="226">
        <f t="shared" si="149"/>
        <v>0</v>
      </c>
      <c r="H3153" s="279" t="str">
        <f>IF(ISERROR(VLOOKUP($A3153&amp;" "&amp;H$6,D!$B:$H,7,FALSE))=TRUE,"",VLOOKUP($A3153&amp;" "&amp;H$6,D!$B:$H,7,FALSE))</f>
        <v/>
      </c>
      <c r="I3153" s="223" t="str">
        <f>IF(D3153="","",VLOOKUP(A3153,D!A:H,7,FALSE))</f>
        <v/>
      </c>
      <c r="J3153" s="224" t="str">
        <f>IF(D3153="","",SUMIFS(リグ!H:H,リグ!F:F,"&lt;"&amp;C3153,リグ!G:G,"&gt;"&amp;C3153))</f>
        <v/>
      </c>
    </row>
    <row r="3154" spans="1:10">
      <c r="A3154" s="224" t="str">
        <f t="shared" si="150"/>
        <v>2029-11-12</v>
      </c>
      <c r="B3154" s="224" t="str">
        <f t="shared" si="148"/>
        <v>2029/11</v>
      </c>
      <c r="C3154" s="225">
        <v>47434</v>
      </c>
      <c r="D3154" s="279" t="str">
        <f>IF(ISERROR(VLOOKUP($A3154&amp;" "&amp;D$6,D!$B:$H,7,FALSE))=TRUE,"",VLOOKUP($A3154&amp;" "&amp;D$6,D!$B:$H,7,FALSE))</f>
        <v/>
      </c>
      <c r="E3154" s="279" t="str">
        <f>IF(ISERROR(VLOOKUP($A3154&amp;" "&amp;E$6,D!$B:$H,7,FALSE))=TRUE,"",VLOOKUP($A3154&amp;" "&amp;E$6,D!$B:$H,7,FALSE))</f>
        <v/>
      </c>
      <c r="F3154" s="279" t="str">
        <f>IF(ISERROR(VLOOKUP($A3154&amp;" "&amp;F$6,D!$B:$H,7,FALSE))=TRUE,"",VLOOKUP($A3154&amp;" "&amp;F$6,D!$B:$H,7,FALSE))</f>
        <v/>
      </c>
      <c r="G3154" s="226">
        <f t="shared" si="149"/>
        <v>0</v>
      </c>
      <c r="H3154" s="279" t="str">
        <f>IF(ISERROR(VLOOKUP($A3154&amp;" "&amp;H$6,D!$B:$H,7,FALSE))=TRUE,"",VLOOKUP($A3154&amp;" "&amp;H$6,D!$B:$H,7,FALSE))</f>
        <v/>
      </c>
      <c r="I3154" s="223" t="str">
        <f>IF(D3154="","",VLOOKUP(A3154,D!A:H,7,FALSE))</f>
        <v/>
      </c>
      <c r="J3154" s="224" t="str">
        <f>IF(D3154="","",SUMIFS(リグ!H:H,リグ!F:F,"&lt;"&amp;C3154,リグ!G:G,"&gt;"&amp;C3154))</f>
        <v/>
      </c>
    </row>
    <row r="3155" spans="1:10">
      <c r="A3155" s="224" t="str">
        <f t="shared" si="150"/>
        <v>2029-11-13</v>
      </c>
      <c r="B3155" s="224" t="str">
        <f t="shared" si="148"/>
        <v>2029/11</v>
      </c>
      <c r="C3155" s="225">
        <v>47435</v>
      </c>
      <c r="D3155" s="279" t="str">
        <f>IF(ISERROR(VLOOKUP($A3155&amp;" "&amp;D$6,D!$B:$H,7,FALSE))=TRUE,"",VLOOKUP($A3155&amp;" "&amp;D$6,D!$B:$H,7,FALSE))</f>
        <v/>
      </c>
      <c r="E3155" s="279" t="str">
        <f>IF(ISERROR(VLOOKUP($A3155&amp;" "&amp;E$6,D!$B:$H,7,FALSE))=TRUE,"",VLOOKUP($A3155&amp;" "&amp;E$6,D!$B:$H,7,FALSE))</f>
        <v/>
      </c>
      <c r="F3155" s="279" t="str">
        <f>IF(ISERROR(VLOOKUP($A3155&amp;" "&amp;F$6,D!$B:$H,7,FALSE))=TRUE,"",VLOOKUP($A3155&amp;" "&amp;F$6,D!$B:$H,7,FALSE))</f>
        <v/>
      </c>
      <c r="G3155" s="226">
        <f t="shared" si="149"/>
        <v>0</v>
      </c>
      <c r="H3155" s="279" t="str">
        <f>IF(ISERROR(VLOOKUP($A3155&amp;" "&amp;H$6,D!$B:$H,7,FALSE))=TRUE,"",VLOOKUP($A3155&amp;" "&amp;H$6,D!$B:$H,7,FALSE))</f>
        <v/>
      </c>
      <c r="I3155" s="223" t="str">
        <f>IF(D3155="","",VLOOKUP(A3155,D!A:H,7,FALSE))</f>
        <v/>
      </c>
      <c r="J3155" s="224" t="str">
        <f>IF(D3155="","",SUMIFS(リグ!H:H,リグ!F:F,"&lt;"&amp;C3155,リグ!G:G,"&gt;"&amp;C3155))</f>
        <v/>
      </c>
    </row>
    <row r="3156" spans="1:10">
      <c r="A3156" s="224" t="str">
        <f t="shared" si="150"/>
        <v>2029-11-14</v>
      </c>
      <c r="B3156" s="224" t="str">
        <f t="shared" si="148"/>
        <v>2029/11</v>
      </c>
      <c r="C3156" s="225">
        <v>47436</v>
      </c>
      <c r="D3156" s="279" t="str">
        <f>IF(ISERROR(VLOOKUP($A3156&amp;" "&amp;D$6,D!$B:$H,7,FALSE))=TRUE,"",VLOOKUP($A3156&amp;" "&amp;D$6,D!$B:$H,7,FALSE))</f>
        <v/>
      </c>
      <c r="E3156" s="279" t="str">
        <f>IF(ISERROR(VLOOKUP($A3156&amp;" "&amp;E$6,D!$B:$H,7,FALSE))=TRUE,"",VLOOKUP($A3156&amp;" "&amp;E$6,D!$B:$H,7,FALSE))</f>
        <v/>
      </c>
      <c r="F3156" s="279" t="str">
        <f>IF(ISERROR(VLOOKUP($A3156&amp;" "&amp;F$6,D!$B:$H,7,FALSE))=TRUE,"",VLOOKUP($A3156&amp;" "&amp;F$6,D!$B:$H,7,FALSE))</f>
        <v/>
      </c>
      <c r="G3156" s="226">
        <f t="shared" si="149"/>
        <v>0</v>
      </c>
      <c r="H3156" s="279" t="str">
        <f>IF(ISERROR(VLOOKUP($A3156&amp;" "&amp;H$6,D!$B:$H,7,FALSE))=TRUE,"",VLOOKUP($A3156&amp;" "&amp;H$6,D!$B:$H,7,FALSE))</f>
        <v/>
      </c>
      <c r="I3156" s="223" t="str">
        <f>IF(D3156="","",VLOOKUP(A3156,D!A:H,7,FALSE))</f>
        <v/>
      </c>
      <c r="J3156" s="224" t="str">
        <f>IF(D3156="","",SUMIFS(リグ!H:H,リグ!F:F,"&lt;"&amp;C3156,リグ!G:G,"&gt;"&amp;C3156))</f>
        <v/>
      </c>
    </row>
    <row r="3157" spans="1:10">
      <c r="A3157" s="224" t="str">
        <f t="shared" si="150"/>
        <v>2029-11-15</v>
      </c>
      <c r="B3157" s="224" t="str">
        <f t="shared" si="148"/>
        <v>2029/11</v>
      </c>
      <c r="C3157" s="225">
        <v>47437</v>
      </c>
      <c r="D3157" s="279" t="str">
        <f>IF(ISERROR(VLOOKUP($A3157&amp;" "&amp;D$6,D!$B:$H,7,FALSE))=TRUE,"",VLOOKUP($A3157&amp;" "&amp;D$6,D!$B:$H,7,FALSE))</f>
        <v/>
      </c>
      <c r="E3157" s="279" t="str">
        <f>IF(ISERROR(VLOOKUP($A3157&amp;" "&amp;E$6,D!$B:$H,7,FALSE))=TRUE,"",VLOOKUP($A3157&amp;" "&amp;E$6,D!$B:$H,7,FALSE))</f>
        <v/>
      </c>
      <c r="F3157" s="279" t="str">
        <f>IF(ISERROR(VLOOKUP($A3157&amp;" "&amp;F$6,D!$B:$H,7,FALSE))=TRUE,"",VLOOKUP($A3157&amp;" "&amp;F$6,D!$B:$H,7,FALSE))</f>
        <v/>
      </c>
      <c r="G3157" s="226">
        <f t="shared" si="149"/>
        <v>0</v>
      </c>
      <c r="H3157" s="279" t="str">
        <f>IF(ISERROR(VLOOKUP($A3157&amp;" "&amp;H$6,D!$B:$H,7,FALSE))=TRUE,"",VLOOKUP($A3157&amp;" "&amp;H$6,D!$B:$H,7,FALSE))</f>
        <v/>
      </c>
      <c r="I3157" s="223" t="str">
        <f>IF(D3157="","",VLOOKUP(A3157,D!A:H,7,FALSE))</f>
        <v/>
      </c>
      <c r="J3157" s="224" t="str">
        <f>IF(D3157="","",SUMIFS(リグ!H:H,リグ!F:F,"&lt;"&amp;C3157,リグ!G:G,"&gt;"&amp;C3157))</f>
        <v/>
      </c>
    </row>
    <row r="3158" spans="1:10">
      <c r="A3158" s="224" t="str">
        <f t="shared" si="150"/>
        <v>2029-11-16</v>
      </c>
      <c r="B3158" s="224" t="str">
        <f t="shared" si="148"/>
        <v>2029/11</v>
      </c>
      <c r="C3158" s="225">
        <v>47438</v>
      </c>
      <c r="D3158" s="279" t="str">
        <f>IF(ISERROR(VLOOKUP($A3158&amp;" "&amp;D$6,D!$B:$H,7,FALSE))=TRUE,"",VLOOKUP($A3158&amp;" "&amp;D$6,D!$B:$H,7,FALSE))</f>
        <v/>
      </c>
      <c r="E3158" s="279" t="str">
        <f>IF(ISERROR(VLOOKUP($A3158&amp;" "&amp;E$6,D!$B:$H,7,FALSE))=TRUE,"",VLOOKUP($A3158&amp;" "&amp;E$6,D!$B:$H,7,FALSE))</f>
        <v/>
      </c>
      <c r="F3158" s="279" t="str">
        <f>IF(ISERROR(VLOOKUP($A3158&amp;" "&amp;F$6,D!$B:$H,7,FALSE))=TRUE,"",VLOOKUP($A3158&amp;" "&amp;F$6,D!$B:$H,7,FALSE))</f>
        <v/>
      </c>
      <c r="G3158" s="226">
        <f t="shared" si="149"/>
        <v>0</v>
      </c>
      <c r="H3158" s="279" t="str">
        <f>IF(ISERROR(VLOOKUP($A3158&amp;" "&amp;H$6,D!$B:$H,7,FALSE))=TRUE,"",VLOOKUP($A3158&amp;" "&amp;H$6,D!$B:$H,7,FALSE))</f>
        <v/>
      </c>
      <c r="I3158" s="223" t="str">
        <f>IF(D3158="","",VLOOKUP(A3158,D!A:H,7,FALSE))</f>
        <v/>
      </c>
      <c r="J3158" s="224" t="str">
        <f>IF(D3158="","",SUMIFS(リグ!H:H,リグ!F:F,"&lt;"&amp;C3158,リグ!G:G,"&gt;"&amp;C3158))</f>
        <v/>
      </c>
    </row>
    <row r="3159" spans="1:10">
      <c r="A3159" s="224" t="str">
        <f t="shared" si="150"/>
        <v>2029-11-17</v>
      </c>
      <c r="B3159" s="224" t="str">
        <f t="shared" si="148"/>
        <v>2029/11</v>
      </c>
      <c r="C3159" s="225">
        <v>47439</v>
      </c>
      <c r="D3159" s="279" t="str">
        <f>IF(ISERROR(VLOOKUP($A3159&amp;" "&amp;D$6,D!$B:$H,7,FALSE))=TRUE,"",VLOOKUP($A3159&amp;" "&amp;D$6,D!$B:$H,7,FALSE))</f>
        <v/>
      </c>
      <c r="E3159" s="279" t="str">
        <f>IF(ISERROR(VLOOKUP($A3159&amp;" "&amp;E$6,D!$B:$H,7,FALSE))=TRUE,"",VLOOKUP($A3159&amp;" "&amp;E$6,D!$B:$H,7,FALSE))</f>
        <v/>
      </c>
      <c r="F3159" s="279" t="str">
        <f>IF(ISERROR(VLOOKUP($A3159&amp;" "&amp;F$6,D!$B:$H,7,FALSE))=TRUE,"",VLOOKUP($A3159&amp;" "&amp;F$6,D!$B:$H,7,FALSE))</f>
        <v/>
      </c>
      <c r="G3159" s="226">
        <f t="shared" si="149"/>
        <v>0</v>
      </c>
      <c r="H3159" s="279" t="str">
        <f>IF(ISERROR(VLOOKUP($A3159&amp;" "&amp;H$6,D!$B:$H,7,FALSE))=TRUE,"",VLOOKUP($A3159&amp;" "&amp;H$6,D!$B:$H,7,FALSE))</f>
        <v/>
      </c>
      <c r="I3159" s="223" t="str">
        <f>IF(D3159="","",VLOOKUP(A3159,D!A:H,7,FALSE))</f>
        <v/>
      </c>
      <c r="J3159" s="224" t="str">
        <f>IF(D3159="","",SUMIFS(リグ!H:H,リグ!F:F,"&lt;"&amp;C3159,リグ!G:G,"&gt;"&amp;C3159))</f>
        <v/>
      </c>
    </row>
    <row r="3160" spans="1:10">
      <c r="A3160" s="224" t="str">
        <f t="shared" si="150"/>
        <v>2029-11-18</v>
      </c>
      <c r="B3160" s="224" t="str">
        <f t="shared" si="148"/>
        <v>2029/11</v>
      </c>
      <c r="C3160" s="225">
        <v>47440</v>
      </c>
      <c r="D3160" s="279" t="str">
        <f>IF(ISERROR(VLOOKUP($A3160&amp;" "&amp;D$6,D!$B:$H,7,FALSE))=TRUE,"",VLOOKUP($A3160&amp;" "&amp;D$6,D!$B:$H,7,FALSE))</f>
        <v/>
      </c>
      <c r="E3160" s="279" t="str">
        <f>IF(ISERROR(VLOOKUP($A3160&amp;" "&amp;E$6,D!$B:$H,7,FALSE))=TRUE,"",VLOOKUP($A3160&amp;" "&amp;E$6,D!$B:$H,7,FALSE))</f>
        <v/>
      </c>
      <c r="F3160" s="279" t="str">
        <f>IF(ISERROR(VLOOKUP($A3160&amp;" "&amp;F$6,D!$B:$H,7,FALSE))=TRUE,"",VLOOKUP($A3160&amp;" "&amp;F$6,D!$B:$H,7,FALSE))</f>
        <v/>
      </c>
      <c r="G3160" s="226">
        <f t="shared" si="149"/>
        <v>0</v>
      </c>
      <c r="H3160" s="279" t="str">
        <f>IF(ISERROR(VLOOKUP($A3160&amp;" "&amp;H$6,D!$B:$H,7,FALSE))=TRUE,"",VLOOKUP($A3160&amp;" "&amp;H$6,D!$B:$H,7,FALSE))</f>
        <v/>
      </c>
      <c r="I3160" s="223" t="str">
        <f>IF(D3160="","",VLOOKUP(A3160,D!A:H,7,FALSE))</f>
        <v/>
      </c>
      <c r="J3160" s="224" t="str">
        <f>IF(D3160="","",SUMIFS(リグ!H:H,リグ!F:F,"&lt;"&amp;C3160,リグ!G:G,"&gt;"&amp;C3160))</f>
        <v/>
      </c>
    </row>
    <row r="3161" spans="1:10">
      <c r="A3161" s="224" t="str">
        <f t="shared" si="150"/>
        <v>2029-11-19</v>
      </c>
      <c r="B3161" s="224" t="str">
        <f t="shared" si="148"/>
        <v>2029/11</v>
      </c>
      <c r="C3161" s="225">
        <v>47441</v>
      </c>
      <c r="D3161" s="279" t="str">
        <f>IF(ISERROR(VLOOKUP($A3161&amp;" "&amp;D$6,D!$B:$H,7,FALSE))=TRUE,"",VLOOKUP($A3161&amp;" "&amp;D$6,D!$B:$H,7,FALSE))</f>
        <v/>
      </c>
      <c r="E3161" s="279" t="str">
        <f>IF(ISERROR(VLOOKUP($A3161&amp;" "&amp;E$6,D!$B:$H,7,FALSE))=TRUE,"",VLOOKUP($A3161&amp;" "&amp;E$6,D!$B:$H,7,FALSE))</f>
        <v/>
      </c>
      <c r="F3161" s="279" t="str">
        <f>IF(ISERROR(VLOOKUP($A3161&amp;" "&amp;F$6,D!$B:$H,7,FALSE))=TRUE,"",VLOOKUP($A3161&amp;" "&amp;F$6,D!$B:$H,7,FALSE))</f>
        <v/>
      </c>
      <c r="G3161" s="226">
        <f t="shared" si="149"/>
        <v>0</v>
      </c>
      <c r="H3161" s="279" t="str">
        <f>IF(ISERROR(VLOOKUP($A3161&amp;" "&amp;H$6,D!$B:$H,7,FALSE))=TRUE,"",VLOOKUP($A3161&amp;" "&amp;H$6,D!$B:$H,7,FALSE))</f>
        <v/>
      </c>
      <c r="I3161" s="223" t="str">
        <f>IF(D3161="","",VLOOKUP(A3161,D!A:H,7,FALSE))</f>
        <v/>
      </c>
      <c r="J3161" s="224" t="str">
        <f>IF(D3161="","",SUMIFS(リグ!H:H,リグ!F:F,"&lt;"&amp;C3161,リグ!G:G,"&gt;"&amp;C3161))</f>
        <v/>
      </c>
    </row>
    <row r="3162" spans="1:10">
      <c r="A3162" s="224" t="str">
        <f t="shared" si="150"/>
        <v>2029-11-20</v>
      </c>
      <c r="B3162" s="224" t="str">
        <f t="shared" si="148"/>
        <v>2029/11</v>
      </c>
      <c r="C3162" s="225">
        <v>47442</v>
      </c>
      <c r="D3162" s="279" t="str">
        <f>IF(ISERROR(VLOOKUP($A3162&amp;" "&amp;D$6,D!$B:$H,7,FALSE))=TRUE,"",VLOOKUP($A3162&amp;" "&amp;D$6,D!$B:$H,7,FALSE))</f>
        <v/>
      </c>
      <c r="E3162" s="279" t="str">
        <f>IF(ISERROR(VLOOKUP($A3162&amp;" "&amp;E$6,D!$B:$H,7,FALSE))=TRUE,"",VLOOKUP($A3162&amp;" "&amp;E$6,D!$B:$H,7,FALSE))</f>
        <v/>
      </c>
      <c r="F3162" s="279" t="str">
        <f>IF(ISERROR(VLOOKUP($A3162&amp;" "&amp;F$6,D!$B:$H,7,FALSE))=TRUE,"",VLOOKUP($A3162&amp;" "&amp;F$6,D!$B:$H,7,FALSE))</f>
        <v/>
      </c>
      <c r="G3162" s="226">
        <f t="shared" si="149"/>
        <v>0</v>
      </c>
      <c r="H3162" s="279" t="str">
        <f>IF(ISERROR(VLOOKUP($A3162&amp;" "&amp;H$6,D!$B:$H,7,FALSE))=TRUE,"",VLOOKUP($A3162&amp;" "&amp;H$6,D!$B:$H,7,FALSE))</f>
        <v/>
      </c>
      <c r="I3162" s="223" t="str">
        <f>IF(D3162="","",VLOOKUP(A3162,D!A:H,7,FALSE))</f>
        <v/>
      </c>
      <c r="J3162" s="224" t="str">
        <f>IF(D3162="","",SUMIFS(リグ!H:H,リグ!F:F,"&lt;"&amp;C3162,リグ!G:G,"&gt;"&amp;C3162))</f>
        <v/>
      </c>
    </row>
    <row r="3163" spans="1:10">
      <c r="A3163" s="224" t="str">
        <f t="shared" si="150"/>
        <v>2029-11-21</v>
      </c>
      <c r="B3163" s="224" t="str">
        <f t="shared" si="148"/>
        <v>2029/11</v>
      </c>
      <c r="C3163" s="225">
        <v>47443</v>
      </c>
      <c r="D3163" s="279" t="str">
        <f>IF(ISERROR(VLOOKUP($A3163&amp;" "&amp;D$6,D!$B:$H,7,FALSE))=TRUE,"",VLOOKUP($A3163&amp;" "&amp;D$6,D!$B:$H,7,FALSE))</f>
        <v/>
      </c>
      <c r="E3163" s="279" t="str">
        <f>IF(ISERROR(VLOOKUP($A3163&amp;" "&amp;E$6,D!$B:$H,7,FALSE))=TRUE,"",VLOOKUP($A3163&amp;" "&amp;E$6,D!$B:$H,7,FALSE))</f>
        <v/>
      </c>
      <c r="F3163" s="279" t="str">
        <f>IF(ISERROR(VLOOKUP($A3163&amp;" "&amp;F$6,D!$B:$H,7,FALSE))=TRUE,"",VLOOKUP($A3163&amp;" "&amp;F$6,D!$B:$H,7,FALSE))</f>
        <v/>
      </c>
      <c r="G3163" s="226">
        <f t="shared" si="149"/>
        <v>0</v>
      </c>
      <c r="H3163" s="279" t="str">
        <f>IF(ISERROR(VLOOKUP($A3163&amp;" "&amp;H$6,D!$B:$H,7,FALSE))=TRUE,"",VLOOKUP($A3163&amp;" "&amp;H$6,D!$B:$H,7,FALSE))</f>
        <v/>
      </c>
      <c r="I3163" s="223" t="str">
        <f>IF(D3163="","",VLOOKUP(A3163,D!A:H,7,FALSE))</f>
        <v/>
      </c>
      <c r="J3163" s="224" t="str">
        <f>IF(D3163="","",SUMIFS(リグ!H:H,リグ!F:F,"&lt;"&amp;C3163,リグ!G:G,"&gt;"&amp;C3163))</f>
        <v/>
      </c>
    </row>
    <row r="3164" spans="1:10">
      <c r="A3164" s="224" t="str">
        <f t="shared" si="150"/>
        <v>2029-11-22</v>
      </c>
      <c r="B3164" s="224" t="str">
        <f t="shared" si="148"/>
        <v>2029/11</v>
      </c>
      <c r="C3164" s="225">
        <v>47444</v>
      </c>
      <c r="D3164" s="279" t="str">
        <f>IF(ISERROR(VLOOKUP($A3164&amp;" "&amp;D$6,D!$B:$H,7,FALSE))=TRUE,"",VLOOKUP($A3164&amp;" "&amp;D$6,D!$B:$H,7,FALSE))</f>
        <v/>
      </c>
      <c r="E3164" s="279" t="str">
        <f>IF(ISERROR(VLOOKUP($A3164&amp;" "&amp;E$6,D!$B:$H,7,FALSE))=TRUE,"",VLOOKUP($A3164&amp;" "&amp;E$6,D!$B:$H,7,FALSE))</f>
        <v/>
      </c>
      <c r="F3164" s="279" t="str">
        <f>IF(ISERROR(VLOOKUP($A3164&amp;" "&amp;F$6,D!$B:$H,7,FALSE))=TRUE,"",VLOOKUP($A3164&amp;" "&amp;F$6,D!$B:$H,7,FALSE))</f>
        <v/>
      </c>
      <c r="G3164" s="226">
        <f t="shared" si="149"/>
        <v>0</v>
      </c>
      <c r="H3164" s="279" t="str">
        <f>IF(ISERROR(VLOOKUP($A3164&amp;" "&amp;H$6,D!$B:$H,7,FALSE))=TRUE,"",VLOOKUP($A3164&amp;" "&amp;H$6,D!$B:$H,7,FALSE))</f>
        <v/>
      </c>
      <c r="I3164" s="223" t="str">
        <f>IF(D3164="","",VLOOKUP(A3164,D!A:H,7,FALSE))</f>
        <v/>
      </c>
      <c r="J3164" s="224" t="str">
        <f>IF(D3164="","",SUMIFS(リグ!H:H,リグ!F:F,"&lt;"&amp;C3164,リグ!G:G,"&gt;"&amp;C3164))</f>
        <v/>
      </c>
    </row>
    <row r="3165" spans="1:10">
      <c r="A3165" s="224" t="str">
        <f t="shared" si="150"/>
        <v>2029-11-23</v>
      </c>
      <c r="B3165" s="224" t="str">
        <f t="shared" si="148"/>
        <v>2029/11</v>
      </c>
      <c r="C3165" s="225">
        <v>47445</v>
      </c>
      <c r="D3165" s="279" t="str">
        <f>IF(ISERROR(VLOOKUP($A3165&amp;" "&amp;D$6,D!$B:$H,7,FALSE))=TRUE,"",VLOOKUP($A3165&amp;" "&amp;D$6,D!$B:$H,7,FALSE))</f>
        <v/>
      </c>
      <c r="E3165" s="279" t="str">
        <f>IF(ISERROR(VLOOKUP($A3165&amp;" "&amp;E$6,D!$B:$H,7,FALSE))=TRUE,"",VLOOKUP($A3165&amp;" "&amp;E$6,D!$B:$H,7,FALSE))</f>
        <v/>
      </c>
      <c r="F3165" s="279" t="str">
        <f>IF(ISERROR(VLOOKUP($A3165&amp;" "&amp;F$6,D!$B:$H,7,FALSE))=TRUE,"",VLOOKUP($A3165&amp;" "&amp;F$6,D!$B:$H,7,FALSE))</f>
        <v/>
      </c>
      <c r="G3165" s="226">
        <f t="shared" si="149"/>
        <v>0</v>
      </c>
      <c r="H3165" s="279" t="str">
        <f>IF(ISERROR(VLOOKUP($A3165&amp;" "&amp;H$6,D!$B:$H,7,FALSE))=TRUE,"",VLOOKUP($A3165&amp;" "&amp;H$6,D!$B:$H,7,FALSE))</f>
        <v/>
      </c>
      <c r="I3165" s="223" t="str">
        <f>IF(D3165="","",VLOOKUP(A3165,D!A:H,7,FALSE))</f>
        <v/>
      </c>
      <c r="J3165" s="224" t="str">
        <f>IF(D3165="","",SUMIFS(リグ!H:H,リグ!F:F,"&lt;"&amp;C3165,リグ!G:G,"&gt;"&amp;C3165))</f>
        <v/>
      </c>
    </row>
    <row r="3166" spans="1:10">
      <c r="A3166" s="224" t="str">
        <f t="shared" si="150"/>
        <v>2029-11-24</v>
      </c>
      <c r="B3166" s="224" t="str">
        <f t="shared" si="148"/>
        <v>2029/11</v>
      </c>
      <c r="C3166" s="225">
        <v>47446</v>
      </c>
      <c r="D3166" s="279" t="str">
        <f>IF(ISERROR(VLOOKUP($A3166&amp;" "&amp;D$6,D!$B:$H,7,FALSE))=TRUE,"",VLOOKUP($A3166&amp;" "&amp;D$6,D!$B:$H,7,FALSE))</f>
        <v/>
      </c>
      <c r="E3166" s="279" t="str">
        <f>IF(ISERROR(VLOOKUP($A3166&amp;" "&amp;E$6,D!$B:$H,7,FALSE))=TRUE,"",VLOOKUP($A3166&amp;" "&amp;E$6,D!$B:$H,7,FALSE))</f>
        <v/>
      </c>
      <c r="F3166" s="279" t="str">
        <f>IF(ISERROR(VLOOKUP($A3166&amp;" "&amp;F$6,D!$B:$H,7,FALSE))=TRUE,"",VLOOKUP($A3166&amp;" "&amp;F$6,D!$B:$H,7,FALSE))</f>
        <v/>
      </c>
      <c r="G3166" s="226">
        <f t="shared" si="149"/>
        <v>0</v>
      </c>
      <c r="H3166" s="279" t="str">
        <f>IF(ISERROR(VLOOKUP($A3166&amp;" "&amp;H$6,D!$B:$H,7,FALSE))=TRUE,"",VLOOKUP($A3166&amp;" "&amp;H$6,D!$B:$H,7,FALSE))</f>
        <v/>
      </c>
      <c r="I3166" s="223" t="str">
        <f>IF(D3166="","",VLOOKUP(A3166,D!A:H,7,FALSE))</f>
        <v/>
      </c>
      <c r="J3166" s="224" t="str">
        <f>IF(D3166="","",SUMIFS(リグ!H:H,リグ!F:F,"&lt;"&amp;C3166,リグ!G:G,"&gt;"&amp;C3166))</f>
        <v/>
      </c>
    </row>
    <row r="3167" spans="1:10">
      <c r="A3167" s="224" t="str">
        <f t="shared" si="150"/>
        <v>2029-11-25</v>
      </c>
      <c r="B3167" s="224" t="str">
        <f t="shared" si="148"/>
        <v>2029/11</v>
      </c>
      <c r="C3167" s="225">
        <v>47447</v>
      </c>
      <c r="D3167" s="279" t="str">
        <f>IF(ISERROR(VLOOKUP($A3167&amp;" "&amp;D$6,D!$B:$H,7,FALSE))=TRUE,"",VLOOKUP($A3167&amp;" "&amp;D$6,D!$B:$H,7,FALSE))</f>
        <v/>
      </c>
      <c r="E3167" s="279" t="str">
        <f>IF(ISERROR(VLOOKUP($A3167&amp;" "&amp;E$6,D!$B:$H,7,FALSE))=TRUE,"",VLOOKUP($A3167&amp;" "&amp;E$6,D!$B:$H,7,FALSE))</f>
        <v/>
      </c>
      <c r="F3167" s="279" t="str">
        <f>IF(ISERROR(VLOOKUP($A3167&amp;" "&amp;F$6,D!$B:$H,7,FALSE))=TRUE,"",VLOOKUP($A3167&amp;" "&amp;F$6,D!$B:$H,7,FALSE))</f>
        <v/>
      </c>
      <c r="G3167" s="226">
        <f t="shared" si="149"/>
        <v>0</v>
      </c>
      <c r="H3167" s="279" t="str">
        <f>IF(ISERROR(VLOOKUP($A3167&amp;" "&amp;H$6,D!$B:$H,7,FALSE))=TRUE,"",VLOOKUP($A3167&amp;" "&amp;H$6,D!$B:$H,7,FALSE))</f>
        <v/>
      </c>
      <c r="I3167" s="223" t="str">
        <f>IF(D3167="","",VLOOKUP(A3167,D!A:H,7,FALSE))</f>
        <v/>
      </c>
      <c r="J3167" s="224" t="str">
        <f>IF(D3167="","",SUMIFS(リグ!H:H,リグ!F:F,"&lt;"&amp;C3167,リグ!G:G,"&gt;"&amp;C3167))</f>
        <v/>
      </c>
    </row>
    <row r="3168" spans="1:10">
      <c r="A3168" s="224" t="str">
        <f t="shared" si="150"/>
        <v>2029-11-26</v>
      </c>
      <c r="B3168" s="224" t="str">
        <f t="shared" si="148"/>
        <v>2029/11</v>
      </c>
      <c r="C3168" s="225">
        <v>47448</v>
      </c>
      <c r="D3168" s="279" t="str">
        <f>IF(ISERROR(VLOOKUP($A3168&amp;" "&amp;D$6,D!$B:$H,7,FALSE))=TRUE,"",VLOOKUP($A3168&amp;" "&amp;D$6,D!$B:$H,7,FALSE))</f>
        <v/>
      </c>
      <c r="E3168" s="279" t="str">
        <f>IF(ISERROR(VLOOKUP($A3168&amp;" "&amp;E$6,D!$B:$H,7,FALSE))=TRUE,"",VLOOKUP($A3168&amp;" "&amp;E$6,D!$B:$H,7,FALSE))</f>
        <v/>
      </c>
      <c r="F3168" s="279" t="str">
        <f>IF(ISERROR(VLOOKUP($A3168&amp;" "&amp;F$6,D!$B:$H,7,FALSE))=TRUE,"",VLOOKUP($A3168&amp;" "&amp;F$6,D!$B:$H,7,FALSE))</f>
        <v/>
      </c>
      <c r="G3168" s="226">
        <f t="shared" si="149"/>
        <v>0</v>
      </c>
      <c r="H3168" s="279" t="str">
        <f>IF(ISERROR(VLOOKUP($A3168&amp;" "&amp;H$6,D!$B:$H,7,FALSE))=TRUE,"",VLOOKUP($A3168&amp;" "&amp;H$6,D!$B:$H,7,FALSE))</f>
        <v/>
      </c>
      <c r="I3168" s="223" t="str">
        <f>IF(D3168="","",VLOOKUP(A3168,D!A:H,7,FALSE))</f>
        <v/>
      </c>
      <c r="J3168" s="224" t="str">
        <f>IF(D3168="","",SUMIFS(リグ!H:H,リグ!F:F,"&lt;"&amp;C3168,リグ!G:G,"&gt;"&amp;C3168))</f>
        <v/>
      </c>
    </row>
    <row r="3169" spans="1:10">
      <c r="A3169" s="224" t="str">
        <f t="shared" si="150"/>
        <v>2029-11-27</v>
      </c>
      <c r="B3169" s="224" t="str">
        <f t="shared" si="148"/>
        <v>2029/11</v>
      </c>
      <c r="C3169" s="225">
        <v>47449</v>
      </c>
      <c r="D3169" s="279" t="str">
        <f>IF(ISERROR(VLOOKUP($A3169&amp;" "&amp;D$6,D!$B:$H,7,FALSE))=TRUE,"",VLOOKUP($A3169&amp;" "&amp;D$6,D!$B:$H,7,FALSE))</f>
        <v/>
      </c>
      <c r="E3169" s="279" t="str">
        <f>IF(ISERROR(VLOOKUP($A3169&amp;" "&amp;E$6,D!$B:$H,7,FALSE))=TRUE,"",VLOOKUP($A3169&amp;" "&amp;E$6,D!$B:$H,7,FALSE))</f>
        <v/>
      </c>
      <c r="F3169" s="279" t="str">
        <f>IF(ISERROR(VLOOKUP($A3169&amp;" "&amp;F$6,D!$B:$H,7,FALSE))=TRUE,"",VLOOKUP($A3169&amp;" "&amp;F$6,D!$B:$H,7,FALSE))</f>
        <v/>
      </c>
      <c r="G3169" s="226">
        <f t="shared" si="149"/>
        <v>0</v>
      </c>
      <c r="H3169" s="279" t="str">
        <f>IF(ISERROR(VLOOKUP($A3169&amp;" "&amp;H$6,D!$B:$H,7,FALSE))=TRUE,"",VLOOKUP($A3169&amp;" "&amp;H$6,D!$B:$H,7,FALSE))</f>
        <v/>
      </c>
      <c r="I3169" s="223" t="str">
        <f>IF(D3169="","",VLOOKUP(A3169,D!A:H,7,FALSE))</f>
        <v/>
      </c>
      <c r="J3169" s="224" t="str">
        <f>IF(D3169="","",SUMIFS(リグ!H:H,リグ!F:F,"&lt;"&amp;C3169,リグ!G:G,"&gt;"&amp;C3169))</f>
        <v/>
      </c>
    </row>
    <row r="3170" spans="1:10">
      <c r="A3170" s="224" t="str">
        <f t="shared" si="150"/>
        <v>2029-11-28</v>
      </c>
      <c r="B3170" s="224" t="str">
        <f t="shared" si="148"/>
        <v>2029/11</v>
      </c>
      <c r="C3170" s="225">
        <v>47450</v>
      </c>
      <c r="D3170" s="279" t="str">
        <f>IF(ISERROR(VLOOKUP($A3170&amp;" "&amp;D$6,D!$B:$H,7,FALSE))=TRUE,"",VLOOKUP($A3170&amp;" "&amp;D$6,D!$B:$H,7,FALSE))</f>
        <v/>
      </c>
      <c r="E3170" s="279" t="str">
        <f>IF(ISERROR(VLOOKUP($A3170&amp;" "&amp;E$6,D!$B:$H,7,FALSE))=TRUE,"",VLOOKUP($A3170&amp;" "&amp;E$6,D!$B:$H,7,FALSE))</f>
        <v/>
      </c>
      <c r="F3170" s="279" t="str">
        <f>IF(ISERROR(VLOOKUP($A3170&amp;" "&amp;F$6,D!$B:$H,7,FALSE))=TRUE,"",VLOOKUP($A3170&amp;" "&amp;F$6,D!$B:$H,7,FALSE))</f>
        <v/>
      </c>
      <c r="G3170" s="226">
        <f t="shared" si="149"/>
        <v>0</v>
      </c>
      <c r="H3170" s="279" t="str">
        <f>IF(ISERROR(VLOOKUP($A3170&amp;" "&amp;H$6,D!$B:$H,7,FALSE))=TRUE,"",VLOOKUP($A3170&amp;" "&amp;H$6,D!$B:$H,7,FALSE))</f>
        <v/>
      </c>
      <c r="I3170" s="223" t="str">
        <f>IF(D3170="","",VLOOKUP(A3170,D!A:H,7,FALSE))</f>
        <v/>
      </c>
      <c r="J3170" s="224" t="str">
        <f>IF(D3170="","",SUMIFS(リグ!H:H,リグ!F:F,"&lt;"&amp;C3170,リグ!G:G,"&gt;"&amp;C3170))</f>
        <v/>
      </c>
    </row>
    <row r="3171" spans="1:10">
      <c r="A3171" s="224" t="str">
        <f t="shared" si="150"/>
        <v>2029-11-29</v>
      </c>
      <c r="B3171" s="224" t="str">
        <f t="shared" si="148"/>
        <v>2029/11</v>
      </c>
      <c r="C3171" s="225">
        <v>47451</v>
      </c>
      <c r="D3171" s="279" t="str">
        <f>IF(ISERROR(VLOOKUP($A3171&amp;" "&amp;D$6,D!$B:$H,7,FALSE))=TRUE,"",VLOOKUP($A3171&amp;" "&amp;D$6,D!$B:$H,7,FALSE))</f>
        <v/>
      </c>
      <c r="E3171" s="279" t="str">
        <f>IF(ISERROR(VLOOKUP($A3171&amp;" "&amp;E$6,D!$B:$H,7,FALSE))=TRUE,"",VLOOKUP($A3171&amp;" "&amp;E$6,D!$B:$H,7,FALSE))</f>
        <v/>
      </c>
      <c r="F3171" s="279" t="str">
        <f>IF(ISERROR(VLOOKUP($A3171&amp;" "&amp;F$6,D!$B:$H,7,FALSE))=TRUE,"",VLOOKUP($A3171&amp;" "&amp;F$6,D!$B:$H,7,FALSE))</f>
        <v/>
      </c>
      <c r="G3171" s="226">
        <f t="shared" si="149"/>
        <v>0</v>
      </c>
      <c r="H3171" s="279" t="str">
        <f>IF(ISERROR(VLOOKUP($A3171&amp;" "&amp;H$6,D!$B:$H,7,FALSE))=TRUE,"",VLOOKUP($A3171&amp;" "&amp;H$6,D!$B:$H,7,FALSE))</f>
        <v/>
      </c>
      <c r="I3171" s="223" t="str">
        <f>IF(D3171="","",VLOOKUP(A3171,D!A:H,7,FALSE))</f>
        <v/>
      </c>
      <c r="J3171" s="224" t="str">
        <f>IF(D3171="","",SUMIFS(リグ!H:H,リグ!F:F,"&lt;"&amp;C3171,リグ!G:G,"&gt;"&amp;C3171))</f>
        <v/>
      </c>
    </row>
    <row r="3172" spans="1:10">
      <c r="A3172" s="224" t="str">
        <f t="shared" si="150"/>
        <v>2029-11-30</v>
      </c>
      <c r="B3172" s="224" t="str">
        <f t="shared" si="148"/>
        <v>2029/11</v>
      </c>
      <c r="C3172" s="225">
        <v>47452</v>
      </c>
      <c r="D3172" s="279" t="str">
        <f>IF(ISERROR(VLOOKUP($A3172&amp;" "&amp;D$6,D!$B:$H,7,FALSE))=TRUE,"",VLOOKUP($A3172&amp;" "&amp;D$6,D!$B:$H,7,FALSE))</f>
        <v/>
      </c>
      <c r="E3172" s="279" t="str">
        <f>IF(ISERROR(VLOOKUP($A3172&amp;" "&amp;E$6,D!$B:$H,7,FALSE))=TRUE,"",VLOOKUP($A3172&amp;" "&amp;E$6,D!$B:$H,7,FALSE))</f>
        <v/>
      </c>
      <c r="F3172" s="279" t="str">
        <f>IF(ISERROR(VLOOKUP($A3172&amp;" "&amp;F$6,D!$B:$H,7,FALSE))=TRUE,"",VLOOKUP($A3172&amp;" "&amp;F$6,D!$B:$H,7,FALSE))</f>
        <v/>
      </c>
      <c r="G3172" s="226">
        <f t="shared" si="149"/>
        <v>0</v>
      </c>
      <c r="H3172" s="279" t="str">
        <f>IF(ISERROR(VLOOKUP($A3172&amp;" "&amp;H$6,D!$B:$H,7,FALSE))=TRUE,"",VLOOKUP($A3172&amp;" "&amp;H$6,D!$B:$H,7,FALSE))</f>
        <v/>
      </c>
      <c r="I3172" s="223" t="str">
        <f>IF(D3172="","",VLOOKUP(A3172,D!A:H,7,FALSE))</f>
        <v/>
      </c>
      <c r="J3172" s="224" t="str">
        <f>IF(D3172="","",SUMIFS(リグ!H:H,リグ!F:F,"&lt;"&amp;C3172,リグ!G:G,"&gt;"&amp;C3172))</f>
        <v/>
      </c>
    </row>
    <row r="3173" spans="1:10">
      <c r="A3173" s="224" t="str">
        <f t="shared" si="150"/>
        <v>2029-12-01</v>
      </c>
      <c r="B3173" s="224" t="str">
        <f t="shared" si="148"/>
        <v>2029/12</v>
      </c>
      <c r="C3173" s="225">
        <v>47453</v>
      </c>
      <c r="D3173" s="279" t="str">
        <f>IF(ISERROR(VLOOKUP($A3173&amp;" "&amp;D$6,D!$B:$H,7,FALSE))=TRUE,"",VLOOKUP($A3173&amp;" "&amp;D$6,D!$B:$H,7,FALSE))</f>
        <v/>
      </c>
      <c r="E3173" s="279" t="str">
        <f>IF(ISERROR(VLOOKUP($A3173&amp;" "&amp;E$6,D!$B:$H,7,FALSE))=TRUE,"",VLOOKUP($A3173&amp;" "&amp;E$6,D!$B:$H,7,FALSE))</f>
        <v/>
      </c>
      <c r="F3173" s="279" t="str">
        <f>IF(ISERROR(VLOOKUP($A3173&amp;" "&amp;F$6,D!$B:$H,7,FALSE))=TRUE,"",VLOOKUP($A3173&amp;" "&amp;F$6,D!$B:$H,7,FALSE))</f>
        <v/>
      </c>
      <c r="G3173" s="226">
        <f t="shared" si="149"/>
        <v>0</v>
      </c>
      <c r="H3173" s="279" t="str">
        <f>IF(ISERROR(VLOOKUP($A3173&amp;" "&amp;H$6,D!$B:$H,7,FALSE))=TRUE,"",VLOOKUP($A3173&amp;" "&amp;H$6,D!$B:$H,7,FALSE))</f>
        <v/>
      </c>
      <c r="I3173" s="223" t="str">
        <f>IF(D3173="","",VLOOKUP(A3173,D!A:H,7,FALSE))</f>
        <v/>
      </c>
      <c r="J3173" s="224" t="str">
        <f>IF(D3173="","",SUMIFS(リグ!H:H,リグ!F:F,"&lt;"&amp;C3173,リグ!G:G,"&gt;"&amp;C3173))</f>
        <v/>
      </c>
    </row>
    <row r="3174" spans="1:10">
      <c r="A3174" s="224" t="str">
        <f t="shared" si="150"/>
        <v>2029-12-02</v>
      </c>
      <c r="B3174" s="224" t="str">
        <f t="shared" si="148"/>
        <v>2029/12</v>
      </c>
      <c r="C3174" s="225">
        <v>47454</v>
      </c>
      <c r="D3174" s="279" t="str">
        <f>IF(ISERROR(VLOOKUP($A3174&amp;" "&amp;D$6,D!$B:$H,7,FALSE))=TRUE,"",VLOOKUP($A3174&amp;" "&amp;D$6,D!$B:$H,7,FALSE))</f>
        <v/>
      </c>
      <c r="E3174" s="279" t="str">
        <f>IF(ISERROR(VLOOKUP($A3174&amp;" "&amp;E$6,D!$B:$H,7,FALSE))=TRUE,"",VLOOKUP($A3174&amp;" "&amp;E$6,D!$B:$H,7,FALSE))</f>
        <v/>
      </c>
      <c r="F3174" s="279" t="str">
        <f>IF(ISERROR(VLOOKUP($A3174&amp;" "&amp;F$6,D!$B:$H,7,FALSE))=TRUE,"",VLOOKUP($A3174&amp;" "&amp;F$6,D!$B:$H,7,FALSE))</f>
        <v/>
      </c>
      <c r="G3174" s="226">
        <f t="shared" si="149"/>
        <v>0</v>
      </c>
      <c r="H3174" s="279" t="str">
        <f>IF(ISERROR(VLOOKUP($A3174&amp;" "&amp;H$6,D!$B:$H,7,FALSE))=TRUE,"",VLOOKUP($A3174&amp;" "&amp;H$6,D!$B:$H,7,FALSE))</f>
        <v/>
      </c>
      <c r="I3174" s="223" t="str">
        <f>IF(D3174="","",VLOOKUP(A3174,D!A:H,7,FALSE))</f>
        <v/>
      </c>
      <c r="J3174" s="224" t="str">
        <f>IF(D3174="","",SUMIFS(リグ!H:H,リグ!F:F,"&lt;"&amp;C3174,リグ!G:G,"&gt;"&amp;C3174))</f>
        <v/>
      </c>
    </row>
    <row r="3175" spans="1:10">
      <c r="A3175" s="224" t="str">
        <f t="shared" si="150"/>
        <v>2029-12-03</v>
      </c>
      <c r="B3175" s="224" t="str">
        <f t="shared" si="148"/>
        <v>2029/12</v>
      </c>
      <c r="C3175" s="225">
        <v>47455</v>
      </c>
      <c r="D3175" s="279" t="str">
        <f>IF(ISERROR(VLOOKUP($A3175&amp;" "&amp;D$6,D!$B:$H,7,FALSE))=TRUE,"",VLOOKUP($A3175&amp;" "&amp;D$6,D!$B:$H,7,FALSE))</f>
        <v/>
      </c>
      <c r="E3175" s="279" t="str">
        <f>IF(ISERROR(VLOOKUP($A3175&amp;" "&amp;E$6,D!$B:$H,7,FALSE))=TRUE,"",VLOOKUP($A3175&amp;" "&amp;E$6,D!$B:$H,7,FALSE))</f>
        <v/>
      </c>
      <c r="F3175" s="279" t="str">
        <f>IF(ISERROR(VLOOKUP($A3175&amp;" "&amp;F$6,D!$B:$H,7,FALSE))=TRUE,"",VLOOKUP($A3175&amp;" "&amp;F$6,D!$B:$H,7,FALSE))</f>
        <v/>
      </c>
      <c r="G3175" s="226">
        <f t="shared" si="149"/>
        <v>0</v>
      </c>
      <c r="H3175" s="279" t="str">
        <f>IF(ISERROR(VLOOKUP($A3175&amp;" "&amp;H$6,D!$B:$H,7,FALSE))=TRUE,"",VLOOKUP($A3175&amp;" "&amp;H$6,D!$B:$H,7,FALSE))</f>
        <v/>
      </c>
      <c r="I3175" s="223" t="str">
        <f>IF(D3175="","",VLOOKUP(A3175,D!A:H,7,FALSE))</f>
        <v/>
      </c>
      <c r="J3175" s="224" t="str">
        <f>IF(D3175="","",SUMIFS(リグ!H:H,リグ!F:F,"&lt;"&amp;C3175,リグ!G:G,"&gt;"&amp;C3175))</f>
        <v/>
      </c>
    </row>
    <row r="3176" spans="1:10">
      <c r="A3176" s="224" t="str">
        <f t="shared" si="150"/>
        <v>2029-12-04</v>
      </c>
      <c r="B3176" s="224" t="str">
        <f t="shared" si="148"/>
        <v>2029/12</v>
      </c>
      <c r="C3176" s="225">
        <v>47456</v>
      </c>
      <c r="D3176" s="279" t="str">
        <f>IF(ISERROR(VLOOKUP($A3176&amp;" "&amp;D$6,D!$B:$H,7,FALSE))=TRUE,"",VLOOKUP($A3176&amp;" "&amp;D$6,D!$B:$H,7,FALSE))</f>
        <v/>
      </c>
      <c r="E3176" s="279" t="str">
        <f>IF(ISERROR(VLOOKUP($A3176&amp;" "&amp;E$6,D!$B:$H,7,FALSE))=TRUE,"",VLOOKUP($A3176&amp;" "&amp;E$6,D!$B:$H,7,FALSE))</f>
        <v/>
      </c>
      <c r="F3176" s="279" t="str">
        <f>IF(ISERROR(VLOOKUP($A3176&amp;" "&amp;F$6,D!$B:$H,7,FALSE))=TRUE,"",VLOOKUP($A3176&amp;" "&amp;F$6,D!$B:$H,7,FALSE))</f>
        <v/>
      </c>
      <c r="G3176" s="226">
        <f t="shared" si="149"/>
        <v>0</v>
      </c>
      <c r="H3176" s="279" t="str">
        <f>IF(ISERROR(VLOOKUP($A3176&amp;" "&amp;H$6,D!$B:$H,7,FALSE))=TRUE,"",VLOOKUP($A3176&amp;" "&amp;H$6,D!$B:$H,7,FALSE))</f>
        <v/>
      </c>
      <c r="I3176" s="223" t="str">
        <f>IF(D3176="","",VLOOKUP(A3176,D!A:H,7,FALSE))</f>
        <v/>
      </c>
      <c r="J3176" s="224" t="str">
        <f>IF(D3176="","",SUMIFS(リグ!H:H,リグ!F:F,"&lt;"&amp;C3176,リグ!G:G,"&gt;"&amp;C3176))</f>
        <v/>
      </c>
    </row>
    <row r="3177" spans="1:10">
      <c r="A3177" s="224" t="str">
        <f t="shared" si="150"/>
        <v>2029-12-05</v>
      </c>
      <c r="B3177" s="224" t="str">
        <f t="shared" si="148"/>
        <v>2029/12</v>
      </c>
      <c r="C3177" s="225">
        <v>47457</v>
      </c>
      <c r="D3177" s="279" t="str">
        <f>IF(ISERROR(VLOOKUP($A3177&amp;" "&amp;D$6,D!$B:$H,7,FALSE))=TRUE,"",VLOOKUP($A3177&amp;" "&amp;D$6,D!$B:$H,7,FALSE))</f>
        <v/>
      </c>
      <c r="E3177" s="279" t="str">
        <f>IF(ISERROR(VLOOKUP($A3177&amp;" "&amp;E$6,D!$B:$H,7,FALSE))=TRUE,"",VLOOKUP($A3177&amp;" "&amp;E$6,D!$B:$H,7,FALSE))</f>
        <v/>
      </c>
      <c r="F3177" s="279" t="str">
        <f>IF(ISERROR(VLOOKUP($A3177&amp;" "&amp;F$6,D!$B:$H,7,FALSE))=TRUE,"",VLOOKUP($A3177&amp;" "&amp;F$6,D!$B:$H,7,FALSE))</f>
        <v/>
      </c>
      <c r="G3177" s="226">
        <f t="shared" si="149"/>
        <v>0</v>
      </c>
      <c r="H3177" s="279" t="str">
        <f>IF(ISERROR(VLOOKUP($A3177&amp;" "&amp;H$6,D!$B:$H,7,FALSE))=TRUE,"",VLOOKUP($A3177&amp;" "&amp;H$6,D!$B:$H,7,FALSE))</f>
        <v/>
      </c>
      <c r="I3177" s="223" t="str">
        <f>IF(D3177="","",VLOOKUP(A3177,D!A:H,7,FALSE))</f>
        <v/>
      </c>
      <c r="J3177" s="224" t="str">
        <f>IF(D3177="","",SUMIFS(リグ!H:H,リグ!F:F,"&lt;"&amp;C3177,リグ!G:G,"&gt;"&amp;C3177))</f>
        <v/>
      </c>
    </row>
    <row r="3178" spans="1:10">
      <c r="A3178" s="224" t="str">
        <f t="shared" si="150"/>
        <v>2029-12-06</v>
      </c>
      <c r="B3178" s="224" t="str">
        <f t="shared" si="148"/>
        <v>2029/12</v>
      </c>
      <c r="C3178" s="225">
        <v>47458</v>
      </c>
      <c r="D3178" s="279" t="str">
        <f>IF(ISERROR(VLOOKUP($A3178&amp;" "&amp;D$6,D!$B:$H,7,FALSE))=TRUE,"",VLOOKUP($A3178&amp;" "&amp;D$6,D!$B:$H,7,FALSE))</f>
        <v/>
      </c>
      <c r="E3178" s="279" t="str">
        <f>IF(ISERROR(VLOOKUP($A3178&amp;" "&amp;E$6,D!$B:$H,7,FALSE))=TRUE,"",VLOOKUP($A3178&amp;" "&amp;E$6,D!$B:$H,7,FALSE))</f>
        <v/>
      </c>
      <c r="F3178" s="279" t="str">
        <f>IF(ISERROR(VLOOKUP($A3178&amp;" "&amp;F$6,D!$B:$H,7,FALSE))=TRUE,"",VLOOKUP($A3178&amp;" "&amp;F$6,D!$B:$H,7,FALSE))</f>
        <v/>
      </c>
      <c r="G3178" s="226">
        <f t="shared" si="149"/>
        <v>0</v>
      </c>
      <c r="H3178" s="279" t="str">
        <f>IF(ISERROR(VLOOKUP($A3178&amp;" "&amp;H$6,D!$B:$H,7,FALSE))=TRUE,"",VLOOKUP($A3178&amp;" "&amp;H$6,D!$B:$H,7,FALSE))</f>
        <v/>
      </c>
      <c r="I3178" s="223" t="str">
        <f>IF(D3178="","",VLOOKUP(A3178,D!A:H,7,FALSE))</f>
        <v/>
      </c>
      <c r="J3178" s="224" t="str">
        <f>IF(D3178="","",SUMIFS(リグ!H:H,リグ!F:F,"&lt;"&amp;C3178,リグ!G:G,"&gt;"&amp;C3178))</f>
        <v/>
      </c>
    </row>
    <row r="3179" spans="1:10">
      <c r="A3179" s="224" t="str">
        <f t="shared" si="150"/>
        <v>2029-12-07</v>
      </c>
      <c r="B3179" s="224" t="str">
        <f t="shared" si="148"/>
        <v>2029/12</v>
      </c>
      <c r="C3179" s="225">
        <v>47459</v>
      </c>
      <c r="D3179" s="279" t="str">
        <f>IF(ISERROR(VLOOKUP($A3179&amp;" "&amp;D$6,D!$B:$H,7,FALSE))=TRUE,"",VLOOKUP($A3179&amp;" "&amp;D$6,D!$B:$H,7,FALSE))</f>
        <v/>
      </c>
      <c r="E3179" s="279" t="str">
        <f>IF(ISERROR(VLOOKUP($A3179&amp;" "&amp;E$6,D!$B:$H,7,FALSE))=TRUE,"",VLOOKUP($A3179&amp;" "&amp;E$6,D!$B:$H,7,FALSE))</f>
        <v/>
      </c>
      <c r="F3179" s="279" t="str">
        <f>IF(ISERROR(VLOOKUP($A3179&amp;" "&amp;F$6,D!$B:$H,7,FALSE))=TRUE,"",VLOOKUP($A3179&amp;" "&amp;F$6,D!$B:$H,7,FALSE))</f>
        <v/>
      </c>
      <c r="G3179" s="226">
        <f t="shared" si="149"/>
        <v>0</v>
      </c>
      <c r="H3179" s="279" t="str">
        <f>IF(ISERROR(VLOOKUP($A3179&amp;" "&amp;H$6,D!$B:$H,7,FALSE))=TRUE,"",VLOOKUP($A3179&amp;" "&amp;H$6,D!$B:$H,7,FALSE))</f>
        <v/>
      </c>
      <c r="I3179" s="223" t="str">
        <f>IF(D3179="","",VLOOKUP(A3179,D!A:H,7,FALSE))</f>
        <v/>
      </c>
      <c r="J3179" s="224" t="str">
        <f>IF(D3179="","",SUMIFS(リグ!H:H,リグ!F:F,"&lt;"&amp;C3179,リグ!G:G,"&gt;"&amp;C3179))</f>
        <v/>
      </c>
    </row>
    <row r="3180" spans="1:10">
      <c r="A3180" s="224" t="str">
        <f t="shared" si="150"/>
        <v>2029-12-08</v>
      </c>
      <c r="B3180" s="224" t="str">
        <f t="shared" si="148"/>
        <v>2029/12</v>
      </c>
      <c r="C3180" s="225">
        <v>47460</v>
      </c>
      <c r="D3180" s="279" t="str">
        <f>IF(ISERROR(VLOOKUP($A3180&amp;" "&amp;D$6,D!$B:$H,7,FALSE))=TRUE,"",VLOOKUP($A3180&amp;" "&amp;D$6,D!$B:$H,7,FALSE))</f>
        <v/>
      </c>
      <c r="E3180" s="279" t="str">
        <f>IF(ISERROR(VLOOKUP($A3180&amp;" "&amp;E$6,D!$B:$H,7,FALSE))=TRUE,"",VLOOKUP($A3180&amp;" "&amp;E$6,D!$B:$H,7,FALSE))</f>
        <v/>
      </c>
      <c r="F3180" s="279" t="str">
        <f>IF(ISERROR(VLOOKUP($A3180&amp;" "&amp;F$6,D!$B:$H,7,FALSE))=TRUE,"",VLOOKUP($A3180&amp;" "&amp;F$6,D!$B:$H,7,FALSE))</f>
        <v/>
      </c>
      <c r="G3180" s="226">
        <f t="shared" si="149"/>
        <v>0</v>
      </c>
      <c r="H3180" s="279" t="str">
        <f>IF(ISERROR(VLOOKUP($A3180&amp;" "&amp;H$6,D!$B:$H,7,FALSE))=TRUE,"",VLOOKUP($A3180&amp;" "&amp;H$6,D!$B:$H,7,FALSE))</f>
        <v/>
      </c>
      <c r="I3180" s="223" t="str">
        <f>IF(D3180="","",VLOOKUP(A3180,D!A:H,7,FALSE))</f>
        <v/>
      </c>
      <c r="J3180" s="224" t="str">
        <f>IF(D3180="","",SUMIFS(リグ!H:H,リグ!F:F,"&lt;"&amp;C3180,リグ!G:G,"&gt;"&amp;C3180))</f>
        <v/>
      </c>
    </row>
    <row r="3181" spans="1:10">
      <c r="A3181" s="224" t="str">
        <f t="shared" si="150"/>
        <v>2029-12-09</v>
      </c>
      <c r="B3181" s="224" t="str">
        <f t="shared" si="148"/>
        <v>2029/12</v>
      </c>
      <c r="C3181" s="225">
        <v>47461</v>
      </c>
      <c r="D3181" s="279" t="str">
        <f>IF(ISERROR(VLOOKUP($A3181&amp;" "&amp;D$6,D!$B:$H,7,FALSE))=TRUE,"",VLOOKUP($A3181&amp;" "&amp;D$6,D!$B:$H,7,FALSE))</f>
        <v/>
      </c>
      <c r="E3181" s="279" t="str">
        <f>IF(ISERROR(VLOOKUP($A3181&amp;" "&amp;E$6,D!$B:$H,7,FALSE))=TRUE,"",VLOOKUP($A3181&amp;" "&amp;E$6,D!$B:$H,7,FALSE))</f>
        <v/>
      </c>
      <c r="F3181" s="279" t="str">
        <f>IF(ISERROR(VLOOKUP($A3181&amp;" "&amp;F$6,D!$B:$H,7,FALSE))=TRUE,"",VLOOKUP($A3181&amp;" "&amp;F$6,D!$B:$H,7,FALSE))</f>
        <v/>
      </c>
      <c r="G3181" s="226">
        <f t="shared" si="149"/>
        <v>0</v>
      </c>
      <c r="H3181" s="279" t="str">
        <f>IF(ISERROR(VLOOKUP($A3181&amp;" "&amp;H$6,D!$B:$H,7,FALSE))=TRUE,"",VLOOKUP($A3181&amp;" "&amp;H$6,D!$B:$H,7,FALSE))</f>
        <v/>
      </c>
      <c r="I3181" s="223" t="str">
        <f>IF(D3181="","",VLOOKUP(A3181,D!A:H,7,FALSE))</f>
        <v/>
      </c>
      <c r="J3181" s="224" t="str">
        <f>IF(D3181="","",SUMIFS(リグ!H:H,リグ!F:F,"&lt;"&amp;C3181,リグ!G:G,"&gt;"&amp;C3181))</f>
        <v/>
      </c>
    </row>
    <row r="3182" spans="1:10">
      <c r="A3182" s="224" t="str">
        <f t="shared" si="150"/>
        <v>2029-12-10</v>
      </c>
      <c r="B3182" s="224" t="str">
        <f t="shared" si="148"/>
        <v>2029/12</v>
      </c>
      <c r="C3182" s="225">
        <v>47462</v>
      </c>
      <c r="D3182" s="279" t="str">
        <f>IF(ISERROR(VLOOKUP($A3182&amp;" "&amp;D$6,D!$B:$H,7,FALSE))=TRUE,"",VLOOKUP($A3182&amp;" "&amp;D$6,D!$B:$H,7,FALSE))</f>
        <v/>
      </c>
      <c r="E3182" s="279" t="str">
        <f>IF(ISERROR(VLOOKUP($A3182&amp;" "&amp;E$6,D!$B:$H,7,FALSE))=TRUE,"",VLOOKUP($A3182&amp;" "&amp;E$6,D!$B:$H,7,FALSE))</f>
        <v/>
      </c>
      <c r="F3182" s="279" t="str">
        <f>IF(ISERROR(VLOOKUP($A3182&amp;" "&amp;F$6,D!$B:$H,7,FALSE))=TRUE,"",VLOOKUP($A3182&amp;" "&amp;F$6,D!$B:$H,7,FALSE))</f>
        <v/>
      </c>
      <c r="G3182" s="226">
        <f t="shared" si="149"/>
        <v>0</v>
      </c>
      <c r="H3182" s="279" t="str">
        <f>IF(ISERROR(VLOOKUP($A3182&amp;" "&amp;H$6,D!$B:$H,7,FALSE))=TRUE,"",VLOOKUP($A3182&amp;" "&amp;H$6,D!$B:$H,7,FALSE))</f>
        <v/>
      </c>
      <c r="I3182" s="223" t="str">
        <f>IF(D3182="","",VLOOKUP(A3182,D!A:H,7,FALSE))</f>
        <v/>
      </c>
      <c r="J3182" s="224" t="str">
        <f>IF(D3182="","",SUMIFS(リグ!H:H,リグ!F:F,"&lt;"&amp;C3182,リグ!G:G,"&gt;"&amp;C3182))</f>
        <v/>
      </c>
    </row>
    <row r="3183" spans="1:10">
      <c r="A3183" s="224" t="str">
        <f t="shared" si="150"/>
        <v>2029-12-11</v>
      </c>
      <c r="B3183" s="224" t="str">
        <f t="shared" si="148"/>
        <v>2029/12</v>
      </c>
      <c r="C3183" s="225">
        <v>47463</v>
      </c>
      <c r="D3183" s="279" t="str">
        <f>IF(ISERROR(VLOOKUP($A3183&amp;" "&amp;D$6,D!$B:$H,7,FALSE))=TRUE,"",VLOOKUP($A3183&amp;" "&amp;D$6,D!$B:$H,7,FALSE))</f>
        <v/>
      </c>
      <c r="E3183" s="279" t="str">
        <f>IF(ISERROR(VLOOKUP($A3183&amp;" "&amp;E$6,D!$B:$H,7,FALSE))=TRUE,"",VLOOKUP($A3183&amp;" "&amp;E$6,D!$B:$H,7,FALSE))</f>
        <v/>
      </c>
      <c r="F3183" s="279" t="str">
        <f>IF(ISERROR(VLOOKUP($A3183&amp;" "&amp;F$6,D!$B:$H,7,FALSE))=TRUE,"",VLOOKUP($A3183&amp;" "&amp;F$6,D!$B:$H,7,FALSE))</f>
        <v/>
      </c>
      <c r="G3183" s="226">
        <f t="shared" si="149"/>
        <v>0</v>
      </c>
      <c r="H3183" s="279" t="str">
        <f>IF(ISERROR(VLOOKUP($A3183&amp;" "&amp;H$6,D!$B:$H,7,FALSE))=TRUE,"",VLOOKUP($A3183&amp;" "&amp;H$6,D!$B:$H,7,FALSE))</f>
        <v/>
      </c>
      <c r="I3183" s="223" t="str">
        <f>IF(D3183="","",VLOOKUP(A3183,D!A:H,7,FALSE))</f>
        <v/>
      </c>
      <c r="J3183" s="224" t="str">
        <f>IF(D3183="","",SUMIFS(リグ!H:H,リグ!F:F,"&lt;"&amp;C3183,リグ!G:G,"&gt;"&amp;C3183))</f>
        <v/>
      </c>
    </row>
    <row r="3184" spans="1:10">
      <c r="A3184" s="224" t="str">
        <f t="shared" si="150"/>
        <v>2029-12-12</v>
      </c>
      <c r="B3184" s="224" t="str">
        <f t="shared" si="148"/>
        <v>2029/12</v>
      </c>
      <c r="C3184" s="225">
        <v>47464</v>
      </c>
      <c r="D3184" s="279" t="str">
        <f>IF(ISERROR(VLOOKUP($A3184&amp;" "&amp;D$6,D!$B:$H,7,FALSE))=TRUE,"",VLOOKUP($A3184&amp;" "&amp;D$6,D!$B:$H,7,FALSE))</f>
        <v/>
      </c>
      <c r="E3184" s="279" t="str">
        <f>IF(ISERROR(VLOOKUP($A3184&amp;" "&amp;E$6,D!$B:$H,7,FALSE))=TRUE,"",VLOOKUP($A3184&amp;" "&amp;E$6,D!$B:$H,7,FALSE))</f>
        <v/>
      </c>
      <c r="F3184" s="279" t="str">
        <f>IF(ISERROR(VLOOKUP($A3184&amp;" "&amp;F$6,D!$B:$H,7,FALSE))=TRUE,"",VLOOKUP($A3184&amp;" "&amp;F$6,D!$B:$H,7,FALSE))</f>
        <v/>
      </c>
      <c r="G3184" s="226">
        <f t="shared" si="149"/>
        <v>0</v>
      </c>
      <c r="H3184" s="279" t="str">
        <f>IF(ISERROR(VLOOKUP($A3184&amp;" "&amp;H$6,D!$B:$H,7,FALSE))=TRUE,"",VLOOKUP($A3184&amp;" "&amp;H$6,D!$B:$H,7,FALSE))</f>
        <v/>
      </c>
      <c r="I3184" s="223" t="str">
        <f>IF(D3184="","",VLOOKUP(A3184,D!A:H,7,FALSE))</f>
        <v/>
      </c>
      <c r="J3184" s="224" t="str">
        <f>IF(D3184="","",SUMIFS(リグ!H:H,リグ!F:F,"&lt;"&amp;C3184,リグ!G:G,"&gt;"&amp;C3184))</f>
        <v/>
      </c>
    </row>
    <row r="3185" spans="1:10">
      <c r="A3185" s="224" t="str">
        <f t="shared" si="150"/>
        <v>2029-12-13</v>
      </c>
      <c r="B3185" s="224" t="str">
        <f t="shared" si="148"/>
        <v>2029/12</v>
      </c>
      <c r="C3185" s="225">
        <v>47465</v>
      </c>
      <c r="D3185" s="279" t="str">
        <f>IF(ISERROR(VLOOKUP($A3185&amp;" "&amp;D$6,D!$B:$H,7,FALSE))=TRUE,"",VLOOKUP($A3185&amp;" "&amp;D$6,D!$B:$H,7,FALSE))</f>
        <v/>
      </c>
      <c r="E3185" s="279" t="str">
        <f>IF(ISERROR(VLOOKUP($A3185&amp;" "&amp;E$6,D!$B:$H,7,FALSE))=TRUE,"",VLOOKUP($A3185&amp;" "&amp;E$6,D!$B:$H,7,FALSE))</f>
        <v/>
      </c>
      <c r="F3185" s="279" t="str">
        <f>IF(ISERROR(VLOOKUP($A3185&amp;" "&amp;F$6,D!$B:$H,7,FALSE))=TRUE,"",VLOOKUP($A3185&amp;" "&amp;F$6,D!$B:$H,7,FALSE))</f>
        <v/>
      </c>
      <c r="G3185" s="226">
        <f t="shared" si="149"/>
        <v>0</v>
      </c>
      <c r="H3185" s="279" t="str">
        <f>IF(ISERROR(VLOOKUP($A3185&amp;" "&amp;H$6,D!$B:$H,7,FALSE))=TRUE,"",VLOOKUP($A3185&amp;" "&amp;H$6,D!$B:$H,7,FALSE))</f>
        <v/>
      </c>
      <c r="I3185" s="223" t="str">
        <f>IF(D3185="","",VLOOKUP(A3185,D!A:H,7,FALSE))</f>
        <v/>
      </c>
      <c r="J3185" s="224" t="str">
        <f>IF(D3185="","",SUMIFS(リグ!H:H,リグ!F:F,"&lt;"&amp;C3185,リグ!G:G,"&gt;"&amp;C3185))</f>
        <v/>
      </c>
    </row>
    <row r="3186" spans="1:10">
      <c r="A3186" s="224" t="str">
        <f t="shared" si="150"/>
        <v>2029-12-14</v>
      </c>
      <c r="B3186" s="224" t="str">
        <f t="shared" si="148"/>
        <v>2029/12</v>
      </c>
      <c r="C3186" s="225">
        <v>47466</v>
      </c>
      <c r="D3186" s="279" t="str">
        <f>IF(ISERROR(VLOOKUP($A3186&amp;" "&amp;D$6,D!$B:$H,7,FALSE))=TRUE,"",VLOOKUP($A3186&amp;" "&amp;D$6,D!$B:$H,7,FALSE))</f>
        <v/>
      </c>
      <c r="E3186" s="279" t="str">
        <f>IF(ISERROR(VLOOKUP($A3186&amp;" "&amp;E$6,D!$B:$H,7,FALSE))=TRUE,"",VLOOKUP($A3186&amp;" "&amp;E$6,D!$B:$H,7,FALSE))</f>
        <v/>
      </c>
      <c r="F3186" s="279" t="str">
        <f>IF(ISERROR(VLOOKUP($A3186&amp;" "&amp;F$6,D!$B:$H,7,FALSE))=TRUE,"",VLOOKUP($A3186&amp;" "&amp;F$6,D!$B:$H,7,FALSE))</f>
        <v/>
      </c>
      <c r="G3186" s="226">
        <f t="shared" si="149"/>
        <v>0</v>
      </c>
      <c r="H3186" s="279" t="str">
        <f>IF(ISERROR(VLOOKUP($A3186&amp;" "&amp;H$6,D!$B:$H,7,FALSE))=TRUE,"",VLOOKUP($A3186&amp;" "&amp;H$6,D!$B:$H,7,FALSE))</f>
        <v/>
      </c>
      <c r="I3186" s="223" t="str">
        <f>IF(D3186="","",VLOOKUP(A3186,D!A:H,7,FALSE))</f>
        <v/>
      </c>
      <c r="J3186" s="224" t="str">
        <f>IF(D3186="","",SUMIFS(リグ!H:H,リグ!F:F,"&lt;"&amp;C3186,リグ!G:G,"&gt;"&amp;C3186))</f>
        <v/>
      </c>
    </row>
    <row r="3187" spans="1:10">
      <c r="A3187" s="224" t="str">
        <f t="shared" si="150"/>
        <v>2029-12-15</v>
      </c>
      <c r="B3187" s="224" t="str">
        <f t="shared" si="148"/>
        <v>2029/12</v>
      </c>
      <c r="C3187" s="225">
        <v>47467</v>
      </c>
      <c r="D3187" s="279" t="str">
        <f>IF(ISERROR(VLOOKUP($A3187&amp;" "&amp;D$6,D!$B:$H,7,FALSE))=TRUE,"",VLOOKUP($A3187&amp;" "&amp;D$6,D!$B:$H,7,FALSE))</f>
        <v/>
      </c>
      <c r="E3187" s="279" t="str">
        <f>IF(ISERROR(VLOOKUP($A3187&amp;" "&amp;E$6,D!$B:$H,7,FALSE))=TRUE,"",VLOOKUP($A3187&amp;" "&amp;E$6,D!$B:$H,7,FALSE))</f>
        <v/>
      </c>
      <c r="F3187" s="279" t="str">
        <f>IF(ISERROR(VLOOKUP($A3187&amp;" "&amp;F$6,D!$B:$H,7,FALSE))=TRUE,"",VLOOKUP($A3187&amp;" "&amp;F$6,D!$B:$H,7,FALSE))</f>
        <v/>
      </c>
      <c r="G3187" s="226">
        <f t="shared" si="149"/>
        <v>0</v>
      </c>
      <c r="H3187" s="279" t="str">
        <f>IF(ISERROR(VLOOKUP($A3187&amp;" "&amp;H$6,D!$B:$H,7,FALSE))=TRUE,"",VLOOKUP($A3187&amp;" "&amp;H$6,D!$B:$H,7,FALSE))</f>
        <v/>
      </c>
      <c r="I3187" s="223" t="str">
        <f>IF(D3187="","",VLOOKUP(A3187,D!A:H,7,FALSE))</f>
        <v/>
      </c>
      <c r="J3187" s="224" t="str">
        <f>IF(D3187="","",SUMIFS(リグ!H:H,リグ!F:F,"&lt;"&amp;C3187,リグ!G:G,"&gt;"&amp;C3187))</f>
        <v/>
      </c>
    </row>
    <row r="3188" spans="1:10">
      <c r="A3188" s="224" t="str">
        <f t="shared" si="150"/>
        <v>2029-12-16</v>
      </c>
      <c r="B3188" s="224" t="str">
        <f t="shared" si="148"/>
        <v>2029/12</v>
      </c>
      <c r="C3188" s="225">
        <v>47468</v>
      </c>
      <c r="D3188" s="279" t="str">
        <f>IF(ISERROR(VLOOKUP($A3188&amp;" "&amp;D$6,D!$B:$H,7,FALSE))=TRUE,"",VLOOKUP($A3188&amp;" "&amp;D$6,D!$B:$H,7,FALSE))</f>
        <v/>
      </c>
      <c r="E3188" s="279" t="str">
        <f>IF(ISERROR(VLOOKUP($A3188&amp;" "&amp;E$6,D!$B:$H,7,FALSE))=TRUE,"",VLOOKUP($A3188&amp;" "&amp;E$6,D!$B:$H,7,FALSE))</f>
        <v/>
      </c>
      <c r="F3188" s="279" t="str">
        <f>IF(ISERROR(VLOOKUP($A3188&amp;" "&amp;F$6,D!$B:$H,7,FALSE))=TRUE,"",VLOOKUP($A3188&amp;" "&amp;F$6,D!$B:$H,7,FALSE))</f>
        <v/>
      </c>
      <c r="G3188" s="226">
        <f t="shared" si="149"/>
        <v>0</v>
      </c>
      <c r="H3188" s="279" t="str">
        <f>IF(ISERROR(VLOOKUP($A3188&amp;" "&amp;H$6,D!$B:$H,7,FALSE))=TRUE,"",VLOOKUP($A3188&amp;" "&amp;H$6,D!$B:$H,7,FALSE))</f>
        <v/>
      </c>
      <c r="I3188" s="223" t="str">
        <f>IF(D3188="","",VLOOKUP(A3188,D!A:H,7,FALSE))</f>
        <v/>
      </c>
      <c r="J3188" s="224" t="str">
        <f>IF(D3188="","",SUMIFS(リグ!H:H,リグ!F:F,"&lt;"&amp;C3188,リグ!G:G,"&gt;"&amp;C3188))</f>
        <v/>
      </c>
    </row>
    <row r="3189" spans="1:10">
      <c r="A3189" s="224" t="str">
        <f t="shared" si="150"/>
        <v>2029-12-17</v>
      </c>
      <c r="B3189" s="224" t="str">
        <f t="shared" ref="B3189:B3252" si="151">TEXT(C3189,"yyyy/mm")</f>
        <v>2029/12</v>
      </c>
      <c r="C3189" s="225">
        <v>47469</v>
      </c>
      <c r="D3189" s="279" t="str">
        <f>IF(ISERROR(VLOOKUP($A3189&amp;" "&amp;D$6,D!$B:$H,7,FALSE))=TRUE,"",VLOOKUP($A3189&amp;" "&amp;D$6,D!$B:$H,7,FALSE))</f>
        <v/>
      </c>
      <c r="E3189" s="279" t="str">
        <f>IF(ISERROR(VLOOKUP($A3189&amp;" "&amp;E$6,D!$B:$H,7,FALSE))=TRUE,"",VLOOKUP($A3189&amp;" "&amp;E$6,D!$B:$H,7,FALSE))</f>
        <v/>
      </c>
      <c r="F3189" s="279" t="str">
        <f>IF(ISERROR(VLOOKUP($A3189&amp;" "&amp;F$6,D!$B:$H,7,FALSE))=TRUE,"",VLOOKUP($A3189&amp;" "&amp;F$6,D!$B:$H,7,FALSE))</f>
        <v/>
      </c>
      <c r="G3189" s="226">
        <f t="shared" si="149"/>
        <v>0</v>
      </c>
      <c r="H3189" s="279" t="str">
        <f>IF(ISERROR(VLOOKUP($A3189&amp;" "&amp;H$6,D!$B:$H,7,FALSE))=TRUE,"",VLOOKUP($A3189&amp;" "&amp;H$6,D!$B:$H,7,FALSE))</f>
        <v/>
      </c>
      <c r="I3189" s="223" t="str">
        <f>IF(D3189="","",VLOOKUP(A3189,D!A:H,7,FALSE))</f>
        <v/>
      </c>
      <c r="J3189" s="224" t="str">
        <f>IF(D3189="","",SUMIFS(リグ!H:H,リグ!F:F,"&lt;"&amp;C3189,リグ!G:G,"&gt;"&amp;C3189))</f>
        <v/>
      </c>
    </row>
    <row r="3190" spans="1:10">
      <c r="A3190" s="224" t="str">
        <f t="shared" si="150"/>
        <v>2029-12-18</v>
      </c>
      <c r="B3190" s="224" t="str">
        <f t="shared" si="151"/>
        <v>2029/12</v>
      </c>
      <c r="C3190" s="225">
        <v>47470</v>
      </c>
      <c r="D3190" s="279" t="str">
        <f>IF(ISERROR(VLOOKUP($A3190&amp;" "&amp;D$6,D!$B:$H,7,FALSE))=TRUE,"",VLOOKUP($A3190&amp;" "&amp;D$6,D!$B:$H,7,FALSE))</f>
        <v/>
      </c>
      <c r="E3190" s="279" t="str">
        <f>IF(ISERROR(VLOOKUP($A3190&amp;" "&amp;E$6,D!$B:$H,7,FALSE))=TRUE,"",VLOOKUP($A3190&amp;" "&amp;E$6,D!$B:$H,7,FALSE))</f>
        <v/>
      </c>
      <c r="F3190" s="279" t="str">
        <f>IF(ISERROR(VLOOKUP($A3190&amp;" "&amp;F$6,D!$B:$H,7,FALSE))=TRUE,"",VLOOKUP($A3190&amp;" "&amp;F$6,D!$B:$H,7,FALSE))</f>
        <v/>
      </c>
      <c r="G3190" s="226">
        <f t="shared" si="149"/>
        <v>0</v>
      </c>
      <c r="H3190" s="279" t="str">
        <f>IF(ISERROR(VLOOKUP($A3190&amp;" "&amp;H$6,D!$B:$H,7,FALSE))=TRUE,"",VLOOKUP($A3190&amp;" "&amp;H$6,D!$B:$H,7,FALSE))</f>
        <v/>
      </c>
      <c r="I3190" s="223" t="str">
        <f>IF(D3190="","",VLOOKUP(A3190,D!A:H,7,FALSE))</f>
        <v/>
      </c>
      <c r="J3190" s="224" t="str">
        <f>IF(D3190="","",SUMIFS(リグ!H:H,リグ!F:F,"&lt;"&amp;C3190,リグ!G:G,"&gt;"&amp;C3190))</f>
        <v/>
      </c>
    </row>
    <row r="3191" spans="1:10">
      <c r="A3191" s="224" t="str">
        <f t="shared" si="150"/>
        <v>2029-12-19</v>
      </c>
      <c r="B3191" s="224" t="str">
        <f t="shared" si="151"/>
        <v>2029/12</v>
      </c>
      <c r="C3191" s="225">
        <v>47471</v>
      </c>
      <c r="D3191" s="279" t="str">
        <f>IF(ISERROR(VLOOKUP($A3191&amp;" "&amp;D$6,D!$B:$H,7,FALSE))=TRUE,"",VLOOKUP($A3191&amp;" "&amp;D$6,D!$B:$H,7,FALSE))</f>
        <v/>
      </c>
      <c r="E3191" s="279" t="str">
        <f>IF(ISERROR(VLOOKUP($A3191&amp;" "&amp;E$6,D!$B:$H,7,FALSE))=TRUE,"",VLOOKUP($A3191&amp;" "&amp;E$6,D!$B:$H,7,FALSE))</f>
        <v/>
      </c>
      <c r="F3191" s="279" t="str">
        <f>IF(ISERROR(VLOOKUP($A3191&amp;" "&amp;F$6,D!$B:$H,7,FALSE))=TRUE,"",VLOOKUP($A3191&amp;" "&amp;F$6,D!$B:$H,7,FALSE))</f>
        <v/>
      </c>
      <c r="G3191" s="226">
        <f t="shared" si="149"/>
        <v>0</v>
      </c>
      <c r="H3191" s="279" t="str">
        <f>IF(ISERROR(VLOOKUP($A3191&amp;" "&amp;H$6,D!$B:$H,7,FALSE))=TRUE,"",VLOOKUP($A3191&amp;" "&amp;H$6,D!$B:$H,7,FALSE))</f>
        <v/>
      </c>
      <c r="I3191" s="223" t="str">
        <f>IF(D3191="","",VLOOKUP(A3191,D!A:H,7,FALSE))</f>
        <v/>
      </c>
      <c r="J3191" s="224" t="str">
        <f>IF(D3191="","",SUMIFS(リグ!H:H,リグ!F:F,"&lt;"&amp;C3191,リグ!G:G,"&gt;"&amp;C3191))</f>
        <v/>
      </c>
    </row>
    <row r="3192" spans="1:10">
      <c r="A3192" s="224" t="str">
        <f t="shared" si="150"/>
        <v>2029-12-20</v>
      </c>
      <c r="B3192" s="224" t="str">
        <f t="shared" si="151"/>
        <v>2029/12</v>
      </c>
      <c r="C3192" s="225">
        <v>47472</v>
      </c>
      <c r="D3192" s="279" t="str">
        <f>IF(ISERROR(VLOOKUP($A3192&amp;" "&amp;D$6,D!$B:$H,7,FALSE))=TRUE,"",VLOOKUP($A3192&amp;" "&amp;D$6,D!$B:$H,7,FALSE))</f>
        <v/>
      </c>
      <c r="E3192" s="279" t="str">
        <f>IF(ISERROR(VLOOKUP($A3192&amp;" "&amp;E$6,D!$B:$H,7,FALSE))=TRUE,"",VLOOKUP($A3192&amp;" "&amp;E$6,D!$B:$H,7,FALSE))</f>
        <v/>
      </c>
      <c r="F3192" s="279" t="str">
        <f>IF(ISERROR(VLOOKUP($A3192&amp;" "&amp;F$6,D!$B:$H,7,FALSE))=TRUE,"",VLOOKUP($A3192&amp;" "&amp;F$6,D!$B:$H,7,FALSE))</f>
        <v/>
      </c>
      <c r="G3192" s="226">
        <f t="shared" si="149"/>
        <v>0</v>
      </c>
      <c r="H3192" s="279" t="str">
        <f>IF(ISERROR(VLOOKUP($A3192&amp;" "&amp;H$6,D!$B:$H,7,FALSE))=TRUE,"",VLOOKUP($A3192&amp;" "&amp;H$6,D!$B:$H,7,FALSE))</f>
        <v/>
      </c>
      <c r="I3192" s="223" t="str">
        <f>IF(D3192="","",VLOOKUP(A3192,D!A:H,7,FALSE))</f>
        <v/>
      </c>
      <c r="J3192" s="224" t="str">
        <f>IF(D3192="","",SUMIFS(リグ!H:H,リグ!F:F,"&lt;"&amp;C3192,リグ!G:G,"&gt;"&amp;C3192))</f>
        <v/>
      </c>
    </row>
    <row r="3193" spans="1:10">
      <c r="A3193" s="224" t="str">
        <f t="shared" si="150"/>
        <v>2029-12-21</v>
      </c>
      <c r="B3193" s="224" t="str">
        <f t="shared" si="151"/>
        <v>2029/12</v>
      </c>
      <c r="C3193" s="225">
        <v>47473</v>
      </c>
      <c r="D3193" s="279" t="str">
        <f>IF(ISERROR(VLOOKUP($A3193&amp;" "&amp;D$6,D!$B:$H,7,FALSE))=TRUE,"",VLOOKUP($A3193&amp;" "&amp;D$6,D!$B:$H,7,FALSE))</f>
        <v/>
      </c>
      <c r="E3193" s="279" t="str">
        <f>IF(ISERROR(VLOOKUP($A3193&amp;" "&amp;E$6,D!$B:$H,7,FALSE))=TRUE,"",VLOOKUP($A3193&amp;" "&amp;E$6,D!$B:$H,7,FALSE))</f>
        <v/>
      </c>
      <c r="F3193" s="279" t="str">
        <f>IF(ISERROR(VLOOKUP($A3193&amp;" "&amp;F$6,D!$B:$H,7,FALSE))=TRUE,"",VLOOKUP($A3193&amp;" "&amp;F$6,D!$B:$H,7,FALSE))</f>
        <v/>
      </c>
      <c r="G3193" s="226">
        <f t="shared" si="149"/>
        <v>0</v>
      </c>
      <c r="H3193" s="279" t="str">
        <f>IF(ISERROR(VLOOKUP($A3193&amp;" "&amp;H$6,D!$B:$H,7,FALSE))=TRUE,"",VLOOKUP($A3193&amp;" "&amp;H$6,D!$B:$H,7,FALSE))</f>
        <v/>
      </c>
      <c r="I3193" s="223" t="str">
        <f>IF(D3193="","",VLOOKUP(A3193,D!A:H,7,FALSE))</f>
        <v/>
      </c>
      <c r="J3193" s="224" t="str">
        <f>IF(D3193="","",SUMIFS(リグ!H:H,リグ!F:F,"&lt;"&amp;C3193,リグ!G:G,"&gt;"&amp;C3193))</f>
        <v/>
      </c>
    </row>
    <row r="3194" spans="1:10">
      <c r="A3194" s="224" t="str">
        <f t="shared" si="150"/>
        <v>2029-12-22</v>
      </c>
      <c r="B3194" s="224" t="str">
        <f t="shared" si="151"/>
        <v>2029/12</v>
      </c>
      <c r="C3194" s="225">
        <v>47474</v>
      </c>
      <c r="D3194" s="279" t="str">
        <f>IF(ISERROR(VLOOKUP($A3194&amp;" "&amp;D$6,D!$B:$H,7,FALSE))=TRUE,"",VLOOKUP($A3194&amp;" "&amp;D$6,D!$B:$H,7,FALSE))</f>
        <v/>
      </c>
      <c r="E3194" s="279" t="str">
        <f>IF(ISERROR(VLOOKUP($A3194&amp;" "&amp;E$6,D!$B:$H,7,FALSE))=TRUE,"",VLOOKUP($A3194&amp;" "&amp;E$6,D!$B:$H,7,FALSE))</f>
        <v/>
      </c>
      <c r="F3194" s="279" t="str">
        <f>IF(ISERROR(VLOOKUP($A3194&amp;" "&amp;F$6,D!$B:$H,7,FALSE))=TRUE,"",VLOOKUP($A3194&amp;" "&amp;F$6,D!$B:$H,7,FALSE))</f>
        <v/>
      </c>
      <c r="G3194" s="226">
        <f t="shared" si="149"/>
        <v>0</v>
      </c>
      <c r="H3194" s="279" t="str">
        <f>IF(ISERROR(VLOOKUP($A3194&amp;" "&amp;H$6,D!$B:$H,7,FALSE))=TRUE,"",VLOOKUP($A3194&amp;" "&amp;H$6,D!$B:$H,7,FALSE))</f>
        <v/>
      </c>
      <c r="I3194" s="223" t="str">
        <f>IF(D3194="","",VLOOKUP(A3194,D!A:H,7,FALSE))</f>
        <v/>
      </c>
      <c r="J3194" s="224" t="str">
        <f>IF(D3194="","",SUMIFS(リグ!H:H,リグ!F:F,"&lt;"&amp;C3194,リグ!G:G,"&gt;"&amp;C3194))</f>
        <v/>
      </c>
    </row>
    <row r="3195" spans="1:10">
      <c r="A3195" s="224" t="str">
        <f t="shared" si="150"/>
        <v>2029-12-23</v>
      </c>
      <c r="B3195" s="224" t="str">
        <f t="shared" si="151"/>
        <v>2029/12</v>
      </c>
      <c r="C3195" s="225">
        <v>47475</v>
      </c>
      <c r="D3195" s="279" t="str">
        <f>IF(ISERROR(VLOOKUP($A3195&amp;" "&amp;D$6,D!$B:$H,7,FALSE))=TRUE,"",VLOOKUP($A3195&amp;" "&amp;D$6,D!$B:$H,7,FALSE))</f>
        <v/>
      </c>
      <c r="E3195" s="279" t="str">
        <f>IF(ISERROR(VLOOKUP($A3195&amp;" "&amp;E$6,D!$B:$H,7,FALSE))=TRUE,"",VLOOKUP($A3195&amp;" "&amp;E$6,D!$B:$H,7,FALSE))</f>
        <v/>
      </c>
      <c r="F3195" s="279" t="str">
        <f>IF(ISERROR(VLOOKUP($A3195&amp;" "&amp;F$6,D!$B:$H,7,FALSE))=TRUE,"",VLOOKUP($A3195&amp;" "&amp;F$6,D!$B:$H,7,FALSE))</f>
        <v/>
      </c>
      <c r="G3195" s="226">
        <f t="shared" si="149"/>
        <v>0</v>
      </c>
      <c r="H3195" s="279" t="str">
        <f>IF(ISERROR(VLOOKUP($A3195&amp;" "&amp;H$6,D!$B:$H,7,FALSE))=TRUE,"",VLOOKUP($A3195&amp;" "&amp;H$6,D!$B:$H,7,FALSE))</f>
        <v/>
      </c>
      <c r="I3195" s="223" t="str">
        <f>IF(D3195="","",VLOOKUP(A3195,D!A:H,7,FALSE))</f>
        <v/>
      </c>
      <c r="J3195" s="224" t="str">
        <f>IF(D3195="","",SUMIFS(リグ!H:H,リグ!F:F,"&lt;"&amp;C3195,リグ!G:G,"&gt;"&amp;C3195))</f>
        <v/>
      </c>
    </row>
    <row r="3196" spans="1:10">
      <c r="A3196" s="224" t="str">
        <f t="shared" si="150"/>
        <v>2029-12-24</v>
      </c>
      <c r="B3196" s="224" t="str">
        <f t="shared" si="151"/>
        <v>2029/12</v>
      </c>
      <c r="C3196" s="225">
        <v>47476</v>
      </c>
      <c r="D3196" s="279" t="str">
        <f>IF(ISERROR(VLOOKUP($A3196&amp;" "&amp;D$6,D!$B:$H,7,FALSE))=TRUE,"",VLOOKUP($A3196&amp;" "&amp;D$6,D!$B:$H,7,FALSE))</f>
        <v/>
      </c>
      <c r="E3196" s="279" t="str">
        <f>IF(ISERROR(VLOOKUP($A3196&amp;" "&amp;E$6,D!$B:$H,7,FALSE))=TRUE,"",VLOOKUP($A3196&amp;" "&amp;E$6,D!$B:$H,7,FALSE))</f>
        <v/>
      </c>
      <c r="F3196" s="279" t="str">
        <f>IF(ISERROR(VLOOKUP($A3196&amp;" "&amp;F$6,D!$B:$H,7,FALSE))=TRUE,"",VLOOKUP($A3196&amp;" "&amp;F$6,D!$B:$H,7,FALSE))</f>
        <v/>
      </c>
      <c r="G3196" s="226">
        <f t="shared" si="149"/>
        <v>0</v>
      </c>
      <c r="H3196" s="279" t="str">
        <f>IF(ISERROR(VLOOKUP($A3196&amp;" "&amp;H$6,D!$B:$H,7,FALSE))=TRUE,"",VLOOKUP($A3196&amp;" "&amp;H$6,D!$B:$H,7,FALSE))</f>
        <v/>
      </c>
      <c r="I3196" s="223" t="str">
        <f>IF(D3196="","",VLOOKUP(A3196,D!A:H,7,FALSE))</f>
        <v/>
      </c>
      <c r="J3196" s="224" t="str">
        <f>IF(D3196="","",SUMIFS(リグ!H:H,リグ!F:F,"&lt;"&amp;C3196,リグ!G:G,"&gt;"&amp;C3196))</f>
        <v/>
      </c>
    </row>
    <row r="3197" spans="1:10">
      <c r="A3197" s="224" t="str">
        <f t="shared" si="150"/>
        <v>2029-12-25</v>
      </c>
      <c r="B3197" s="224" t="str">
        <f t="shared" si="151"/>
        <v>2029/12</v>
      </c>
      <c r="C3197" s="225">
        <v>47477</v>
      </c>
      <c r="D3197" s="279" t="str">
        <f>IF(ISERROR(VLOOKUP($A3197&amp;" "&amp;D$6,D!$B:$H,7,FALSE))=TRUE,"",VLOOKUP($A3197&amp;" "&amp;D$6,D!$B:$H,7,FALSE))</f>
        <v/>
      </c>
      <c r="E3197" s="279" t="str">
        <f>IF(ISERROR(VLOOKUP($A3197&amp;" "&amp;E$6,D!$B:$H,7,FALSE))=TRUE,"",VLOOKUP($A3197&amp;" "&amp;E$6,D!$B:$H,7,FALSE))</f>
        <v/>
      </c>
      <c r="F3197" s="279" t="str">
        <f>IF(ISERROR(VLOOKUP($A3197&amp;" "&amp;F$6,D!$B:$H,7,FALSE))=TRUE,"",VLOOKUP($A3197&amp;" "&amp;F$6,D!$B:$H,7,FALSE))</f>
        <v/>
      </c>
      <c r="G3197" s="226">
        <f t="shared" si="149"/>
        <v>0</v>
      </c>
      <c r="H3197" s="279" t="str">
        <f>IF(ISERROR(VLOOKUP($A3197&amp;" "&amp;H$6,D!$B:$H,7,FALSE))=TRUE,"",VLOOKUP($A3197&amp;" "&amp;H$6,D!$B:$H,7,FALSE))</f>
        <v/>
      </c>
      <c r="I3197" s="223" t="str">
        <f>IF(D3197="","",VLOOKUP(A3197,D!A:H,7,FALSE))</f>
        <v/>
      </c>
      <c r="J3197" s="224" t="str">
        <f>IF(D3197="","",SUMIFS(リグ!H:H,リグ!F:F,"&lt;"&amp;C3197,リグ!G:G,"&gt;"&amp;C3197))</f>
        <v/>
      </c>
    </row>
    <row r="3198" spans="1:10">
      <c r="A3198" s="224" t="str">
        <f t="shared" si="150"/>
        <v>2029-12-26</v>
      </c>
      <c r="B3198" s="224" t="str">
        <f t="shared" si="151"/>
        <v>2029/12</v>
      </c>
      <c r="C3198" s="225">
        <v>47478</v>
      </c>
      <c r="D3198" s="279" t="str">
        <f>IF(ISERROR(VLOOKUP($A3198&amp;" "&amp;D$6,D!$B:$H,7,FALSE))=TRUE,"",VLOOKUP($A3198&amp;" "&amp;D$6,D!$B:$H,7,FALSE))</f>
        <v/>
      </c>
      <c r="E3198" s="279" t="str">
        <f>IF(ISERROR(VLOOKUP($A3198&amp;" "&amp;E$6,D!$B:$H,7,FALSE))=TRUE,"",VLOOKUP($A3198&amp;" "&amp;E$6,D!$B:$H,7,FALSE))</f>
        <v/>
      </c>
      <c r="F3198" s="279" t="str">
        <f>IF(ISERROR(VLOOKUP($A3198&amp;" "&amp;F$6,D!$B:$H,7,FALSE))=TRUE,"",VLOOKUP($A3198&amp;" "&amp;F$6,D!$B:$H,7,FALSE))</f>
        <v/>
      </c>
      <c r="G3198" s="226">
        <f t="shared" si="149"/>
        <v>0</v>
      </c>
      <c r="H3198" s="279" t="str">
        <f>IF(ISERROR(VLOOKUP($A3198&amp;" "&amp;H$6,D!$B:$H,7,FALSE))=TRUE,"",VLOOKUP($A3198&amp;" "&amp;H$6,D!$B:$H,7,FALSE))</f>
        <v/>
      </c>
      <c r="I3198" s="223" t="str">
        <f>IF(D3198="","",VLOOKUP(A3198,D!A:H,7,FALSE))</f>
        <v/>
      </c>
      <c r="J3198" s="224" t="str">
        <f>IF(D3198="","",SUMIFS(リグ!H:H,リグ!F:F,"&lt;"&amp;C3198,リグ!G:G,"&gt;"&amp;C3198))</f>
        <v/>
      </c>
    </row>
    <row r="3199" spans="1:10">
      <c r="A3199" s="224" t="str">
        <f t="shared" si="150"/>
        <v>2029-12-27</v>
      </c>
      <c r="B3199" s="224" t="str">
        <f t="shared" si="151"/>
        <v>2029/12</v>
      </c>
      <c r="C3199" s="225">
        <v>47479</v>
      </c>
      <c r="D3199" s="279" t="str">
        <f>IF(ISERROR(VLOOKUP($A3199&amp;" "&amp;D$6,D!$B:$H,7,FALSE))=TRUE,"",VLOOKUP($A3199&amp;" "&amp;D$6,D!$B:$H,7,FALSE))</f>
        <v/>
      </c>
      <c r="E3199" s="279" t="str">
        <f>IF(ISERROR(VLOOKUP($A3199&amp;" "&amp;E$6,D!$B:$H,7,FALSE))=TRUE,"",VLOOKUP($A3199&amp;" "&amp;E$6,D!$B:$H,7,FALSE))</f>
        <v/>
      </c>
      <c r="F3199" s="279" t="str">
        <f>IF(ISERROR(VLOOKUP($A3199&amp;" "&amp;F$6,D!$B:$H,7,FALSE))=TRUE,"",VLOOKUP($A3199&amp;" "&amp;F$6,D!$B:$H,7,FALSE))</f>
        <v/>
      </c>
      <c r="G3199" s="226">
        <f t="shared" si="149"/>
        <v>0</v>
      </c>
      <c r="H3199" s="279" t="str">
        <f>IF(ISERROR(VLOOKUP($A3199&amp;" "&amp;H$6,D!$B:$H,7,FALSE))=TRUE,"",VLOOKUP($A3199&amp;" "&amp;H$6,D!$B:$H,7,FALSE))</f>
        <v/>
      </c>
      <c r="I3199" s="223" t="str">
        <f>IF(D3199="","",VLOOKUP(A3199,D!A:H,7,FALSE))</f>
        <v/>
      </c>
      <c r="J3199" s="224" t="str">
        <f>IF(D3199="","",SUMIFS(リグ!H:H,リグ!F:F,"&lt;"&amp;C3199,リグ!G:G,"&gt;"&amp;C3199))</f>
        <v/>
      </c>
    </row>
    <row r="3200" spans="1:10">
      <c r="A3200" s="224" t="str">
        <f t="shared" si="150"/>
        <v>2029-12-28</v>
      </c>
      <c r="B3200" s="224" t="str">
        <f t="shared" si="151"/>
        <v>2029/12</v>
      </c>
      <c r="C3200" s="225">
        <v>47480</v>
      </c>
      <c r="D3200" s="279" t="str">
        <f>IF(ISERROR(VLOOKUP($A3200&amp;" "&amp;D$6,D!$B:$H,7,FALSE))=TRUE,"",VLOOKUP($A3200&amp;" "&amp;D$6,D!$B:$H,7,FALSE))</f>
        <v/>
      </c>
      <c r="E3200" s="279" t="str">
        <f>IF(ISERROR(VLOOKUP($A3200&amp;" "&amp;E$6,D!$B:$H,7,FALSE))=TRUE,"",VLOOKUP($A3200&amp;" "&amp;E$6,D!$B:$H,7,FALSE))</f>
        <v/>
      </c>
      <c r="F3200" s="279" t="str">
        <f>IF(ISERROR(VLOOKUP($A3200&amp;" "&amp;F$6,D!$B:$H,7,FALSE))=TRUE,"",VLOOKUP($A3200&amp;" "&amp;F$6,D!$B:$H,7,FALSE))</f>
        <v/>
      </c>
      <c r="G3200" s="226">
        <f t="shared" si="149"/>
        <v>0</v>
      </c>
      <c r="H3200" s="279" t="str">
        <f>IF(ISERROR(VLOOKUP($A3200&amp;" "&amp;H$6,D!$B:$H,7,FALSE))=TRUE,"",VLOOKUP($A3200&amp;" "&amp;H$6,D!$B:$H,7,FALSE))</f>
        <v/>
      </c>
      <c r="I3200" s="223" t="str">
        <f>IF(D3200="","",VLOOKUP(A3200,D!A:H,7,FALSE))</f>
        <v/>
      </c>
      <c r="J3200" s="224" t="str">
        <f>IF(D3200="","",SUMIFS(リグ!H:H,リグ!F:F,"&lt;"&amp;C3200,リグ!G:G,"&gt;"&amp;C3200))</f>
        <v/>
      </c>
    </row>
    <row r="3201" spans="1:10">
      <c r="A3201" s="224" t="str">
        <f t="shared" si="150"/>
        <v>2029-12-29</v>
      </c>
      <c r="B3201" s="224" t="str">
        <f t="shared" si="151"/>
        <v>2029/12</v>
      </c>
      <c r="C3201" s="225">
        <v>47481</v>
      </c>
      <c r="D3201" s="279" t="str">
        <f>IF(ISERROR(VLOOKUP($A3201&amp;" "&amp;D$6,D!$B:$H,7,FALSE))=TRUE,"",VLOOKUP($A3201&amp;" "&amp;D$6,D!$B:$H,7,FALSE))</f>
        <v/>
      </c>
      <c r="E3201" s="279" t="str">
        <f>IF(ISERROR(VLOOKUP($A3201&amp;" "&amp;E$6,D!$B:$H,7,FALSE))=TRUE,"",VLOOKUP($A3201&amp;" "&amp;E$6,D!$B:$H,7,FALSE))</f>
        <v/>
      </c>
      <c r="F3201" s="279" t="str">
        <f>IF(ISERROR(VLOOKUP($A3201&amp;" "&amp;F$6,D!$B:$H,7,FALSE))=TRUE,"",VLOOKUP($A3201&amp;" "&amp;F$6,D!$B:$H,7,FALSE))</f>
        <v/>
      </c>
      <c r="G3201" s="226">
        <f t="shared" si="149"/>
        <v>0</v>
      </c>
      <c r="H3201" s="279" t="str">
        <f>IF(ISERROR(VLOOKUP($A3201&amp;" "&amp;H$6,D!$B:$H,7,FALSE))=TRUE,"",VLOOKUP($A3201&amp;" "&amp;H$6,D!$B:$H,7,FALSE))</f>
        <v/>
      </c>
      <c r="I3201" s="223" t="str">
        <f>IF(D3201="","",VLOOKUP(A3201,D!A:H,7,FALSE))</f>
        <v/>
      </c>
      <c r="J3201" s="224" t="str">
        <f>IF(D3201="","",SUMIFS(リグ!H:H,リグ!F:F,"&lt;"&amp;C3201,リグ!G:G,"&gt;"&amp;C3201))</f>
        <v/>
      </c>
    </row>
    <row r="3202" spans="1:10">
      <c r="A3202" s="224" t="str">
        <f t="shared" si="150"/>
        <v>2029-12-30</v>
      </c>
      <c r="B3202" s="224" t="str">
        <f t="shared" si="151"/>
        <v>2029/12</v>
      </c>
      <c r="C3202" s="225">
        <v>47482</v>
      </c>
      <c r="D3202" s="279" t="str">
        <f>IF(ISERROR(VLOOKUP($A3202&amp;" "&amp;D$6,D!$B:$H,7,FALSE))=TRUE,"",VLOOKUP($A3202&amp;" "&amp;D$6,D!$B:$H,7,FALSE))</f>
        <v/>
      </c>
      <c r="E3202" s="279" t="str">
        <f>IF(ISERROR(VLOOKUP($A3202&amp;" "&amp;E$6,D!$B:$H,7,FALSE))=TRUE,"",VLOOKUP($A3202&amp;" "&amp;E$6,D!$B:$H,7,FALSE))</f>
        <v/>
      </c>
      <c r="F3202" s="279" t="str">
        <f>IF(ISERROR(VLOOKUP($A3202&amp;" "&amp;F$6,D!$B:$H,7,FALSE))=TRUE,"",VLOOKUP($A3202&amp;" "&amp;F$6,D!$B:$H,7,FALSE))</f>
        <v/>
      </c>
      <c r="G3202" s="226">
        <f t="shared" si="149"/>
        <v>0</v>
      </c>
      <c r="H3202" s="279" t="str">
        <f>IF(ISERROR(VLOOKUP($A3202&amp;" "&amp;H$6,D!$B:$H,7,FALSE))=TRUE,"",VLOOKUP($A3202&amp;" "&amp;H$6,D!$B:$H,7,FALSE))</f>
        <v/>
      </c>
      <c r="I3202" s="223" t="str">
        <f>IF(D3202="","",VLOOKUP(A3202,D!A:H,7,FALSE))</f>
        <v/>
      </c>
      <c r="J3202" s="224" t="str">
        <f>IF(D3202="","",SUMIFS(リグ!H:H,リグ!F:F,"&lt;"&amp;C3202,リグ!G:G,"&gt;"&amp;C3202))</f>
        <v/>
      </c>
    </row>
    <row r="3203" spans="1:10">
      <c r="A3203" s="224" t="str">
        <f t="shared" si="150"/>
        <v>2029-12-31</v>
      </c>
      <c r="B3203" s="224" t="str">
        <f t="shared" si="151"/>
        <v>2029/12</v>
      </c>
      <c r="C3203" s="225">
        <v>47483</v>
      </c>
      <c r="D3203" s="279" t="str">
        <f>IF(ISERROR(VLOOKUP($A3203&amp;" "&amp;D$6,D!$B:$H,7,FALSE))=TRUE,"",VLOOKUP($A3203&amp;" "&amp;D$6,D!$B:$H,7,FALSE))</f>
        <v/>
      </c>
      <c r="E3203" s="279" t="str">
        <f>IF(ISERROR(VLOOKUP($A3203&amp;" "&amp;E$6,D!$B:$H,7,FALSE))=TRUE,"",VLOOKUP($A3203&amp;" "&amp;E$6,D!$B:$H,7,FALSE))</f>
        <v/>
      </c>
      <c r="F3203" s="279" t="str">
        <f>IF(ISERROR(VLOOKUP($A3203&amp;" "&amp;F$6,D!$B:$H,7,FALSE))=TRUE,"",VLOOKUP($A3203&amp;" "&amp;F$6,D!$B:$H,7,FALSE))</f>
        <v/>
      </c>
      <c r="G3203" s="226">
        <f t="shared" si="149"/>
        <v>0</v>
      </c>
      <c r="H3203" s="279" t="str">
        <f>IF(ISERROR(VLOOKUP($A3203&amp;" "&amp;H$6,D!$B:$H,7,FALSE))=TRUE,"",VLOOKUP($A3203&amp;" "&amp;H$6,D!$B:$H,7,FALSE))</f>
        <v/>
      </c>
      <c r="I3203" s="223" t="str">
        <f>IF(D3203="","",VLOOKUP(A3203,D!A:H,7,FALSE))</f>
        <v/>
      </c>
      <c r="J3203" s="224" t="str">
        <f>IF(D3203="","",SUMIFS(リグ!H:H,リグ!F:F,"&lt;"&amp;C3203,リグ!G:G,"&gt;"&amp;C3203))</f>
        <v/>
      </c>
    </row>
    <row r="3204" spans="1:10">
      <c r="A3204" s="224" t="str">
        <f t="shared" si="150"/>
        <v>2030-01-01</v>
      </c>
      <c r="B3204" s="224" t="str">
        <f t="shared" si="151"/>
        <v>2030/01</v>
      </c>
      <c r="C3204" s="225">
        <v>47484</v>
      </c>
      <c r="D3204" s="279" t="str">
        <f>IF(ISERROR(VLOOKUP($A3204&amp;" "&amp;D$6,D!$B:$H,7,FALSE))=TRUE,"",VLOOKUP($A3204&amp;" "&amp;D$6,D!$B:$H,7,FALSE))</f>
        <v/>
      </c>
      <c r="E3204" s="279" t="str">
        <f>IF(ISERROR(VLOOKUP($A3204&amp;" "&amp;E$6,D!$B:$H,7,FALSE))=TRUE,"",VLOOKUP($A3204&amp;" "&amp;E$6,D!$B:$H,7,FALSE))</f>
        <v/>
      </c>
      <c r="F3204" s="279" t="str">
        <f>IF(ISERROR(VLOOKUP($A3204&amp;" "&amp;F$6,D!$B:$H,7,FALSE))=TRUE,"",VLOOKUP($A3204&amp;" "&amp;F$6,D!$B:$H,7,FALSE))</f>
        <v/>
      </c>
      <c r="G3204" s="226">
        <f t="shared" ref="G3204:G3267" si="152">SUM(D3204:F3204)</f>
        <v>0</v>
      </c>
      <c r="H3204" s="279" t="str">
        <f>IF(ISERROR(VLOOKUP($A3204&amp;" "&amp;H$6,D!$B:$H,7,FALSE))=TRUE,"",VLOOKUP($A3204&amp;" "&amp;H$6,D!$B:$H,7,FALSE))</f>
        <v/>
      </c>
      <c r="I3204" s="223" t="str">
        <f>IF(D3204="","",VLOOKUP(A3204,D!A:H,7,FALSE))</f>
        <v/>
      </c>
      <c r="J3204" s="224" t="str">
        <f>IF(D3204="","",SUMIFS(リグ!H:H,リグ!F:F,"&lt;"&amp;C3204,リグ!G:G,"&gt;"&amp;C3204))</f>
        <v/>
      </c>
    </row>
    <row r="3205" spans="1:10">
      <c r="A3205" s="224" t="str">
        <f t="shared" si="150"/>
        <v>2030-01-02</v>
      </c>
      <c r="B3205" s="224" t="str">
        <f t="shared" si="151"/>
        <v>2030/01</v>
      </c>
      <c r="C3205" s="225">
        <v>47485</v>
      </c>
      <c r="D3205" s="279" t="str">
        <f>IF(ISERROR(VLOOKUP($A3205&amp;" "&amp;D$6,D!$B:$H,7,FALSE))=TRUE,"",VLOOKUP($A3205&amp;" "&amp;D$6,D!$B:$H,7,FALSE))</f>
        <v/>
      </c>
      <c r="E3205" s="279" t="str">
        <f>IF(ISERROR(VLOOKUP($A3205&amp;" "&amp;E$6,D!$B:$H,7,FALSE))=TRUE,"",VLOOKUP($A3205&amp;" "&amp;E$6,D!$B:$H,7,FALSE))</f>
        <v/>
      </c>
      <c r="F3205" s="279" t="str">
        <f>IF(ISERROR(VLOOKUP($A3205&amp;" "&amp;F$6,D!$B:$H,7,FALSE))=TRUE,"",VLOOKUP($A3205&amp;" "&amp;F$6,D!$B:$H,7,FALSE))</f>
        <v/>
      </c>
      <c r="G3205" s="226">
        <f t="shared" si="152"/>
        <v>0</v>
      </c>
      <c r="H3205" s="279" t="str">
        <f>IF(ISERROR(VLOOKUP($A3205&amp;" "&amp;H$6,D!$B:$H,7,FALSE))=TRUE,"",VLOOKUP($A3205&amp;" "&amp;H$6,D!$B:$H,7,FALSE))</f>
        <v/>
      </c>
      <c r="I3205" s="223" t="str">
        <f>IF(D3205="","",VLOOKUP(A3205,D!A:H,7,FALSE))</f>
        <v/>
      </c>
      <c r="J3205" s="224" t="str">
        <f>IF(D3205="","",SUMIFS(リグ!H:H,リグ!F:F,"&lt;"&amp;C3205,リグ!G:G,"&gt;"&amp;C3205))</f>
        <v/>
      </c>
    </row>
    <row r="3206" spans="1:10">
      <c r="A3206" s="224" t="str">
        <f t="shared" si="150"/>
        <v>2030-01-03</v>
      </c>
      <c r="B3206" s="224" t="str">
        <f t="shared" si="151"/>
        <v>2030/01</v>
      </c>
      <c r="C3206" s="225">
        <v>47486</v>
      </c>
      <c r="D3206" s="279" t="str">
        <f>IF(ISERROR(VLOOKUP($A3206&amp;" "&amp;D$6,D!$B:$H,7,FALSE))=TRUE,"",VLOOKUP($A3206&amp;" "&amp;D$6,D!$B:$H,7,FALSE))</f>
        <v/>
      </c>
      <c r="E3206" s="279" t="str">
        <f>IF(ISERROR(VLOOKUP($A3206&amp;" "&amp;E$6,D!$B:$H,7,FALSE))=TRUE,"",VLOOKUP($A3206&amp;" "&amp;E$6,D!$B:$H,7,FALSE))</f>
        <v/>
      </c>
      <c r="F3206" s="279" t="str">
        <f>IF(ISERROR(VLOOKUP($A3206&amp;" "&amp;F$6,D!$B:$H,7,FALSE))=TRUE,"",VLOOKUP($A3206&amp;" "&amp;F$6,D!$B:$H,7,FALSE))</f>
        <v/>
      </c>
      <c r="G3206" s="226">
        <f t="shared" si="152"/>
        <v>0</v>
      </c>
      <c r="H3206" s="279" t="str">
        <f>IF(ISERROR(VLOOKUP($A3206&amp;" "&amp;H$6,D!$B:$H,7,FALSE))=TRUE,"",VLOOKUP($A3206&amp;" "&amp;H$6,D!$B:$H,7,FALSE))</f>
        <v/>
      </c>
      <c r="I3206" s="223" t="str">
        <f>IF(D3206="","",VLOOKUP(A3206,D!A:H,7,FALSE))</f>
        <v/>
      </c>
      <c r="J3206" s="224" t="str">
        <f>IF(D3206="","",SUMIFS(リグ!H:H,リグ!F:F,"&lt;"&amp;C3206,リグ!G:G,"&gt;"&amp;C3206))</f>
        <v/>
      </c>
    </row>
    <row r="3207" spans="1:10">
      <c r="A3207" s="224" t="str">
        <f t="shared" si="150"/>
        <v>2030-01-04</v>
      </c>
      <c r="B3207" s="224" t="str">
        <f t="shared" si="151"/>
        <v>2030/01</v>
      </c>
      <c r="C3207" s="225">
        <v>47487</v>
      </c>
      <c r="D3207" s="279" t="str">
        <f>IF(ISERROR(VLOOKUP($A3207&amp;" "&amp;D$6,D!$B:$H,7,FALSE))=TRUE,"",VLOOKUP($A3207&amp;" "&amp;D$6,D!$B:$H,7,FALSE))</f>
        <v/>
      </c>
      <c r="E3207" s="279" t="str">
        <f>IF(ISERROR(VLOOKUP($A3207&amp;" "&amp;E$6,D!$B:$H,7,FALSE))=TRUE,"",VLOOKUP($A3207&amp;" "&amp;E$6,D!$B:$H,7,FALSE))</f>
        <v/>
      </c>
      <c r="F3207" s="279" t="str">
        <f>IF(ISERROR(VLOOKUP($A3207&amp;" "&amp;F$6,D!$B:$H,7,FALSE))=TRUE,"",VLOOKUP($A3207&amp;" "&amp;F$6,D!$B:$H,7,FALSE))</f>
        <v/>
      </c>
      <c r="G3207" s="226">
        <f t="shared" si="152"/>
        <v>0</v>
      </c>
      <c r="H3207" s="279" t="str">
        <f>IF(ISERROR(VLOOKUP($A3207&amp;" "&amp;H$6,D!$B:$H,7,FALSE))=TRUE,"",VLOOKUP($A3207&amp;" "&amp;H$6,D!$B:$H,7,FALSE))</f>
        <v/>
      </c>
      <c r="I3207" s="223" t="str">
        <f>IF(D3207="","",VLOOKUP(A3207,D!A:H,7,FALSE))</f>
        <v/>
      </c>
      <c r="J3207" s="224" t="str">
        <f>IF(D3207="","",SUMIFS(リグ!H:H,リグ!F:F,"&lt;"&amp;C3207,リグ!G:G,"&gt;"&amp;C3207))</f>
        <v/>
      </c>
    </row>
    <row r="3208" spans="1:10">
      <c r="A3208" s="224" t="str">
        <f t="shared" si="150"/>
        <v>2030-01-05</v>
      </c>
      <c r="B3208" s="224" t="str">
        <f t="shared" si="151"/>
        <v>2030/01</v>
      </c>
      <c r="C3208" s="225">
        <v>47488</v>
      </c>
      <c r="D3208" s="279" t="str">
        <f>IF(ISERROR(VLOOKUP($A3208&amp;" "&amp;D$6,D!$B:$H,7,FALSE))=TRUE,"",VLOOKUP($A3208&amp;" "&amp;D$6,D!$B:$H,7,FALSE))</f>
        <v/>
      </c>
      <c r="E3208" s="279" t="str">
        <f>IF(ISERROR(VLOOKUP($A3208&amp;" "&amp;E$6,D!$B:$H,7,FALSE))=TRUE,"",VLOOKUP($A3208&amp;" "&amp;E$6,D!$B:$H,7,FALSE))</f>
        <v/>
      </c>
      <c r="F3208" s="279" t="str">
        <f>IF(ISERROR(VLOOKUP($A3208&amp;" "&amp;F$6,D!$B:$H,7,FALSE))=TRUE,"",VLOOKUP($A3208&amp;" "&amp;F$6,D!$B:$H,7,FALSE))</f>
        <v/>
      </c>
      <c r="G3208" s="226">
        <f t="shared" si="152"/>
        <v>0</v>
      </c>
      <c r="H3208" s="279" t="str">
        <f>IF(ISERROR(VLOOKUP($A3208&amp;" "&amp;H$6,D!$B:$H,7,FALSE))=TRUE,"",VLOOKUP($A3208&amp;" "&amp;H$6,D!$B:$H,7,FALSE))</f>
        <v/>
      </c>
      <c r="I3208" s="223" t="str">
        <f>IF(D3208="","",VLOOKUP(A3208,D!A:H,7,FALSE))</f>
        <v/>
      </c>
      <c r="J3208" s="224" t="str">
        <f>IF(D3208="","",SUMIFS(リグ!H:H,リグ!F:F,"&lt;"&amp;C3208,リグ!G:G,"&gt;"&amp;C3208))</f>
        <v/>
      </c>
    </row>
    <row r="3209" spans="1:10">
      <c r="A3209" s="224" t="str">
        <f t="shared" ref="A3209:A3272" si="153">TEXT(C3209,"yyyy-mm-dd")</f>
        <v>2030-01-06</v>
      </c>
      <c r="B3209" s="224" t="str">
        <f t="shared" si="151"/>
        <v>2030/01</v>
      </c>
      <c r="C3209" s="225">
        <v>47489</v>
      </c>
      <c r="D3209" s="279" t="str">
        <f>IF(ISERROR(VLOOKUP($A3209&amp;" "&amp;D$6,D!$B:$H,7,FALSE))=TRUE,"",VLOOKUP($A3209&amp;" "&amp;D$6,D!$B:$H,7,FALSE))</f>
        <v/>
      </c>
      <c r="E3209" s="279" t="str">
        <f>IF(ISERROR(VLOOKUP($A3209&amp;" "&amp;E$6,D!$B:$H,7,FALSE))=TRUE,"",VLOOKUP($A3209&amp;" "&amp;E$6,D!$B:$H,7,FALSE))</f>
        <v/>
      </c>
      <c r="F3209" s="279" t="str">
        <f>IF(ISERROR(VLOOKUP($A3209&amp;" "&amp;F$6,D!$B:$H,7,FALSE))=TRUE,"",VLOOKUP($A3209&amp;" "&amp;F$6,D!$B:$H,7,FALSE))</f>
        <v/>
      </c>
      <c r="G3209" s="226">
        <f t="shared" si="152"/>
        <v>0</v>
      </c>
      <c r="H3209" s="279" t="str">
        <f>IF(ISERROR(VLOOKUP($A3209&amp;" "&amp;H$6,D!$B:$H,7,FALSE))=TRUE,"",VLOOKUP($A3209&amp;" "&amp;H$6,D!$B:$H,7,FALSE))</f>
        <v/>
      </c>
      <c r="I3209" s="223" t="str">
        <f>IF(D3209="","",VLOOKUP(A3209,D!A:H,7,FALSE))</f>
        <v/>
      </c>
      <c r="J3209" s="224" t="str">
        <f>IF(D3209="","",SUMIFS(リグ!H:H,リグ!F:F,"&lt;"&amp;C3209,リグ!G:G,"&gt;"&amp;C3209))</f>
        <v/>
      </c>
    </row>
    <row r="3210" spans="1:10">
      <c r="A3210" s="224" t="str">
        <f t="shared" si="153"/>
        <v>2030-01-07</v>
      </c>
      <c r="B3210" s="224" t="str">
        <f t="shared" si="151"/>
        <v>2030/01</v>
      </c>
      <c r="C3210" s="225">
        <v>47490</v>
      </c>
      <c r="D3210" s="279" t="str">
        <f>IF(ISERROR(VLOOKUP($A3210&amp;" "&amp;D$6,D!$B:$H,7,FALSE))=TRUE,"",VLOOKUP($A3210&amp;" "&amp;D$6,D!$B:$H,7,FALSE))</f>
        <v/>
      </c>
      <c r="E3210" s="279" t="str">
        <f>IF(ISERROR(VLOOKUP($A3210&amp;" "&amp;E$6,D!$B:$H,7,FALSE))=TRUE,"",VLOOKUP($A3210&amp;" "&amp;E$6,D!$B:$H,7,FALSE))</f>
        <v/>
      </c>
      <c r="F3210" s="279" t="str">
        <f>IF(ISERROR(VLOOKUP($A3210&amp;" "&amp;F$6,D!$B:$H,7,FALSE))=TRUE,"",VLOOKUP($A3210&amp;" "&amp;F$6,D!$B:$H,7,FALSE))</f>
        <v/>
      </c>
      <c r="G3210" s="226">
        <f t="shared" si="152"/>
        <v>0</v>
      </c>
      <c r="H3210" s="279" t="str">
        <f>IF(ISERROR(VLOOKUP($A3210&amp;" "&amp;H$6,D!$B:$H,7,FALSE))=TRUE,"",VLOOKUP($A3210&amp;" "&amp;H$6,D!$B:$H,7,FALSE))</f>
        <v/>
      </c>
      <c r="I3210" s="223" t="str">
        <f>IF(D3210="","",VLOOKUP(A3210,D!A:H,7,FALSE))</f>
        <v/>
      </c>
      <c r="J3210" s="224" t="str">
        <f>IF(D3210="","",SUMIFS(リグ!H:H,リグ!F:F,"&lt;"&amp;C3210,リグ!G:G,"&gt;"&amp;C3210))</f>
        <v/>
      </c>
    </row>
    <row r="3211" spans="1:10">
      <c r="A3211" s="224" t="str">
        <f t="shared" si="153"/>
        <v>2030-01-08</v>
      </c>
      <c r="B3211" s="224" t="str">
        <f t="shared" si="151"/>
        <v>2030/01</v>
      </c>
      <c r="C3211" s="225">
        <v>47491</v>
      </c>
      <c r="D3211" s="279" t="str">
        <f>IF(ISERROR(VLOOKUP($A3211&amp;" "&amp;D$6,D!$B:$H,7,FALSE))=TRUE,"",VLOOKUP($A3211&amp;" "&amp;D$6,D!$B:$H,7,FALSE))</f>
        <v/>
      </c>
      <c r="E3211" s="279" t="str">
        <f>IF(ISERROR(VLOOKUP($A3211&amp;" "&amp;E$6,D!$B:$H,7,FALSE))=TRUE,"",VLOOKUP($A3211&amp;" "&amp;E$6,D!$B:$H,7,FALSE))</f>
        <v/>
      </c>
      <c r="F3211" s="279" t="str">
        <f>IF(ISERROR(VLOOKUP($A3211&amp;" "&amp;F$6,D!$B:$H,7,FALSE))=TRUE,"",VLOOKUP($A3211&amp;" "&amp;F$6,D!$B:$H,7,FALSE))</f>
        <v/>
      </c>
      <c r="G3211" s="226">
        <f t="shared" si="152"/>
        <v>0</v>
      </c>
      <c r="H3211" s="279" t="str">
        <f>IF(ISERROR(VLOOKUP($A3211&amp;" "&amp;H$6,D!$B:$H,7,FALSE))=TRUE,"",VLOOKUP($A3211&amp;" "&amp;H$6,D!$B:$H,7,FALSE))</f>
        <v/>
      </c>
      <c r="I3211" s="223" t="str">
        <f>IF(D3211="","",VLOOKUP(A3211,D!A:H,7,FALSE))</f>
        <v/>
      </c>
      <c r="J3211" s="224" t="str">
        <f>IF(D3211="","",SUMIFS(リグ!H:H,リグ!F:F,"&lt;"&amp;C3211,リグ!G:G,"&gt;"&amp;C3211))</f>
        <v/>
      </c>
    </row>
    <row r="3212" spans="1:10">
      <c r="A3212" s="224" t="str">
        <f t="shared" si="153"/>
        <v>2030-01-09</v>
      </c>
      <c r="B3212" s="224" t="str">
        <f t="shared" si="151"/>
        <v>2030/01</v>
      </c>
      <c r="C3212" s="225">
        <v>47492</v>
      </c>
      <c r="D3212" s="279" t="str">
        <f>IF(ISERROR(VLOOKUP($A3212&amp;" "&amp;D$6,D!$B:$H,7,FALSE))=TRUE,"",VLOOKUP($A3212&amp;" "&amp;D$6,D!$B:$H,7,FALSE))</f>
        <v/>
      </c>
      <c r="E3212" s="279" t="str">
        <f>IF(ISERROR(VLOOKUP($A3212&amp;" "&amp;E$6,D!$B:$H,7,FALSE))=TRUE,"",VLOOKUP($A3212&amp;" "&amp;E$6,D!$B:$H,7,FALSE))</f>
        <v/>
      </c>
      <c r="F3212" s="279" t="str">
        <f>IF(ISERROR(VLOOKUP($A3212&amp;" "&amp;F$6,D!$B:$H,7,FALSE))=TRUE,"",VLOOKUP($A3212&amp;" "&amp;F$6,D!$B:$H,7,FALSE))</f>
        <v/>
      </c>
      <c r="G3212" s="226">
        <f t="shared" si="152"/>
        <v>0</v>
      </c>
      <c r="H3212" s="279" t="str">
        <f>IF(ISERROR(VLOOKUP($A3212&amp;" "&amp;H$6,D!$B:$H,7,FALSE))=TRUE,"",VLOOKUP($A3212&amp;" "&amp;H$6,D!$B:$H,7,FALSE))</f>
        <v/>
      </c>
      <c r="I3212" s="223" t="str">
        <f>IF(D3212="","",VLOOKUP(A3212,D!A:H,7,FALSE))</f>
        <v/>
      </c>
      <c r="J3212" s="224" t="str">
        <f>IF(D3212="","",SUMIFS(リグ!H:H,リグ!F:F,"&lt;"&amp;C3212,リグ!G:G,"&gt;"&amp;C3212))</f>
        <v/>
      </c>
    </row>
    <row r="3213" spans="1:10">
      <c r="A3213" s="224" t="str">
        <f t="shared" si="153"/>
        <v>2030-01-10</v>
      </c>
      <c r="B3213" s="224" t="str">
        <f t="shared" si="151"/>
        <v>2030/01</v>
      </c>
      <c r="C3213" s="225">
        <v>47493</v>
      </c>
      <c r="D3213" s="279" t="str">
        <f>IF(ISERROR(VLOOKUP($A3213&amp;" "&amp;D$6,D!$B:$H,7,FALSE))=TRUE,"",VLOOKUP($A3213&amp;" "&amp;D$6,D!$B:$H,7,FALSE))</f>
        <v/>
      </c>
      <c r="E3213" s="279" t="str">
        <f>IF(ISERROR(VLOOKUP($A3213&amp;" "&amp;E$6,D!$B:$H,7,FALSE))=TRUE,"",VLOOKUP($A3213&amp;" "&amp;E$6,D!$B:$H,7,FALSE))</f>
        <v/>
      </c>
      <c r="F3213" s="279" t="str">
        <f>IF(ISERROR(VLOOKUP($A3213&amp;" "&amp;F$6,D!$B:$H,7,FALSE))=TRUE,"",VLOOKUP($A3213&amp;" "&amp;F$6,D!$B:$H,7,FALSE))</f>
        <v/>
      </c>
      <c r="G3213" s="226">
        <f t="shared" si="152"/>
        <v>0</v>
      </c>
      <c r="H3213" s="279" t="str">
        <f>IF(ISERROR(VLOOKUP($A3213&amp;" "&amp;H$6,D!$B:$H,7,FALSE))=TRUE,"",VLOOKUP($A3213&amp;" "&amp;H$6,D!$B:$H,7,FALSE))</f>
        <v/>
      </c>
      <c r="I3213" s="223" t="str">
        <f>IF(D3213="","",VLOOKUP(A3213,D!A:H,7,FALSE))</f>
        <v/>
      </c>
      <c r="J3213" s="224" t="str">
        <f>IF(D3213="","",SUMIFS(リグ!H:H,リグ!F:F,"&lt;"&amp;C3213,リグ!G:G,"&gt;"&amp;C3213))</f>
        <v/>
      </c>
    </row>
    <row r="3214" spans="1:10">
      <c r="A3214" s="224" t="str">
        <f t="shared" si="153"/>
        <v>2030-01-11</v>
      </c>
      <c r="B3214" s="224" t="str">
        <f t="shared" si="151"/>
        <v>2030/01</v>
      </c>
      <c r="C3214" s="225">
        <v>47494</v>
      </c>
      <c r="D3214" s="279" t="str">
        <f>IF(ISERROR(VLOOKUP($A3214&amp;" "&amp;D$6,D!$B:$H,7,FALSE))=TRUE,"",VLOOKUP($A3214&amp;" "&amp;D$6,D!$B:$H,7,FALSE))</f>
        <v/>
      </c>
      <c r="E3214" s="279" t="str">
        <f>IF(ISERROR(VLOOKUP($A3214&amp;" "&amp;E$6,D!$B:$H,7,FALSE))=TRUE,"",VLOOKUP($A3214&amp;" "&amp;E$6,D!$B:$H,7,FALSE))</f>
        <v/>
      </c>
      <c r="F3214" s="279" t="str">
        <f>IF(ISERROR(VLOOKUP($A3214&amp;" "&amp;F$6,D!$B:$H,7,FALSE))=TRUE,"",VLOOKUP($A3214&amp;" "&amp;F$6,D!$B:$H,7,FALSE))</f>
        <v/>
      </c>
      <c r="G3214" s="226">
        <f t="shared" si="152"/>
        <v>0</v>
      </c>
      <c r="H3214" s="279" t="str">
        <f>IF(ISERROR(VLOOKUP($A3214&amp;" "&amp;H$6,D!$B:$H,7,FALSE))=TRUE,"",VLOOKUP($A3214&amp;" "&amp;H$6,D!$B:$H,7,FALSE))</f>
        <v/>
      </c>
      <c r="I3214" s="223" t="str">
        <f>IF(D3214="","",VLOOKUP(A3214,D!A:H,7,FALSE))</f>
        <v/>
      </c>
      <c r="J3214" s="224" t="str">
        <f>IF(D3214="","",SUMIFS(リグ!H:H,リグ!F:F,"&lt;"&amp;C3214,リグ!G:G,"&gt;"&amp;C3214))</f>
        <v/>
      </c>
    </row>
    <row r="3215" spans="1:10">
      <c r="A3215" s="224" t="str">
        <f t="shared" si="153"/>
        <v>2030-01-12</v>
      </c>
      <c r="B3215" s="224" t="str">
        <f t="shared" si="151"/>
        <v>2030/01</v>
      </c>
      <c r="C3215" s="225">
        <v>47495</v>
      </c>
      <c r="D3215" s="279" t="str">
        <f>IF(ISERROR(VLOOKUP($A3215&amp;" "&amp;D$6,D!$B:$H,7,FALSE))=TRUE,"",VLOOKUP($A3215&amp;" "&amp;D$6,D!$B:$H,7,FALSE))</f>
        <v/>
      </c>
      <c r="E3215" s="279" t="str">
        <f>IF(ISERROR(VLOOKUP($A3215&amp;" "&amp;E$6,D!$B:$H,7,FALSE))=TRUE,"",VLOOKUP($A3215&amp;" "&amp;E$6,D!$B:$H,7,FALSE))</f>
        <v/>
      </c>
      <c r="F3215" s="279" t="str">
        <f>IF(ISERROR(VLOOKUP($A3215&amp;" "&amp;F$6,D!$B:$H,7,FALSE))=TRUE,"",VLOOKUP($A3215&amp;" "&amp;F$6,D!$B:$H,7,FALSE))</f>
        <v/>
      </c>
      <c r="G3215" s="226">
        <f t="shared" si="152"/>
        <v>0</v>
      </c>
      <c r="H3215" s="279" t="str">
        <f>IF(ISERROR(VLOOKUP($A3215&amp;" "&amp;H$6,D!$B:$H,7,FALSE))=TRUE,"",VLOOKUP($A3215&amp;" "&amp;H$6,D!$B:$H,7,FALSE))</f>
        <v/>
      </c>
      <c r="I3215" s="223" t="str">
        <f>IF(D3215="","",VLOOKUP(A3215,D!A:H,7,FALSE))</f>
        <v/>
      </c>
      <c r="J3215" s="224" t="str">
        <f>IF(D3215="","",SUMIFS(リグ!H:H,リグ!F:F,"&lt;"&amp;C3215,リグ!G:G,"&gt;"&amp;C3215))</f>
        <v/>
      </c>
    </row>
    <row r="3216" spans="1:10">
      <c r="A3216" s="224" t="str">
        <f t="shared" si="153"/>
        <v>2030-01-13</v>
      </c>
      <c r="B3216" s="224" t="str">
        <f t="shared" si="151"/>
        <v>2030/01</v>
      </c>
      <c r="C3216" s="225">
        <v>47496</v>
      </c>
      <c r="D3216" s="279" t="str">
        <f>IF(ISERROR(VLOOKUP($A3216&amp;" "&amp;D$6,D!$B:$H,7,FALSE))=TRUE,"",VLOOKUP($A3216&amp;" "&amp;D$6,D!$B:$H,7,FALSE))</f>
        <v/>
      </c>
      <c r="E3216" s="279" t="str">
        <f>IF(ISERROR(VLOOKUP($A3216&amp;" "&amp;E$6,D!$B:$H,7,FALSE))=TRUE,"",VLOOKUP($A3216&amp;" "&amp;E$6,D!$B:$H,7,FALSE))</f>
        <v/>
      </c>
      <c r="F3216" s="279" t="str">
        <f>IF(ISERROR(VLOOKUP($A3216&amp;" "&amp;F$6,D!$B:$H,7,FALSE))=TRUE,"",VLOOKUP($A3216&amp;" "&amp;F$6,D!$B:$H,7,FALSE))</f>
        <v/>
      </c>
      <c r="G3216" s="226">
        <f t="shared" si="152"/>
        <v>0</v>
      </c>
      <c r="H3216" s="279" t="str">
        <f>IF(ISERROR(VLOOKUP($A3216&amp;" "&amp;H$6,D!$B:$H,7,FALSE))=TRUE,"",VLOOKUP($A3216&amp;" "&amp;H$6,D!$B:$H,7,FALSE))</f>
        <v/>
      </c>
      <c r="I3216" s="223" t="str">
        <f>IF(D3216="","",VLOOKUP(A3216,D!A:H,7,FALSE))</f>
        <v/>
      </c>
      <c r="J3216" s="224" t="str">
        <f>IF(D3216="","",SUMIFS(リグ!H:H,リグ!F:F,"&lt;"&amp;C3216,リグ!G:G,"&gt;"&amp;C3216))</f>
        <v/>
      </c>
    </row>
    <row r="3217" spans="1:10">
      <c r="A3217" s="224" t="str">
        <f t="shared" si="153"/>
        <v>2030-01-14</v>
      </c>
      <c r="B3217" s="224" t="str">
        <f t="shared" si="151"/>
        <v>2030/01</v>
      </c>
      <c r="C3217" s="225">
        <v>47497</v>
      </c>
      <c r="D3217" s="279" t="str">
        <f>IF(ISERROR(VLOOKUP($A3217&amp;" "&amp;D$6,D!$B:$H,7,FALSE))=TRUE,"",VLOOKUP($A3217&amp;" "&amp;D$6,D!$B:$H,7,FALSE))</f>
        <v/>
      </c>
      <c r="E3217" s="279" t="str">
        <f>IF(ISERROR(VLOOKUP($A3217&amp;" "&amp;E$6,D!$B:$H,7,FALSE))=TRUE,"",VLOOKUP($A3217&amp;" "&amp;E$6,D!$B:$H,7,FALSE))</f>
        <v/>
      </c>
      <c r="F3217" s="279" t="str">
        <f>IF(ISERROR(VLOOKUP($A3217&amp;" "&amp;F$6,D!$B:$H,7,FALSE))=TRUE,"",VLOOKUP($A3217&amp;" "&amp;F$6,D!$B:$H,7,FALSE))</f>
        <v/>
      </c>
      <c r="G3217" s="226">
        <f t="shared" si="152"/>
        <v>0</v>
      </c>
      <c r="H3217" s="279" t="str">
        <f>IF(ISERROR(VLOOKUP($A3217&amp;" "&amp;H$6,D!$B:$H,7,FALSE))=TRUE,"",VLOOKUP($A3217&amp;" "&amp;H$6,D!$B:$H,7,FALSE))</f>
        <v/>
      </c>
      <c r="I3217" s="223" t="str">
        <f>IF(D3217="","",VLOOKUP(A3217,D!A:H,7,FALSE))</f>
        <v/>
      </c>
      <c r="J3217" s="224" t="str">
        <f>IF(D3217="","",SUMIFS(リグ!H:H,リグ!F:F,"&lt;"&amp;C3217,リグ!G:G,"&gt;"&amp;C3217))</f>
        <v/>
      </c>
    </row>
    <row r="3218" spans="1:10">
      <c r="A3218" s="224" t="str">
        <f t="shared" si="153"/>
        <v>2030-01-15</v>
      </c>
      <c r="B3218" s="224" t="str">
        <f t="shared" si="151"/>
        <v>2030/01</v>
      </c>
      <c r="C3218" s="225">
        <v>47498</v>
      </c>
      <c r="D3218" s="279" t="str">
        <f>IF(ISERROR(VLOOKUP($A3218&amp;" "&amp;D$6,D!$B:$H,7,FALSE))=TRUE,"",VLOOKUP($A3218&amp;" "&amp;D$6,D!$B:$H,7,FALSE))</f>
        <v/>
      </c>
      <c r="E3218" s="279" t="str">
        <f>IF(ISERROR(VLOOKUP($A3218&amp;" "&amp;E$6,D!$B:$H,7,FALSE))=TRUE,"",VLOOKUP($A3218&amp;" "&amp;E$6,D!$B:$H,7,FALSE))</f>
        <v/>
      </c>
      <c r="F3218" s="279" t="str">
        <f>IF(ISERROR(VLOOKUP($A3218&amp;" "&amp;F$6,D!$B:$H,7,FALSE))=TRUE,"",VLOOKUP($A3218&amp;" "&amp;F$6,D!$B:$H,7,FALSE))</f>
        <v/>
      </c>
      <c r="G3218" s="226">
        <f t="shared" si="152"/>
        <v>0</v>
      </c>
      <c r="H3218" s="279" t="str">
        <f>IF(ISERROR(VLOOKUP($A3218&amp;" "&amp;H$6,D!$B:$H,7,FALSE))=TRUE,"",VLOOKUP($A3218&amp;" "&amp;H$6,D!$B:$H,7,FALSE))</f>
        <v/>
      </c>
      <c r="I3218" s="223" t="str">
        <f>IF(D3218="","",VLOOKUP(A3218,D!A:H,7,FALSE))</f>
        <v/>
      </c>
      <c r="J3218" s="224" t="str">
        <f>IF(D3218="","",SUMIFS(リグ!H:H,リグ!F:F,"&lt;"&amp;C3218,リグ!G:G,"&gt;"&amp;C3218))</f>
        <v/>
      </c>
    </row>
    <row r="3219" spans="1:10">
      <c r="A3219" s="224" t="str">
        <f t="shared" si="153"/>
        <v>2030-01-16</v>
      </c>
      <c r="B3219" s="224" t="str">
        <f t="shared" si="151"/>
        <v>2030/01</v>
      </c>
      <c r="C3219" s="225">
        <v>47499</v>
      </c>
      <c r="D3219" s="279" t="str">
        <f>IF(ISERROR(VLOOKUP($A3219&amp;" "&amp;D$6,D!$B:$H,7,FALSE))=TRUE,"",VLOOKUP($A3219&amp;" "&amp;D$6,D!$B:$H,7,FALSE))</f>
        <v/>
      </c>
      <c r="E3219" s="279" t="str">
        <f>IF(ISERROR(VLOOKUP($A3219&amp;" "&amp;E$6,D!$B:$H,7,FALSE))=TRUE,"",VLOOKUP($A3219&amp;" "&amp;E$6,D!$B:$H,7,FALSE))</f>
        <v/>
      </c>
      <c r="F3219" s="279" t="str">
        <f>IF(ISERROR(VLOOKUP($A3219&amp;" "&amp;F$6,D!$B:$H,7,FALSE))=TRUE,"",VLOOKUP($A3219&amp;" "&amp;F$6,D!$B:$H,7,FALSE))</f>
        <v/>
      </c>
      <c r="G3219" s="226">
        <f t="shared" si="152"/>
        <v>0</v>
      </c>
      <c r="H3219" s="279" t="str">
        <f>IF(ISERROR(VLOOKUP($A3219&amp;" "&amp;H$6,D!$B:$H,7,FALSE))=TRUE,"",VLOOKUP($A3219&amp;" "&amp;H$6,D!$B:$H,7,FALSE))</f>
        <v/>
      </c>
      <c r="I3219" s="223" t="str">
        <f>IF(D3219="","",VLOOKUP(A3219,D!A:H,7,FALSE))</f>
        <v/>
      </c>
      <c r="J3219" s="224" t="str">
        <f>IF(D3219="","",SUMIFS(リグ!H:H,リグ!F:F,"&lt;"&amp;C3219,リグ!G:G,"&gt;"&amp;C3219))</f>
        <v/>
      </c>
    </row>
    <row r="3220" spans="1:10">
      <c r="A3220" s="224" t="str">
        <f t="shared" si="153"/>
        <v>2030-01-17</v>
      </c>
      <c r="B3220" s="224" t="str">
        <f t="shared" si="151"/>
        <v>2030/01</v>
      </c>
      <c r="C3220" s="225">
        <v>47500</v>
      </c>
      <c r="D3220" s="279" t="str">
        <f>IF(ISERROR(VLOOKUP($A3220&amp;" "&amp;D$6,D!$B:$H,7,FALSE))=TRUE,"",VLOOKUP($A3220&amp;" "&amp;D$6,D!$B:$H,7,FALSE))</f>
        <v/>
      </c>
      <c r="E3220" s="279" t="str">
        <f>IF(ISERROR(VLOOKUP($A3220&amp;" "&amp;E$6,D!$B:$H,7,FALSE))=TRUE,"",VLOOKUP($A3220&amp;" "&amp;E$6,D!$B:$H,7,FALSE))</f>
        <v/>
      </c>
      <c r="F3220" s="279" t="str">
        <f>IF(ISERROR(VLOOKUP($A3220&amp;" "&amp;F$6,D!$B:$H,7,FALSE))=TRUE,"",VLOOKUP($A3220&amp;" "&amp;F$6,D!$B:$H,7,FALSE))</f>
        <v/>
      </c>
      <c r="G3220" s="226">
        <f t="shared" si="152"/>
        <v>0</v>
      </c>
      <c r="H3220" s="279" t="str">
        <f>IF(ISERROR(VLOOKUP($A3220&amp;" "&amp;H$6,D!$B:$H,7,FALSE))=TRUE,"",VLOOKUP($A3220&amp;" "&amp;H$6,D!$B:$H,7,FALSE))</f>
        <v/>
      </c>
      <c r="I3220" s="223" t="str">
        <f>IF(D3220="","",VLOOKUP(A3220,D!A:H,7,FALSE))</f>
        <v/>
      </c>
      <c r="J3220" s="224" t="str">
        <f>IF(D3220="","",SUMIFS(リグ!H:H,リグ!F:F,"&lt;"&amp;C3220,リグ!G:G,"&gt;"&amp;C3220))</f>
        <v/>
      </c>
    </row>
    <row r="3221" spans="1:10">
      <c r="A3221" s="224" t="str">
        <f t="shared" si="153"/>
        <v>2030-01-18</v>
      </c>
      <c r="B3221" s="224" t="str">
        <f t="shared" si="151"/>
        <v>2030/01</v>
      </c>
      <c r="C3221" s="225">
        <v>47501</v>
      </c>
      <c r="D3221" s="279" t="str">
        <f>IF(ISERROR(VLOOKUP($A3221&amp;" "&amp;D$6,D!$B:$H,7,FALSE))=TRUE,"",VLOOKUP($A3221&amp;" "&amp;D$6,D!$B:$H,7,FALSE))</f>
        <v/>
      </c>
      <c r="E3221" s="279" t="str">
        <f>IF(ISERROR(VLOOKUP($A3221&amp;" "&amp;E$6,D!$B:$H,7,FALSE))=TRUE,"",VLOOKUP($A3221&amp;" "&amp;E$6,D!$B:$H,7,FALSE))</f>
        <v/>
      </c>
      <c r="F3221" s="279" t="str">
        <f>IF(ISERROR(VLOOKUP($A3221&amp;" "&amp;F$6,D!$B:$H,7,FALSE))=TRUE,"",VLOOKUP($A3221&amp;" "&amp;F$6,D!$B:$H,7,FALSE))</f>
        <v/>
      </c>
      <c r="G3221" s="226">
        <f t="shared" si="152"/>
        <v>0</v>
      </c>
      <c r="H3221" s="279" t="str">
        <f>IF(ISERROR(VLOOKUP($A3221&amp;" "&amp;H$6,D!$B:$H,7,FALSE))=TRUE,"",VLOOKUP($A3221&amp;" "&amp;H$6,D!$B:$H,7,FALSE))</f>
        <v/>
      </c>
      <c r="I3221" s="223" t="str">
        <f>IF(D3221="","",VLOOKUP(A3221,D!A:H,7,FALSE))</f>
        <v/>
      </c>
      <c r="J3221" s="224" t="str">
        <f>IF(D3221="","",SUMIFS(リグ!H:H,リグ!F:F,"&lt;"&amp;C3221,リグ!G:G,"&gt;"&amp;C3221))</f>
        <v/>
      </c>
    </row>
    <row r="3222" spans="1:10">
      <c r="A3222" s="224" t="str">
        <f t="shared" si="153"/>
        <v>2030-01-19</v>
      </c>
      <c r="B3222" s="224" t="str">
        <f t="shared" si="151"/>
        <v>2030/01</v>
      </c>
      <c r="C3222" s="225">
        <v>47502</v>
      </c>
      <c r="D3222" s="279" t="str">
        <f>IF(ISERROR(VLOOKUP($A3222&amp;" "&amp;D$6,D!$B:$H,7,FALSE))=TRUE,"",VLOOKUP($A3222&amp;" "&amp;D$6,D!$B:$H,7,FALSE))</f>
        <v/>
      </c>
      <c r="E3222" s="279" t="str">
        <f>IF(ISERROR(VLOOKUP($A3222&amp;" "&amp;E$6,D!$B:$H,7,FALSE))=TRUE,"",VLOOKUP($A3222&amp;" "&amp;E$6,D!$B:$H,7,FALSE))</f>
        <v/>
      </c>
      <c r="F3222" s="279" t="str">
        <f>IF(ISERROR(VLOOKUP($A3222&amp;" "&amp;F$6,D!$B:$H,7,FALSE))=TRUE,"",VLOOKUP($A3222&amp;" "&amp;F$6,D!$B:$H,7,FALSE))</f>
        <v/>
      </c>
      <c r="G3222" s="226">
        <f t="shared" si="152"/>
        <v>0</v>
      </c>
      <c r="H3222" s="279" t="str">
        <f>IF(ISERROR(VLOOKUP($A3222&amp;" "&amp;H$6,D!$B:$H,7,FALSE))=TRUE,"",VLOOKUP($A3222&amp;" "&amp;H$6,D!$B:$H,7,FALSE))</f>
        <v/>
      </c>
      <c r="I3222" s="223" t="str">
        <f>IF(D3222="","",VLOOKUP(A3222,D!A:H,7,FALSE))</f>
        <v/>
      </c>
      <c r="J3222" s="224" t="str">
        <f>IF(D3222="","",SUMIFS(リグ!H:H,リグ!F:F,"&lt;"&amp;C3222,リグ!G:G,"&gt;"&amp;C3222))</f>
        <v/>
      </c>
    </row>
    <row r="3223" spans="1:10">
      <c r="A3223" s="224" t="str">
        <f t="shared" si="153"/>
        <v>2030-01-20</v>
      </c>
      <c r="B3223" s="224" t="str">
        <f t="shared" si="151"/>
        <v>2030/01</v>
      </c>
      <c r="C3223" s="225">
        <v>47503</v>
      </c>
      <c r="D3223" s="279" t="str">
        <f>IF(ISERROR(VLOOKUP($A3223&amp;" "&amp;D$6,D!$B:$H,7,FALSE))=TRUE,"",VLOOKUP($A3223&amp;" "&amp;D$6,D!$B:$H,7,FALSE))</f>
        <v/>
      </c>
      <c r="E3223" s="279" t="str">
        <f>IF(ISERROR(VLOOKUP($A3223&amp;" "&amp;E$6,D!$B:$H,7,FALSE))=TRUE,"",VLOOKUP($A3223&amp;" "&amp;E$6,D!$B:$H,7,FALSE))</f>
        <v/>
      </c>
      <c r="F3223" s="279" t="str">
        <f>IF(ISERROR(VLOOKUP($A3223&amp;" "&amp;F$6,D!$B:$H,7,FALSE))=TRUE,"",VLOOKUP($A3223&amp;" "&amp;F$6,D!$B:$H,7,FALSE))</f>
        <v/>
      </c>
      <c r="G3223" s="226">
        <f t="shared" si="152"/>
        <v>0</v>
      </c>
      <c r="H3223" s="279" t="str">
        <f>IF(ISERROR(VLOOKUP($A3223&amp;" "&amp;H$6,D!$B:$H,7,FALSE))=TRUE,"",VLOOKUP($A3223&amp;" "&amp;H$6,D!$B:$H,7,FALSE))</f>
        <v/>
      </c>
      <c r="I3223" s="223" t="str">
        <f>IF(D3223="","",VLOOKUP(A3223,D!A:H,7,FALSE))</f>
        <v/>
      </c>
      <c r="J3223" s="224" t="str">
        <f>IF(D3223="","",SUMIFS(リグ!H:H,リグ!F:F,"&lt;"&amp;C3223,リグ!G:G,"&gt;"&amp;C3223))</f>
        <v/>
      </c>
    </row>
    <row r="3224" spans="1:10">
      <c r="A3224" s="224" t="str">
        <f t="shared" si="153"/>
        <v>2030-01-21</v>
      </c>
      <c r="B3224" s="224" t="str">
        <f t="shared" si="151"/>
        <v>2030/01</v>
      </c>
      <c r="C3224" s="225">
        <v>47504</v>
      </c>
      <c r="D3224" s="279" t="str">
        <f>IF(ISERROR(VLOOKUP($A3224&amp;" "&amp;D$6,D!$B:$H,7,FALSE))=TRUE,"",VLOOKUP($A3224&amp;" "&amp;D$6,D!$B:$H,7,FALSE))</f>
        <v/>
      </c>
      <c r="E3224" s="279" t="str">
        <f>IF(ISERROR(VLOOKUP($A3224&amp;" "&amp;E$6,D!$B:$H,7,FALSE))=TRUE,"",VLOOKUP($A3224&amp;" "&amp;E$6,D!$B:$H,7,FALSE))</f>
        <v/>
      </c>
      <c r="F3224" s="279" t="str">
        <f>IF(ISERROR(VLOOKUP($A3224&amp;" "&amp;F$6,D!$B:$H,7,FALSE))=TRUE,"",VLOOKUP($A3224&amp;" "&amp;F$6,D!$B:$H,7,FALSE))</f>
        <v/>
      </c>
      <c r="G3224" s="226">
        <f t="shared" si="152"/>
        <v>0</v>
      </c>
      <c r="H3224" s="279" t="str">
        <f>IF(ISERROR(VLOOKUP($A3224&amp;" "&amp;H$6,D!$B:$H,7,FALSE))=TRUE,"",VLOOKUP($A3224&amp;" "&amp;H$6,D!$B:$H,7,FALSE))</f>
        <v/>
      </c>
      <c r="I3224" s="223" t="str">
        <f>IF(D3224="","",VLOOKUP(A3224,D!A:H,7,FALSE))</f>
        <v/>
      </c>
      <c r="J3224" s="224" t="str">
        <f>IF(D3224="","",SUMIFS(リグ!H:H,リグ!F:F,"&lt;"&amp;C3224,リグ!G:G,"&gt;"&amp;C3224))</f>
        <v/>
      </c>
    </row>
    <row r="3225" spans="1:10">
      <c r="A3225" s="224" t="str">
        <f t="shared" si="153"/>
        <v>2030-01-22</v>
      </c>
      <c r="B3225" s="224" t="str">
        <f t="shared" si="151"/>
        <v>2030/01</v>
      </c>
      <c r="C3225" s="225">
        <v>47505</v>
      </c>
      <c r="D3225" s="279" t="str">
        <f>IF(ISERROR(VLOOKUP($A3225&amp;" "&amp;D$6,D!$B:$H,7,FALSE))=TRUE,"",VLOOKUP($A3225&amp;" "&amp;D$6,D!$B:$H,7,FALSE))</f>
        <v/>
      </c>
      <c r="E3225" s="279" t="str">
        <f>IF(ISERROR(VLOOKUP($A3225&amp;" "&amp;E$6,D!$B:$H,7,FALSE))=TRUE,"",VLOOKUP($A3225&amp;" "&amp;E$6,D!$B:$H,7,FALSE))</f>
        <v/>
      </c>
      <c r="F3225" s="279" t="str">
        <f>IF(ISERROR(VLOOKUP($A3225&amp;" "&amp;F$6,D!$B:$H,7,FALSE))=TRUE,"",VLOOKUP($A3225&amp;" "&amp;F$6,D!$B:$H,7,FALSE))</f>
        <v/>
      </c>
      <c r="G3225" s="226">
        <f t="shared" si="152"/>
        <v>0</v>
      </c>
      <c r="H3225" s="279" t="str">
        <f>IF(ISERROR(VLOOKUP($A3225&amp;" "&amp;H$6,D!$B:$H,7,FALSE))=TRUE,"",VLOOKUP($A3225&amp;" "&amp;H$6,D!$B:$H,7,FALSE))</f>
        <v/>
      </c>
      <c r="I3225" s="223" t="str">
        <f>IF(D3225="","",VLOOKUP(A3225,D!A:H,7,FALSE))</f>
        <v/>
      </c>
      <c r="J3225" s="224" t="str">
        <f>IF(D3225="","",SUMIFS(リグ!H:H,リグ!F:F,"&lt;"&amp;C3225,リグ!G:G,"&gt;"&amp;C3225))</f>
        <v/>
      </c>
    </row>
    <row r="3226" spans="1:10">
      <c r="A3226" s="224" t="str">
        <f t="shared" si="153"/>
        <v>2030-01-23</v>
      </c>
      <c r="B3226" s="224" t="str">
        <f t="shared" si="151"/>
        <v>2030/01</v>
      </c>
      <c r="C3226" s="225">
        <v>47506</v>
      </c>
      <c r="D3226" s="279" t="str">
        <f>IF(ISERROR(VLOOKUP($A3226&amp;" "&amp;D$6,D!$B:$H,7,FALSE))=TRUE,"",VLOOKUP($A3226&amp;" "&amp;D$6,D!$B:$H,7,FALSE))</f>
        <v/>
      </c>
      <c r="E3226" s="279" t="str">
        <f>IF(ISERROR(VLOOKUP($A3226&amp;" "&amp;E$6,D!$B:$H,7,FALSE))=TRUE,"",VLOOKUP($A3226&amp;" "&amp;E$6,D!$B:$H,7,FALSE))</f>
        <v/>
      </c>
      <c r="F3226" s="279" t="str">
        <f>IF(ISERROR(VLOOKUP($A3226&amp;" "&amp;F$6,D!$B:$H,7,FALSE))=TRUE,"",VLOOKUP($A3226&amp;" "&amp;F$6,D!$B:$H,7,FALSE))</f>
        <v/>
      </c>
      <c r="G3226" s="226">
        <f t="shared" si="152"/>
        <v>0</v>
      </c>
      <c r="H3226" s="279" t="str">
        <f>IF(ISERROR(VLOOKUP($A3226&amp;" "&amp;H$6,D!$B:$H,7,FALSE))=TRUE,"",VLOOKUP($A3226&amp;" "&amp;H$6,D!$B:$H,7,FALSE))</f>
        <v/>
      </c>
      <c r="I3226" s="223" t="str">
        <f>IF(D3226="","",VLOOKUP(A3226,D!A:H,7,FALSE))</f>
        <v/>
      </c>
      <c r="J3226" s="224" t="str">
        <f>IF(D3226="","",SUMIFS(リグ!H:H,リグ!F:F,"&lt;"&amp;C3226,リグ!G:G,"&gt;"&amp;C3226))</f>
        <v/>
      </c>
    </row>
    <row r="3227" spans="1:10">
      <c r="A3227" s="224" t="str">
        <f t="shared" si="153"/>
        <v>2030-01-24</v>
      </c>
      <c r="B3227" s="224" t="str">
        <f t="shared" si="151"/>
        <v>2030/01</v>
      </c>
      <c r="C3227" s="225">
        <v>47507</v>
      </c>
      <c r="D3227" s="279" t="str">
        <f>IF(ISERROR(VLOOKUP($A3227&amp;" "&amp;D$6,D!$B:$H,7,FALSE))=TRUE,"",VLOOKUP($A3227&amp;" "&amp;D$6,D!$B:$H,7,FALSE))</f>
        <v/>
      </c>
      <c r="E3227" s="279" t="str">
        <f>IF(ISERROR(VLOOKUP($A3227&amp;" "&amp;E$6,D!$B:$H,7,FALSE))=TRUE,"",VLOOKUP($A3227&amp;" "&amp;E$6,D!$B:$H,7,FALSE))</f>
        <v/>
      </c>
      <c r="F3227" s="279" t="str">
        <f>IF(ISERROR(VLOOKUP($A3227&amp;" "&amp;F$6,D!$B:$H,7,FALSE))=TRUE,"",VLOOKUP($A3227&amp;" "&amp;F$6,D!$B:$H,7,FALSE))</f>
        <v/>
      </c>
      <c r="G3227" s="226">
        <f t="shared" si="152"/>
        <v>0</v>
      </c>
      <c r="H3227" s="279" t="str">
        <f>IF(ISERROR(VLOOKUP($A3227&amp;" "&amp;H$6,D!$B:$H,7,FALSE))=TRUE,"",VLOOKUP($A3227&amp;" "&amp;H$6,D!$B:$H,7,FALSE))</f>
        <v/>
      </c>
      <c r="I3227" s="223" t="str">
        <f>IF(D3227="","",VLOOKUP(A3227,D!A:H,7,FALSE))</f>
        <v/>
      </c>
      <c r="J3227" s="224" t="str">
        <f>IF(D3227="","",SUMIFS(リグ!H:H,リグ!F:F,"&lt;"&amp;C3227,リグ!G:G,"&gt;"&amp;C3227))</f>
        <v/>
      </c>
    </row>
    <row r="3228" spans="1:10">
      <c r="A3228" s="224" t="str">
        <f t="shared" si="153"/>
        <v>2030-01-25</v>
      </c>
      <c r="B3228" s="224" t="str">
        <f t="shared" si="151"/>
        <v>2030/01</v>
      </c>
      <c r="C3228" s="225">
        <v>47508</v>
      </c>
      <c r="D3228" s="279" t="str">
        <f>IF(ISERROR(VLOOKUP($A3228&amp;" "&amp;D$6,D!$B:$H,7,FALSE))=TRUE,"",VLOOKUP($A3228&amp;" "&amp;D$6,D!$B:$H,7,FALSE))</f>
        <v/>
      </c>
      <c r="E3228" s="279" t="str">
        <f>IF(ISERROR(VLOOKUP($A3228&amp;" "&amp;E$6,D!$B:$H,7,FALSE))=TRUE,"",VLOOKUP($A3228&amp;" "&amp;E$6,D!$B:$H,7,FALSE))</f>
        <v/>
      </c>
      <c r="F3228" s="279" t="str">
        <f>IF(ISERROR(VLOOKUP($A3228&amp;" "&amp;F$6,D!$B:$H,7,FALSE))=TRUE,"",VLOOKUP($A3228&amp;" "&amp;F$6,D!$B:$H,7,FALSE))</f>
        <v/>
      </c>
      <c r="G3228" s="226">
        <f t="shared" si="152"/>
        <v>0</v>
      </c>
      <c r="H3228" s="279" t="str">
        <f>IF(ISERROR(VLOOKUP($A3228&amp;" "&amp;H$6,D!$B:$H,7,FALSE))=TRUE,"",VLOOKUP($A3228&amp;" "&amp;H$6,D!$B:$H,7,FALSE))</f>
        <v/>
      </c>
      <c r="I3228" s="223" t="str">
        <f>IF(D3228="","",VLOOKUP(A3228,D!A:H,7,FALSE))</f>
        <v/>
      </c>
      <c r="J3228" s="224" t="str">
        <f>IF(D3228="","",SUMIFS(リグ!H:H,リグ!F:F,"&lt;"&amp;C3228,リグ!G:G,"&gt;"&amp;C3228))</f>
        <v/>
      </c>
    </row>
    <row r="3229" spans="1:10">
      <c r="A3229" s="224" t="str">
        <f t="shared" si="153"/>
        <v>2030-01-26</v>
      </c>
      <c r="B3229" s="224" t="str">
        <f t="shared" si="151"/>
        <v>2030/01</v>
      </c>
      <c r="C3229" s="225">
        <v>47509</v>
      </c>
      <c r="D3229" s="279" t="str">
        <f>IF(ISERROR(VLOOKUP($A3229&amp;" "&amp;D$6,D!$B:$H,7,FALSE))=TRUE,"",VLOOKUP($A3229&amp;" "&amp;D$6,D!$B:$H,7,FALSE))</f>
        <v/>
      </c>
      <c r="E3229" s="279" t="str">
        <f>IF(ISERROR(VLOOKUP($A3229&amp;" "&amp;E$6,D!$B:$H,7,FALSE))=TRUE,"",VLOOKUP($A3229&amp;" "&amp;E$6,D!$B:$H,7,FALSE))</f>
        <v/>
      </c>
      <c r="F3229" s="279" t="str">
        <f>IF(ISERROR(VLOOKUP($A3229&amp;" "&amp;F$6,D!$B:$H,7,FALSE))=TRUE,"",VLOOKUP($A3229&amp;" "&amp;F$6,D!$B:$H,7,FALSE))</f>
        <v/>
      </c>
      <c r="G3229" s="226">
        <f t="shared" si="152"/>
        <v>0</v>
      </c>
      <c r="H3229" s="279" t="str">
        <f>IF(ISERROR(VLOOKUP($A3229&amp;" "&amp;H$6,D!$B:$H,7,FALSE))=TRUE,"",VLOOKUP($A3229&amp;" "&amp;H$6,D!$B:$H,7,FALSE))</f>
        <v/>
      </c>
      <c r="I3229" s="223" t="str">
        <f>IF(D3229="","",VLOOKUP(A3229,D!A:H,7,FALSE))</f>
        <v/>
      </c>
      <c r="J3229" s="224" t="str">
        <f>IF(D3229="","",SUMIFS(リグ!H:H,リグ!F:F,"&lt;"&amp;C3229,リグ!G:G,"&gt;"&amp;C3229))</f>
        <v/>
      </c>
    </row>
    <row r="3230" spans="1:10">
      <c r="A3230" s="224" t="str">
        <f t="shared" si="153"/>
        <v>2030-01-27</v>
      </c>
      <c r="B3230" s="224" t="str">
        <f t="shared" si="151"/>
        <v>2030/01</v>
      </c>
      <c r="C3230" s="225">
        <v>47510</v>
      </c>
      <c r="D3230" s="279" t="str">
        <f>IF(ISERROR(VLOOKUP($A3230&amp;" "&amp;D$6,D!$B:$H,7,FALSE))=TRUE,"",VLOOKUP($A3230&amp;" "&amp;D$6,D!$B:$H,7,FALSE))</f>
        <v/>
      </c>
      <c r="E3230" s="279" t="str">
        <f>IF(ISERROR(VLOOKUP($A3230&amp;" "&amp;E$6,D!$B:$H,7,FALSE))=TRUE,"",VLOOKUP($A3230&amp;" "&amp;E$6,D!$B:$H,7,FALSE))</f>
        <v/>
      </c>
      <c r="F3230" s="279" t="str">
        <f>IF(ISERROR(VLOOKUP($A3230&amp;" "&amp;F$6,D!$B:$H,7,FALSE))=TRUE,"",VLOOKUP($A3230&amp;" "&amp;F$6,D!$B:$H,7,FALSE))</f>
        <v/>
      </c>
      <c r="G3230" s="226">
        <f t="shared" si="152"/>
        <v>0</v>
      </c>
      <c r="H3230" s="279" t="str">
        <f>IF(ISERROR(VLOOKUP($A3230&amp;" "&amp;H$6,D!$B:$H,7,FALSE))=TRUE,"",VLOOKUP($A3230&amp;" "&amp;H$6,D!$B:$H,7,FALSE))</f>
        <v/>
      </c>
      <c r="I3230" s="223" t="str">
        <f>IF(D3230="","",VLOOKUP(A3230,D!A:H,7,FALSE))</f>
        <v/>
      </c>
      <c r="J3230" s="224" t="str">
        <f>IF(D3230="","",SUMIFS(リグ!H:H,リグ!F:F,"&lt;"&amp;C3230,リグ!G:G,"&gt;"&amp;C3230))</f>
        <v/>
      </c>
    </row>
    <row r="3231" spans="1:10">
      <c r="A3231" s="224" t="str">
        <f t="shared" si="153"/>
        <v>2030-01-28</v>
      </c>
      <c r="B3231" s="224" t="str">
        <f t="shared" si="151"/>
        <v>2030/01</v>
      </c>
      <c r="C3231" s="225">
        <v>47511</v>
      </c>
      <c r="D3231" s="279" t="str">
        <f>IF(ISERROR(VLOOKUP($A3231&amp;" "&amp;D$6,D!$B:$H,7,FALSE))=TRUE,"",VLOOKUP($A3231&amp;" "&amp;D$6,D!$B:$H,7,FALSE))</f>
        <v/>
      </c>
      <c r="E3231" s="279" t="str">
        <f>IF(ISERROR(VLOOKUP($A3231&amp;" "&amp;E$6,D!$B:$H,7,FALSE))=TRUE,"",VLOOKUP($A3231&amp;" "&amp;E$6,D!$B:$H,7,FALSE))</f>
        <v/>
      </c>
      <c r="F3231" s="279" t="str">
        <f>IF(ISERROR(VLOOKUP($A3231&amp;" "&amp;F$6,D!$B:$H,7,FALSE))=TRUE,"",VLOOKUP($A3231&amp;" "&amp;F$6,D!$B:$H,7,FALSE))</f>
        <v/>
      </c>
      <c r="G3231" s="226">
        <f t="shared" si="152"/>
        <v>0</v>
      </c>
      <c r="H3231" s="279" t="str">
        <f>IF(ISERROR(VLOOKUP($A3231&amp;" "&amp;H$6,D!$B:$H,7,FALSE))=TRUE,"",VLOOKUP($A3231&amp;" "&amp;H$6,D!$B:$H,7,FALSE))</f>
        <v/>
      </c>
      <c r="I3231" s="223" t="str">
        <f>IF(D3231="","",VLOOKUP(A3231,D!A:H,7,FALSE))</f>
        <v/>
      </c>
      <c r="J3231" s="224" t="str">
        <f>IF(D3231="","",SUMIFS(リグ!H:H,リグ!F:F,"&lt;"&amp;C3231,リグ!G:G,"&gt;"&amp;C3231))</f>
        <v/>
      </c>
    </row>
    <row r="3232" spans="1:10">
      <c r="A3232" s="224" t="str">
        <f t="shared" si="153"/>
        <v>2030-01-29</v>
      </c>
      <c r="B3232" s="224" t="str">
        <f t="shared" si="151"/>
        <v>2030/01</v>
      </c>
      <c r="C3232" s="225">
        <v>47512</v>
      </c>
      <c r="D3232" s="279" t="str">
        <f>IF(ISERROR(VLOOKUP($A3232&amp;" "&amp;D$6,D!$B:$H,7,FALSE))=TRUE,"",VLOOKUP($A3232&amp;" "&amp;D$6,D!$B:$H,7,FALSE))</f>
        <v/>
      </c>
      <c r="E3232" s="279" t="str">
        <f>IF(ISERROR(VLOOKUP($A3232&amp;" "&amp;E$6,D!$B:$H,7,FALSE))=TRUE,"",VLOOKUP($A3232&amp;" "&amp;E$6,D!$B:$H,7,FALSE))</f>
        <v/>
      </c>
      <c r="F3232" s="279" t="str">
        <f>IF(ISERROR(VLOOKUP($A3232&amp;" "&amp;F$6,D!$B:$H,7,FALSE))=TRUE,"",VLOOKUP($A3232&amp;" "&amp;F$6,D!$B:$H,7,FALSE))</f>
        <v/>
      </c>
      <c r="G3232" s="226">
        <f t="shared" si="152"/>
        <v>0</v>
      </c>
      <c r="H3232" s="279" t="str">
        <f>IF(ISERROR(VLOOKUP($A3232&amp;" "&amp;H$6,D!$B:$H,7,FALSE))=TRUE,"",VLOOKUP($A3232&amp;" "&amp;H$6,D!$B:$H,7,FALSE))</f>
        <v/>
      </c>
      <c r="I3232" s="223" t="str">
        <f>IF(D3232="","",VLOOKUP(A3232,D!A:H,7,FALSE))</f>
        <v/>
      </c>
      <c r="J3232" s="224" t="str">
        <f>IF(D3232="","",SUMIFS(リグ!H:H,リグ!F:F,"&lt;"&amp;C3232,リグ!G:G,"&gt;"&amp;C3232))</f>
        <v/>
      </c>
    </row>
    <row r="3233" spans="1:10">
      <c r="A3233" s="224" t="str">
        <f t="shared" si="153"/>
        <v>2030-01-30</v>
      </c>
      <c r="B3233" s="224" t="str">
        <f t="shared" si="151"/>
        <v>2030/01</v>
      </c>
      <c r="C3233" s="225">
        <v>47513</v>
      </c>
      <c r="D3233" s="279" t="str">
        <f>IF(ISERROR(VLOOKUP($A3233&amp;" "&amp;D$6,D!$B:$H,7,FALSE))=TRUE,"",VLOOKUP($A3233&amp;" "&amp;D$6,D!$B:$H,7,FALSE))</f>
        <v/>
      </c>
      <c r="E3233" s="279" t="str">
        <f>IF(ISERROR(VLOOKUP($A3233&amp;" "&amp;E$6,D!$B:$H,7,FALSE))=TRUE,"",VLOOKUP($A3233&amp;" "&amp;E$6,D!$B:$H,7,FALSE))</f>
        <v/>
      </c>
      <c r="F3233" s="279" t="str">
        <f>IF(ISERROR(VLOOKUP($A3233&amp;" "&amp;F$6,D!$B:$H,7,FALSE))=TRUE,"",VLOOKUP($A3233&amp;" "&amp;F$6,D!$B:$H,7,FALSE))</f>
        <v/>
      </c>
      <c r="G3233" s="226">
        <f t="shared" si="152"/>
        <v>0</v>
      </c>
      <c r="H3233" s="279" t="str">
        <f>IF(ISERROR(VLOOKUP($A3233&amp;" "&amp;H$6,D!$B:$H,7,FALSE))=TRUE,"",VLOOKUP($A3233&amp;" "&amp;H$6,D!$B:$H,7,FALSE))</f>
        <v/>
      </c>
      <c r="I3233" s="223" t="str">
        <f>IF(D3233="","",VLOOKUP(A3233,D!A:H,7,FALSE))</f>
        <v/>
      </c>
      <c r="J3233" s="224" t="str">
        <f>IF(D3233="","",SUMIFS(リグ!H:H,リグ!F:F,"&lt;"&amp;C3233,リグ!G:G,"&gt;"&amp;C3233))</f>
        <v/>
      </c>
    </row>
    <row r="3234" spans="1:10">
      <c r="A3234" s="224" t="str">
        <f t="shared" si="153"/>
        <v>2030-01-31</v>
      </c>
      <c r="B3234" s="224" t="str">
        <f t="shared" si="151"/>
        <v>2030/01</v>
      </c>
      <c r="C3234" s="225">
        <v>47514</v>
      </c>
      <c r="D3234" s="279" t="str">
        <f>IF(ISERROR(VLOOKUP($A3234&amp;" "&amp;D$6,D!$B:$H,7,FALSE))=TRUE,"",VLOOKUP($A3234&amp;" "&amp;D$6,D!$B:$H,7,FALSE))</f>
        <v/>
      </c>
      <c r="E3234" s="279" t="str">
        <f>IF(ISERROR(VLOOKUP($A3234&amp;" "&amp;E$6,D!$B:$H,7,FALSE))=TRUE,"",VLOOKUP($A3234&amp;" "&amp;E$6,D!$B:$H,7,FALSE))</f>
        <v/>
      </c>
      <c r="F3234" s="279" t="str">
        <f>IF(ISERROR(VLOOKUP($A3234&amp;" "&amp;F$6,D!$B:$H,7,FALSE))=TRUE,"",VLOOKUP($A3234&amp;" "&amp;F$6,D!$B:$H,7,FALSE))</f>
        <v/>
      </c>
      <c r="G3234" s="226">
        <f t="shared" si="152"/>
        <v>0</v>
      </c>
      <c r="H3234" s="279" t="str">
        <f>IF(ISERROR(VLOOKUP($A3234&amp;" "&amp;H$6,D!$B:$H,7,FALSE))=TRUE,"",VLOOKUP($A3234&amp;" "&amp;H$6,D!$B:$H,7,FALSE))</f>
        <v/>
      </c>
      <c r="I3234" s="223" t="str">
        <f>IF(D3234="","",VLOOKUP(A3234,D!A:H,7,FALSE))</f>
        <v/>
      </c>
      <c r="J3234" s="224" t="str">
        <f>IF(D3234="","",SUMIFS(リグ!H:H,リグ!F:F,"&lt;"&amp;C3234,リグ!G:G,"&gt;"&amp;C3234))</f>
        <v/>
      </c>
    </row>
    <row r="3235" spans="1:10">
      <c r="A3235" s="224" t="str">
        <f t="shared" si="153"/>
        <v>2030-02-01</v>
      </c>
      <c r="B3235" s="224" t="str">
        <f t="shared" si="151"/>
        <v>2030/02</v>
      </c>
      <c r="C3235" s="225">
        <v>47515</v>
      </c>
      <c r="D3235" s="279" t="str">
        <f>IF(ISERROR(VLOOKUP($A3235&amp;" "&amp;D$6,D!$B:$H,7,FALSE))=TRUE,"",VLOOKUP($A3235&amp;" "&amp;D$6,D!$B:$H,7,FALSE))</f>
        <v/>
      </c>
      <c r="E3235" s="279" t="str">
        <f>IF(ISERROR(VLOOKUP($A3235&amp;" "&amp;E$6,D!$B:$H,7,FALSE))=TRUE,"",VLOOKUP($A3235&amp;" "&amp;E$6,D!$B:$H,7,FALSE))</f>
        <v/>
      </c>
      <c r="F3235" s="279" t="str">
        <f>IF(ISERROR(VLOOKUP($A3235&amp;" "&amp;F$6,D!$B:$H,7,FALSE))=TRUE,"",VLOOKUP($A3235&amp;" "&amp;F$6,D!$B:$H,7,FALSE))</f>
        <v/>
      </c>
      <c r="G3235" s="226">
        <f t="shared" si="152"/>
        <v>0</v>
      </c>
      <c r="H3235" s="279" t="str">
        <f>IF(ISERROR(VLOOKUP($A3235&amp;" "&amp;H$6,D!$B:$H,7,FALSE))=TRUE,"",VLOOKUP($A3235&amp;" "&amp;H$6,D!$B:$H,7,FALSE))</f>
        <v/>
      </c>
      <c r="I3235" s="223" t="str">
        <f>IF(D3235="","",VLOOKUP(A3235,D!A:H,7,FALSE))</f>
        <v/>
      </c>
      <c r="J3235" s="224" t="str">
        <f>IF(D3235="","",SUMIFS(リグ!H:H,リグ!F:F,"&lt;"&amp;C3235,リグ!G:G,"&gt;"&amp;C3235))</f>
        <v/>
      </c>
    </row>
    <row r="3236" spans="1:10">
      <c r="A3236" s="224" t="str">
        <f t="shared" si="153"/>
        <v>2030-02-02</v>
      </c>
      <c r="B3236" s="224" t="str">
        <f t="shared" si="151"/>
        <v>2030/02</v>
      </c>
      <c r="C3236" s="225">
        <v>47516</v>
      </c>
      <c r="D3236" s="279" t="str">
        <f>IF(ISERROR(VLOOKUP($A3236&amp;" "&amp;D$6,D!$B:$H,7,FALSE))=TRUE,"",VLOOKUP($A3236&amp;" "&amp;D$6,D!$B:$H,7,FALSE))</f>
        <v/>
      </c>
      <c r="E3236" s="279" t="str">
        <f>IF(ISERROR(VLOOKUP($A3236&amp;" "&amp;E$6,D!$B:$H,7,FALSE))=TRUE,"",VLOOKUP($A3236&amp;" "&amp;E$6,D!$B:$H,7,FALSE))</f>
        <v/>
      </c>
      <c r="F3236" s="279" t="str">
        <f>IF(ISERROR(VLOOKUP($A3236&amp;" "&amp;F$6,D!$B:$H,7,FALSE))=TRUE,"",VLOOKUP($A3236&amp;" "&amp;F$6,D!$B:$H,7,FALSE))</f>
        <v/>
      </c>
      <c r="G3236" s="226">
        <f t="shared" si="152"/>
        <v>0</v>
      </c>
      <c r="H3236" s="279" t="str">
        <f>IF(ISERROR(VLOOKUP($A3236&amp;" "&amp;H$6,D!$B:$H,7,FALSE))=TRUE,"",VLOOKUP($A3236&amp;" "&amp;H$6,D!$B:$H,7,FALSE))</f>
        <v/>
      </c>
      <c r="I3236" s="223" t="str">
        <f>IF(D3236="","",VLOOKUP(A3236,D!A:H,7,FALSE))</f>
        <v/>
      </c>
      <c r="J3236" s="224" t="str">
        <f>IF(D3236="","",SUMIFS(リグ!H:H,リグ!F:F,"&lt;"&amp;C3236,リグ!G:G,"&gt;"&amp;C3236))</f>
        <v/>
      </c>
    </row>
    <row r="3237" spans="1:10">
      <c r="A3237" s="224" t="str">
        <f t="shared" si="153"/>
        <v>2030-02-03</v>
      </c>
      <c r="B3237" s="224" t="str">
        <f t="shared" si="151"/>
        <v>2030/02</v>
      </c>
      <c r="C3237" s="225">
        <v>47517</v>
      </c>
      <c r="D3237" s="279" t="str">
        <f>IF(ISERROR(VLOOKUP($A3237&amp;" "&amp;D$6,D!$B:$H,7,FALSE))=TRUE,"",VLOOKUP($A3237&amp;" "&amp;D$6,D!$B:$H,7,FALSE))</f>
        <v/>
      </c>
      <c r="E3237" s="279" t="str">
        <f>IF(ISERROR(VLOOKUP($A3237&amp;" "&amp;E$6,D!$B:$H,7,FALSE))=TRUE,"",VLOOKUP($A3237&amp;" "&amp;E$6,D!$B:$H,7,FALSE))</f>
        <v/>
      </c>
      <c r="F3237" s="279" t="str">
        <f>IF(ISERROR(VLOOKUP($A3237&amp;" "&amp;F$6,D!$B:$H,7,FALSE))=TRUE,"",VLOOKUP($A3237&amp;" "&amp;F$6,D!$B:$H,7,FALSE))</f>
        <v/>
      </c>
      <c r="G3237" s="226">
        <f t="shared" si="152"/>
        <v>0</v>
      </c>
      <c r="H3237" s="279" t="str">
        <f>IF(ISERROR(VLOOKUP($A3237&amp;" "&amp;H$6,D!$B:$H,7,FALSE))=TRUE,"",VLOOKUP($A3237&amp;" "&amp;H$6,D!$B:$H,7,FALSE))</f>
        <v/>
      </c>
      <c r="I3237" s="223" t="str">
        <f>IF(D3237="","",VLOOKUP(A3237,D!A:H,7,FALSE))</f>
        <v/>
      </c>
      <c r="J3237" s="224" t="str">
        <f>IF(D3237="","",SUMIFS(リグ!H:H,リグ!F:F,"&lt;"&amp;C3237,リグ!G:G,"&gt;"&amp;C3237))</f>
        <v/>
      </c>
    </row>
    <row r="3238" spans="1:10">
      <c r="A3238" s="224" t="str">
        <f t="shared" si="153"/>
        <v>2030-02-04</v>
      </c>
      <c r="B3238" s="224" t="str">
        <f t="shared" si="151"/>
        <v>2030/02</v>
      </c>
      <c r="C3238" s="225">
        <v>47518</v>
      </c>
      <c r="D3238" s="279" t="str">
        <f>IF(ISERROR(VLOOKUP($A3238&amp;" "&amp;D$6,D!$B:$H,7,FALSE))=TRUE,"",VLOOKUP($A3238&amp;" "&amp;D$6,D!$B:$H,7,FALSE))</f>
        <v/>
      </c>
      <c r="E3238" s="279" t="str">
        <f>IF(ISERROR(VLOOKUP($A3238&amp;" "&amp;E$6,D!$B:$H,7,FALSE))=TRUE,"",VLOOKUP($A3238&amp;" "&amp;E$6,D!$B:$H,7,FALSE))</f>
        <v/>
      </c>
      <c r="F3238" s="279" t="str">
        <f>IF(ISERROR(VLOOKUP($A3238&amp;" "&amp;F$6,D!$B:$H,7,FALSE))=TRUE,"",VLOOKUP($A3238&amp;" "&amp;F$6,D!$B:$H,7,FALSE))</f>
        <v/>
      </c>
      <c r="G3238" s="226">
        <f t="shared" si="152"/>
        <v>0</v>
      </c>
      <c r="H3238" s="279" t="str">
        <f>IF(ISERROR(VLOOKUP($A3238&amp;" "&amp;H$6,D!$B:$H,7,FALSE))=TRUE,"",VLOOKUP($A3238&amp;" "&amp;H$6,D!$B:$H,7,FALSE))</f>
        <v/>
      </c>
      <c r="I3238" s="223" t="str">
        <f>IF(D3238="","",VLOOKUP(A3238,D!A:H,7,FALSE))</f>
        <v/>
      </c>
      <c r="J3238" s="224" t="str">
        <f>IF(D3238="","",SUMIFS(リグ!H:H,リグ!F:F,"&lt;"&amp;C3238,リグ!G:G,"&gt;"&amp;C3238))</f>
        <v/>
      </c>
    </row>
    <row r="3239" spans="1:10">
      <c r="A3239" s="224" t="str">
        <f t="shared" si="153"/>
        <v>2030-02-05</v>
      </c>
      <c r="B3239" s="224" t="str">
        <f t="shared" si="151"/>
        <v>2030/02</v>
      </c>
      <c r="C3239" s="225">
        <v>47519</v>
      </c>
      <c r="D3239" s="279" t="str">
        <f>IF(ISERROR(VLOOKUP($A3239&amp;" "&amp;D$6,D!$B:$H,7,FALSE))=TRUE,"",VLOOKUP($A3239&amp;" "&amp;D$6,D!$B:$H,7,FALSE))</f>
        <v/>
      </c>
      <c r="E3239" s="279" t="str">
        <f>IF(ISERROR(VLOOKUP($A3239&amp;" "&amp;E$6,D!$B:$H,7,FALSE))=TRUE,"",VLOOKUP($A3239&amp;" "&amp;E$6,D!$B:$H,7,FALSE))</f>
        <v/>
      </c>
      <c r="F3239" s="279" t="str">
        <f>IF(ISERROR(VLOOKUP($A3239&amp;" "&amp;F$6,D!$B:$H,7,FALSE))=TRUE,"",VLOOKUP($A3239&amp;" "&amp;F$6,D!$B:$H,7,FALSE))</f>
        <v/>
      </c>
      <c r="G3239" s="226">
        <f t="shared" si="152"/>
        <v>0</v>
      </c>
      <c r="H3239" s="279" t="str">
        <f>IF(ISERROR(VLOOKUP($A3239&amp;" "&amp;H$6,D!$B:$H,7,FALSE))=TRUE,"",VLOOKUP($A3239&amp;" "&amp;H$6,D!$B:$H,7,FALSE))</f>
        <v/>
      </c>
      <c r="I3239" s="223" t="str">
        <f>IF(D3239="","",VLOOKUP(A3239,D!A:H,7,FALSE))</f>
        <v/>
      </c>
      <c r="J3239" s="224" t="str">
        <f>IF(D3239="","",SUMIFS(リグ!H:H,リグ!F:F,"&lt;"&amp;C3239,リグ!G:G,"&gt;"&amp;C3239))</f>
        <v/>
      </c>
    </row>
    <row r="3240" spans="1:10">
      <c r="A3240" s="224" t="str">
        <f t="shared" si="153"/>
        <v>2030-02-06</v>
      </c>
      <c r="B3240" s="224" t="str">
        <f t="shared" si="151"/>
        <v>2030/02</v>
      </c>
      <c r="C3240" s="225">
        <v>47520</v>
      </c>
      <c r="D3240" s="279" t="str">
        <f>IF(ISERROR(VLOOKUP($A3240&amp;" "&amp;D$6,D!$B:$H,7,FALSE))=TRUE,"",VLOOKUP($A3240&amp;" "&amp;D$6,D!$B:$H,7,FALSE))</f>
        <v/>
      </c>
      <c r="E3240" s="279" t="str">
        <f>IF(ISERROR(VLOOKUP($A3240&amp;" "&amp;E$6,D!$B:$H,7,FALSE))=TRUE,"",VLOOKUP($A3240&amp;" "&amp;E$6,D!$B:$H,7,FALSE))</f>
        <v/>
      </c>
      <c r="F3240" s="279" t="str">
        <f>IF(ISERROR(VLOOKUP($A3240&amp;" "&amp;F$6,D!$B:$H,7,FALSE))=TRUE,"",VLOOKUP($A3240&amp;" "&amp;F$6,D!$B:$H,7,FALSE))</f>
        <v/>
      </c>
      <c r="G3240" s="226">
        <f t="shared" si="152"/>
        <v>0</v>
      </c>
      <c r="H3240" s="279" t="str">
        <f>IF(ISERROR(VLOOKUP($A3240&amp;" "&amp;H$6,D!$B:$H,7,FALSE))=TRUE,"",VLOOKUP($A3240&amp;" "&amp;H$6,D!$B:$H,7,FALSE))</f>
        <v/>
      </c>
      <c r="I3240" s="223" t="str">
        <f>IF(D3240="","",VLOOKUP(A3240,D!A:H,7,FALSE))</f>
        <v/>
      </c>
      <c r="J3240" s="224" t="str">
        <f>IF(D3240="","",SUMIFS(リグ!H:H,リグ!F:F,"&lt;"&amp;C3240,リグ!G:G,"&gt;"&amp;C3240))</f>
        <v/>
      </c>
    </row>
    <row r="3241" spans="1:10">
      <c r="A3241" s="224" t="str">
        <f t="shared" si="153"/>
        <v>2030-02-07</v>
      </c>
      <c r="B3241" s="224" t="str">
        <f t="shared" si="151"/>
        <v>2030/02</v>
      </c>
      <c r="C3241" s="225">
        <v>47521</v>
      </c>
      <c r="D3241" s="279" t="str">
        <f>IF(ISERROR(VLOOKUP($A3241&amp;" "&amp;D$6,D!$B:$H,7,FALSE))=TRUE,"",VLOOKUP($A3241&amp;" "&amp;D$6,D!$B:$H,7,FALSE))</f>
        <v/>
      </c>
      <c r="E3241" s="279" t="str">
        <f>IF(ISERROR(VLOOKUP($A3241&amp;" "&amp;E$6,D!$B:$H,7,FALSE))=TRUE,"",VLOOKUP($A3241&amp;" "&amp;E$6,D!$B:$H,7,FALSE))</f>
        <v/>
      </c>
      <c r="F3241" s="279" t="str">
        <f>IF(ISERROR(VLOOKUP($A3241&amp;" "&amp;F$6,D!$B:$H,7,FALSE))=TRUE,"",VLOOKUP($A3241&amp;" "&amp;F$6,D!$B:$H,7,FALSE))</f>
        <v/>
      </c>
      <c r="G3241" s="226">
        <f t="shared" si="152"/>
        <v>0</v>
      </c>
      <c r="H3241" s="279" t="str">
        <f>IF(ISERROR(VLOOKUP($A3241&amp;" "&amp;H$6,D!$B:$H,7,FALSE))=TRUE,"",VLOOKUP($A3241&amp;" "&amp;H$6,D!$B:$H,7,FALSE))</f>
        <v/>
      </c>
      <c r="I3241" s="223" t="str">
        <f>IF(D3241="","",VLOOKUP(A3241,D!A:H,7,FALSE))</f>
        <v/>
      </c>
      <c r="J3241" s="224" t="str">
        <f>IF(D3241="","",SUMIFS(リグ!H:H,リグ!F:F,"&lt;"&amp;C3241,リグ!G:G,"&gt;"&amp;C3241))</f>
        <v/>
      </c>
    </row>
    <row r="3242" spans="1:10">
      <c r="A3242" s="224" t="str">
        <f t="shared" si="153"/>
        <v>2030-02-08</v>
      </c>
      <c r="B3242" s="224" t="str">
        <f t="shared" si="151"/>
        <v>2030/02</v>
      </c>
      <c r="C3242" s="225">
        <v>47522</v>
      </c>
      <c r="D3242" s="279" t="str">
        <f>IF(ISERROR(VLOOKUP($A3242&amp;" "&amp;D$6,D!$B:$H,7,FALSE))=TRUE,"",VLOOKUP($A3242&amp;" "&amp;D$6,D!$B:$H,7,FALSE))</f>
        <v/>
      </c>
      <c r="E3242" s="279" t="str">
        <f>IF(ISERROR(VLOOKUP($A3242&amp;" "&amp;E$6,D!$B:$H,7,FALSE))=TRUE,"",VLOOKUP($A3242&amp;" "&amp;E$6,D!$B:$H,7,FALSE))</f>
        <v/>
      </c>
      <c r="F3242" s="279" t="str">
        <f>IF(ISERROR(VLOOKUP($A3242&amp;" "&amp;F$6,D!$B:$H,7,FALSE))=TRUE,"",VLOOKUP($A3242&amp;" "&amp;F$6,D!$B:$H,7,FALSE))</f>
        <v/>
      </c>
      <c r="G3242" s="226">
        <f t="shared" si="152"/>
        <v>0</v>
      </c>
      <c r="H3242" s="279" t="str">
        <f>IF(ISERROR(VLOOKUP($A3242&amp;" "&amp;H$6,D!$B:$H,7,FALSE))=TRUE,"",VLOOKUP($A3242&amp;" "&amp;H$6,D!$B:$H,7,FALSE))</f>
        <v/>
      </c>
      <c r="I3242" s="223" t="str">
        <f>IF(D3242="","",VLOOKUP(A3242,D!A:H,7,FALSE))</f>
        <v/>
      </c>
      <c r="J3242" s="224" t="str">
        <f>IF(D3242="","",SUMIFS(リグ!H:H,リグ!F:F,"&lt;"&amp;C3242,リグ!G:G,"&gt;"&amp;C3242))</f>
        <v/>
      </c>
    </row>
    <row r="3243" spans="1:10">
      <c r="A3243" s="224" t="str">
        <f t="shared" si="153"/>
        <v>2030-02-09</v>
      </c>
      <c r="B3243" s="224" t="str">
        <f t="shared" si="151"/>
        <v>2030/02</v>
      </c>
      <c r="C3243" s="225">
        <v>47523</v>
      </c>
      <c r="D3243" s="279" t="str">
        <f>IF(ISERROR(VLOOKUP($A3243&amp;" "&amp;D$6,D!$B:$H,7,FALSE))=TRUE,"",VLOOKUP($A3243&amp;" "&amp;D$6,D!$B:$H,7,FALSE))</f>
        <v/>
      </c>
      <c r="E3243" s="279" t="str">
        <f>IF(ISERROR(VLOOKUP($A3243&amp;" "&amp;E$6,D!$B:$H,7,FALSE))=TRUE,"",VLOOKUP($A3243&amp;" "&amp;E$6,D!$B:$H,7,FALSE))</f>
        <v/>
      </c>
      <c r="F3243" s="279" t="str">
        <f>IF(ISERROR(VLOOKUP($A3243&amp;" "&amp;F$6,D!$B:$H,7,FALSE))=TRUE,"",VLOOKUP($A3243&amp;" "&amp;F$6,D!$B:$H,7,FALSE))</f>
        <v/>
      </c>
      <c r="G3243" s="226">
        <f t="shared" si="152"/>
        <v>0</v>
      </c>
      <c r="H3243" s="279" t="str">
        <f>IF(ISERROR(VLOOKUP($A3243&amp;" "&amp;H$6,D!$B:$H,7,FALSE))=TRUE,"",VLOOKUP($A3243&amp;" "&amp;H$6,D!$B:$H,7,FALSE))</f>
        <v/>
      </c>
      <c r="I3243" s="223" t="str">
        <f>IF(D3243="","",VLOOKUP(A3243,D!A:H,7,FALSE))</f>
        <v/>
      </c>
      <c r="J3243" s="224" t="str">
        <f>IF(D3243="","",SUMIFS(リグ!H:H,リグ!F:F,"&lt;"&amp;C3243,リグ!G:G,"&gt;"&amp;C3243))</f>
        <v/>
      </c>
    </row>
    <row r="3244" spans="1:10">
      <c r="A3244" s="224" t="str">
        <f t="shared" si="153"/>
        <v>2030-02-10</v>
      </c>
      <c r="B3244" s="224" t="str">
        <f t="shared" si="151"/>
        <v>2030/02</v>
      </c>
      <c r="C3244" s="225">
        <v>47524</v>
      </c>
      <c r="D3244" s="279" t="str">
        <f>IF(ISERROR(VLOOKUP($A3244&amp;" "&amp;D$6,D!$B:$H,7,FALSE))=TRUE,"",VLOOKUP($A3244&amp;" "&amp;D$6,D!$B:$H,7,FALSE))</f>
        <v/>
      </c>
      <c r="E3244" s="279" t="str">
        <f>IF(ISERROR(VLOOKUP($A3244&amp;" "&amp;E$6,D!$B:$H,7,FALSE))=TRUE,"",VLOOKUP($A3244&amp;" "&amp;E$6,D!$B:$H,7,FALSE))</f>
        <v/>
      </c>
      <c r="F3244" s="279" t="str">
        <f>IF(ISERROR(VLOOKUP($A3244&amp;" "&amp;F$6,D!$B:$H,7,FALSE))=TRUE,"",VLOOKUP($A3244&amp;" "&amp;F$6,D!$B:$H,7,FALSE))</f>
        <v/>
      </c>
      <c r="G3244" s="226">
        <f t="shared" si="152"/>
        <v>0</v>
      </c>
      <c r="H3244" s="279" t="str">
        <f>IF(ISERROR(VLOOKUP($A3244&amp;" "&amp;H$6,D!$B:$H,7,FALSE))=TRUE,"",VLOOKUP($A3244&amp;" "&amp;H$6,D!$B:$H,7,FALSE))</f>
        <v/>
      </c>
      <c r="I3244" s="223" t="str">
        <f>IF(D3244="","",VLOOKUP(A3244,D!A:H,7,FALSE))</f>
        <v/>
      </c>
      <c r="J3244" s="224" t="str">
        <f>IF(D3244="","",SUMIFS(リグ!H:H,リグ!F:F,"&lt;"&amp;C3244,リグ!G:G,"&gt;"&amp;C3244))</f>
        <v/>
      </c>
    </row>
    <row r="3245" spans="1:10">
      <c r="A3245" s="224" t="str">
        <f t="shared" si="153"/>
        <v>2030-02-11</v>
      </c>
      <c r="B3245" s="224" t="str">
        <f t="shared" si="151"/>
        <v>2030/02</v>
      </c>
      <c r="C3245" s="225">
        <v>47525</v>
      </c>
      <c r="D3245" s="279" t="str">
        <f>IF(ISERROR(VLOOKUP($A3245&amp;" "&amp;D$6,D!$B:$H,7,FALSE))=TRUE,"",VLOOKUP($A3245&amp;" "&amp;D$6,D!$B:$H,7,FALSE))</f>
        <v/>
      </c>
      <c r="E3245" s="279" t="str">
        <f>IF(ISERROR(VLOOKUP($A3245&amp;" "&amp;E$6,D!$B:$H,7,FALSE))=TRUE,"",VLOOKUP($A3245&amp;" "&amp;E$6,D!$B:$H,7,FALSE))</f>
        <v/>
      </c>
      <c r="F3245" s="279" t="str">
        <f>IF(ISERROR(VLOOKUP($A3245&amp;" "&amp;F$6,D!$B:$H,7,FALSE))=TRUE,"",VLOOKUP($A3245&amp;" "&amp;F$6,D!$B:$H,7,FALSE))</f>
        <v/>
      </c>
      <c r="G3245" s="226">
        <f t="shared" si="152"/>
        <v>0</v>
      </c>
      <c r="H3245" s="279" t="str">
        <f>IF(ISERROR(VLOOKUP($A3245&amp;" "&amp;H$6,D!$B:$H,7,FALSE))=TRUE,"",VLOOKUP($A3245&amp;" "&amp;H$6,D!$B:$H,7,FALSE))</f>
        <v/>
      </c>
      <c r="I3245" s="223" t="str">
        <f>IF(D3245="","",VLOOKUP(A3245,D!A:H,7,FALSE))</f>
        <v/>
      </c>
      <c r="J3245" s="224" t="str">
        <f>IF(D3245="","",SUMIFS(リグ!H:H,リグ!F:F,"&lt;"&amp;C3245,リグ!G:G,"&gt;"&amp;C3245))</f>
        <v/>
      </c>
    </row>
    <row r="3246" spans="1:10">
      <c r="A3246" s="224" t="str">
        <f t="shared" si="153"/>
        <v>2030-02-12</v>
      </c>
      <c r="B3246" s="224" t="str">
        <f t="shared" si="151"/>
        <v>2030/02</v>
      </c>
      <c r="C3246" s="225">
        <v>47526</v>
      </c>
      <c r="D3246" s="279" t="str">
        <f>IF(ISERROR(VLOOKUP($A3246&amp;" "&amp;D$6,D!$B:$H,7,FALSE))=TRUE,"",VLOOKUP($A3246&amp;" "&amp;D$6,D!$B:$H,7,FALSE))</f>
        <v/>
      </c>
      <c r="E3246" s="279" t="str">
        <f>IF(ISERROR(VLOOKUP($A3246&amp;" "&amp;E$6,D!$B:$H,7,FALSE))=TRUE,"",VLOOKUP($A3246&amp;" "&amp;E$6,D!$B:$H,7,FALSE))</f>
        <v/>
      </c>
      <c r="F3246" s="279" t="str">
        <f>IF(ISERROR(VLOOKUP($A3246&amp;" "&amp;F$6,D!$B:$H,7,FALSE))=TRUE,"",VLOOKUP($A3246&amp;" "&amp;F$6,D!$B:$H,7,FALSE))</f>
        <v/>
      </c>
      <c r="G3246" s="226">
        <f t="shared" si="152"/>
        <v>0</v>
      </c>
      <c r="H3246" s="279" t="str">
        <f>IF(ISERROR(VLOOKUP($A3246&amp;" "&amp;H$6,D!$B:$H,7,FALSE))=TRUE,"",VLOOKUP($A3246&amp;" "&amp;H$6,D!$B:$H,7,FALSE))</f>
        <v/>
      </c>
      <c r="I3246" s="223" t="str">
        <f>IF(D3246="","",VLOOKUP(A3246,D!A:H,7,FALSE))</f>
        <v/>
      </c>
      <c r="J3246" s="224" t="str">
        <f>IF(D3246="","",SUMIFS(リグ!H:H,リグ!F:F,"&lt;"&amp;C3246,リグ!G:G,"&gt;"&amp;C3246))</f>
        <v/>
      </c>
    </row>
    <row r="3247" spans="1:10">
      <c r="A3247" s="224" t="str">
        <f t="shared" si="153"/>
        <v>2030-02-13</v>
      </c>
      <c r="B3247" s="224" t="str">
        <f t="shared" si="151"/>
        <v>2030/02</v>
      </c>
      <c r="C3247" s="225">
        <v>47527</v>
      </c>
      <c r="D3247" s="279" t="str">
        <f>IF(ISERROR(VLOOKUP($A3247&amp;" "&amp;D$6,D!$B:$H,7,FALSE))=TRUE,"",VLOOKUP($A3247&amp;" "&amp;D$6,D!$B:$H,7,FALSE))</f>
        <v/>
      </c>
      <c r="E3247" s="279" t="str">
        <f>IF(ISERROR(VLOOKUP($A3247&amp;" "&amp;E$6,D!$B:$H,7,FALSE))=TRUE,"",VLOOKUP($A3247&amp;" "&amp;E$6,D!$B:$H,7,FALSE))</f>
        <v/>
      </c>
      <c r="F3247" s="279" t="str">
        <f>IF(ISERROR(VLOOKUP($A3247&amp;" "&amp;F$6,D!$B:$H,7,FALSE))=TRUE,"",VLOOKUP($A3247&amp;" "&amp;F$6,D!$B:$H,7,FALSE))</f>
        <v/>
      </c>
      <c r="G3247" s="226">
        <f t="shared" si="152"/>
        <v>0</v>
      </c>
      <c r="H3247" s="279" t="str">
        <f>IF(ISERROR(VLOOKUP($A3247&amp;" "&amp;H$6,D!$B:$H,7,FALSE))=TRUE,"",VLOOKUP($A3247&amp;" "&amp;H$6,D!$B:$H,7,FALSE))</f>
        <v/>
      </c>
      <c r="I3247" s="223" t="str">
        <f>IF(D3247="","",VLOOKUP(A3247,D!A:H,7,FALSE))</f>
        <v/>
      </c>
      <c r="J3247" s="224" t="str">
        <f>IF(D3247="","",SUMIFS(リグ!H:H,リグ!F:F,"&lt;"&amp;C3247,リグ!G:G,"&gt;"&amp;C3247))</f>
        <v/>
      </c>
    </row>
    <row r="3248" spans="1:10">
      <c r="A3248" s="224" t="str">
        <f t="shared" si="153"/>
        <v>2030-02-14</v>
      </c>
      <c r="B3248" s="224" t="str">
        <f t="shared" si="151"/>
        <v>2030/02</v>
      </c>
      <c r="C3248" s="225">
        <v>47528</v>
      </c>
      <c r="D3248" s="279" t="str">
        <f>IF(ISERROR(VLOOKUP($A3248&amp;" "&amp;D$6,D!$B:$H,7,FALSE))=TRUE,"",VLOOKUP($A3248&amp;" "&amp;D$6,D!$B:$H,7,FALSE))</f>
        <v/>
      </c>
      <c r="E3248" s="279" t="str">
        <f>IF(ISERROR(VLOOKUP($A3248&amp;" "&amp;E$6,D!$B:$H,7,FALSE))=TRUE,"",VLOOKUP($A3248&amp;" "&amp;E$6,D!$B:$H,7,FALSE))</f>
        <v/>
      </c>
      <c r="F3248" s="279" t="str">
        <f>IF(ISERROR(VLOOKUP($A3248&amp;" "&amp;F$6,D!$B:$H,7,FALSE))=TRUE,"",VLOOKUP($A3248&amp;" "&amp;F$6,D!$B:$H,7,FALSE))</f>
        <v/>
      </c>
      <c r="G3248" s="226">
        <f t="shared" si="152"/>
        <v>0</v>
      </c>
      <c r="H3248" s="279" t="str">
        <f>IF(ISERROR(VLOOKUP($A3248&amp;" "&amp;H$6,D!$B:$H,7,FALSE))=TRUE,"",VLOOKUP($A3248&amp;" "&amp;H$6,D!$B:$H,7,FALSE))</f>
        <v/>
      </c>
      <c r="I3248" s="223" t="str">
        <f>IF(D3248="","",VLOOKUP(A3248,D!A:H,7,FALSE))</f>
        <v/>
      </c>
      <c r="J3248" s="224" t="str">
        <f>IF(D3248="","",SUMIFS(リグ!H:H,リグ!F:F,"&lt;"&amp;C3248,リグ!G:G,"&gt;"&amp;C3248))</f>
        <v/>
      </c>
    </row>
    <row r="3249" spans="1:10">
      <c r="A3249" s="224" t="str">
        <f t="shared" si="153"/>
        <v>2030-02-15</v>
      </c>
      <c r="B3249" s="224" t="str">
        <f t="shared" si="151"/>
        <v>2030/02</v>
      </c>
      <c r="C3249" s="225">
        <v>47529</v>
      </c>
      <c r="D3249" s="279" t="str">
        <f>IF(ISERROR(VLOOKUP($A3249&amp;" "&amp;D$6,D!$B:$H,7,FALSE))=TRUE,"",VLOOKUP($A3249&amp;" "&amp;D$6,D!$B:$H,7,FALSE))</f>
        <v/>
      </c>
      <c r="E3249" s="279" t="str">
        <f>IF(ISERROR(VLOOKUP($A3249&amp;" "&amp;E$6,D!$B:$H,7,FALSE))=TRUE,"",VLOOKUP($A3249&amp;" "&amp;E$6,D!$B:$H,7,FALSE))</f>
        <v/>
      </c>
      <c r="F3249" s="279" t="str">
        <f>IF(ISERROR(VLOOKUP($A3249&amp;" "&amp;F$6,D!$B:$H,7,FALSE))=TRUE,"",VLOOKUP($A3249&amp;" "&amp;F$6,D!$B:$H,7,FALSE))</f>
        <v/>
      </c>
      <c r="G3249" s="226">
        <f t="shared" si="152"/>
        <v>0</v>
      </c>
      <c r="H3249" s="279" t="str">
        <f>IF(ISERROR(VLOOKUP($A3249&amp;" "&amp;H$6,D!$B:$H,7,FALSE))=TRUE,"",VLOOKUP($A3249&amp;" "&amp;H$6,D!$B:$H,7,FALSE))</f>
        <v/>
      </c>
      <c r="I3249" s="223" t="str">
        <f>IF(D3249="","",VLOOKUP(A3249,D!A:H,7,FALSE))</f>
        <v/>
      </c>
      <c r="J3249" s="224" t="str">
        <f>IF(D3249="","",SUMIFS(リグ!H:H,リグ!F:F,"&lt;"&amp;C3249,リグ!G:G,"&gt;"&amp;C3249))</f>
        <v/>
      </c>
    </row>
    <row r="3250" spans="1:10">
      <c r="A3250" s="224" t="str">
        <f t="shared" si="153"/>
        <v>2030-02-16</v>
      </c>
      <c r="B3250" s="224" t="str">
        <f t="shared" si="151"/>
        <v>2030/02</v>
      </c>
      <c r="C3250" s="225">
        <v>47530</v>
      </c>
      <c r="D3250" s="279" t="str">
        <f>IF(ISERROR(VLOOKUP($A3250&amp;" "&amp;D$6,D!$B:$H,7,FALSE))=TRUE,"",VLOOKUP($A3250&amp;" "&amp;D$6,D!$B:$H,7,FALSE))</f>
        <v/>
      </c>
      <c r="E3250" s="279" t="str">
        <f>IF(ISERROR(VLOOKUP($A3250&amp;" "&amp;E$6,D!$B:$H,7,FALSE))=TRUE,"",VLOOKUP($A3250&amp;" "&amp;E$6,D!$B:$H,7,FALSE))</f>
        <v/>
      </c>
      <c r="F3250" s="279" t="str">
        <f>IF(ISERROR(VLOOKUP($A3250&amp;" "&amp;F$6,D!$B:$H,7,FALSE))=TRUE,"",VLOOKUP($A3250&amp;" "&amp;F$6,D!$B:$H,7,FALSE))</f>
        <v/>
      </c>
      <c r="G3250" s="226">
        <f t="shared" si="152"/>
        <v>0</v>
      </c>
      <c r="H3250" s="279" t="str">
        <f>IF(ISERROR(VLOOKUP($A3250&amp;" "&amp;H$6,D!$B:$H,7,FALSE))=TRUE,"",VLOOKUP($A3250&amp;" "&amp;H$6,D!$B:$H,7,FALSE))</f>
        <v/>
      </c>
      <c r="I3250" s="223" t="str">
        <f>IF(D3250="","",VLOOKUP(A3250,D!A:H,7,FALSE))</f>
        <v/>
      </c>
      <c r="J3250" s="224" t="str">
        <f>IF(D3250="","",SUMIFS(リグ!H:H,リグ!F:F,"&lt;"&amp;C3250,リグ!G:G,"&gt;"&amp;C3250))</f>
        <v/>
      </c>
    </row>
    <row r="3251" spans="1:10">
      <c r="A3251" s="224" t="str">
        <f t="shared" si="153"/>
        <v>2030-02-17</v>
      </c>
      <c r="B3251" s="224" t="str">
        <f t="shared" si="151"/>
        <v>2030/02</v>
      </c>
      <c r="C3251" s="225">
        <v>47531</v>
      </c>
      <c r="D3251" s="279" t="str">
        <f>IF(ISERROR(VLOOKUP($A3251&amp;" "&amp;D$6,D!$B:$H,7,FALSE))=TRUE,"",VLOOKUP($A3251&amp;" "&amp;D$6,D!$B:$H,7,FALSE))</f>
        <v/>
      </c>
      <c r="E3251" s="279" t="str">
        <f>IF(ISERROR(VLOOKUP($A3251&amp;" "&amp;E$6,D!$B:$H,7,FALSE))=TRUE,"",VLOOKUP($A3251&amp;" "&amp;E$6,D!$B:$H,7,FALSE))</f>
        <v/>
      </c>
      <c r="F3251" s="279" t="str">
        <f>IF(ISERROR(VLOOKUP($A3251&amp;" "&amp;F$6,D!$B:$H,7,FALSE))=TRUE,"",VLOOKUP($A3251&amp;" "&amp;F$6,D!$B:$H,7,FALSE))</f>
        <v/>
      </c>
      <c r="G3251" s="226">
        <f t="shared" si="152"/>
        <v>0</v>
      </c>
      <c r="H3251" s="279" t="str">
        <f>IF(ISERROR(VLOOKUP($A3251&amp;" "&amp;H$6,D!$B:$H,7,FALSE))=TRUE,"",VLOOKUP($A3251&amp;" "&amp;H$6,D!$B:$H,7,FALSE))</f>
        <v/>
      </c>
      <c r="I3251" s="223" t="str">
        <f>IF(D3251="","",VLOOKUP(A3251,D!A:H,7,FALSE))</f>
        <v/>
      </c>
      <c r="J3251" s="224" t="str">
        <f>IF(D3251="","",SUMIFS(リグ!H:H,リグ!F:F,"&lt;"&amp;C3251,リグ!G:G,"&gt;"&amp;C3251))</f>
        <v/>
      </c>
    </row>
    <row r="3252" spans="1:10">
      <c r="A3252" s="224" t="str">
        <f t="shared" si="153"/>
        <v>2030-02-18</v>
      </c>
      <c r="B3252" s="224" t="str">
        <f t="shared" si="151"/>
        <v>2030/02</v>
      </c>
      <c r="C3252" s="225">
        <v>47532</v>
      </c>
      <c r="D3252" s="279" t="str">
        <f>IF(ISERROR(VLOOKUP($A3252&amp;" "&amp;D$6,D!$B:$H,7,FALSE))=TRUE,"",VLOOKUP($A3252&amp;" "&amp;D$6,D!$B:$H,7,FALSE))</f>
        <v/>
      </c>
      <c r="E3252" s="279" t="str">
        <f>IF(ISERROR(VLOOKUP($A3252&amp;" "&amp;E$6,D!$B:$H,7,FALSE))=TRUE,"",VLOOKUP($A3252&amp;" "&amp;E$6,D!$B:$H,7,FALSE))</f>
        <v/>
      </c>
      <c r="F3252" s="279" t="str">
        <f>IF(ISERROR(VLOOKUP($A3252&amp;" "&amp;F$6,D!$B:$H,7,FALSE))=TRUE,"",VLOOKUP($A3252&amp;" "&amp;F$6,D!$B:$H,7,FALSE))</f>
        <v/>
      </c>
      <c r="G3252" s="226">
        <f t="shared" si="152"/>
        <v>0</v>
      </c>
      <c r="H3252" s="279" t="str">
        <f>IF(ISERROR(VLOOKUP($A3252&amp;" "&amp;H$6,D!$B:$H,7,FALSE))=TRUE,"",VLOOKUP($A3252&amp;" "&amp;H$6,D!$B:$H,7,FALSE))</f>
        <v/>
      </c>
      <c r="I3252" s="223" t="str">
        <f>IF(D3252="","",VLOOKUP(A3252,D!A:H,7,FALSE))</f>
        <v/>
      </c>
      <c r="J3252" s="224" t="str">
        <f>IF(D3252="","",SUMIFS(リグ!H:H,リグ!F:F,"&lt;"&amp;C3252,リグ!G:G,"&gt;"&amp;C3252))</f>
        <v/>
      </c>
    </row>
    <row r="3253" spans="1:10">
      <c r="A3253" s="224" t="str">
        <f t="shared" si="153"/>
        <v>2030-02-19</v>
      </c>
      <c r="B3253" s="224" t="str">
        <f t="shared" ref="B3253:B3316" si="154">TEXT(C3253,"yyyy/mm")</f>
        <v>2030/02</v>
      </c>
      <c r="C3253" s="225">
        <v>47533</v>
      </c>
      <c r="D3253" s="279" t="str">
        <f>IF(ISERROR(VLOOKUP($A3253&amp;" "&amp;D$6,D!$B:$H,7,FALSE))=TRUE,"",VLOOKUP($A3253&amp;" "&amp;D$6,D!$B:$H,7,FALSE))</f>
        <v/>
      </c>
      <c r="E3253" s="279" t="str">
        <f>IF(ISERROR(VLOOKUP($A3253&amp;" "&amp;E$6,D!$B:$H,7,FALSE))=TRUE,"",VLOOKUP($A3253&amp;" "&amp;E$6,D!$B:$H,7,FALSE))</f>
        <v/>
      </c>
      <c r="F3253" s="279" t="str">
        <f>IF(ISERROR(VLOOKUP($A3253&amp;" "&amp;F$6,D!$B:$H,7,FALSE))=TRUE,"",VLOOKUP($A3253&amp;" "&amp;F$6,D!$B:$H,7,FALSE))</f>
        <v/>
      </c>
      <c r="G3253" s="226">
        <f t="shared" si="152"/>
        <v>0</v>
      </c>
      <c r="H3253" s="279" t="str">
        <f>IF(ISERROR(VLOOKUP($A3253&amp;" "&amp;H$6,D!$B:$H,7,FALSE))=TRUE,"",VLOOKUP($A3253&amp;" "&amp;H$6,D!$B:$H,7,FALSE))</f>
        <v/>
      </c>
      <c r="I3253" s="223" t="str">
        <f>IF(D3253="","",VLOOKUP(A3253,D!A:H,7,FALSE))</f>
        <v/>
      </c>
      <c r="J3253" s="224" t="str">
        <f>IF(D3253="","",SUMIFS(リグ!H:H,リグ!F:F,"&lt;"&amp;C3253,リグ!G:G,"&gt;"&amp;C3253))</f>
        <v/>
      </c>
    </row>
    <row r="3254" spans="1:10">
      <c r="A3254" s="224" t="str">
        <f t="shared" si="153"/>
        <v>2030-02-20</v>
      </c>
      <c r="B3254" s="224" t="str">
        <f t="shared" si="154"/>
        <v>2030/02</v>
      </c>
      <c r="C3254" s="225">
        <v>47534</v>
      </c>
      <c r="D3254" s="279" t="str">
        <f>IF(ISERROR(VLOOKUP($A3254&amp;" "&amp;D$6,D!$B:$H,7,FALSE))=TRUE,"",VLOOKUP($A3254&amp;" "&amp;D$6,D!$B:$H,7,FALSE))</f>
        <v/>
      </c>
      <c r="E3254" s="279" t="str">
        <f>IF(ISERROR(VLOOKUP($A3254&amp;" "&amp;E$6,D!$B:$H,7,FALSE))=TRUE,"",VLOOKUP($A3254&amp;" "&amp;E$6,D!$B:$H,7,FALSE))</f>
        <v/>
      </c>
      <c r="F3254" s="279" t="str">
        <f>IF(ISERROR(VLOOKUP($A3254&amp;" "&amp;F$6,D!$B:$H,7,FALSE))=TRUE,"",VLOOKUP($A3254&amp;" "&amp;F$6,D!$B:$H,7,FALSE))</f>
        <v/>
      </c>
      <c r="G3254" s="226">
        <f t="shared" si="152"/>
        <v>0</v>
      </c>
      <c r="H3254" s="279" t="str">
        <f>IF(ISERROR(VLOOKUP($A3254&amp;" "&amp;H$6,D!$B:$H,7,FALSE))=TRUE,"",VLOOKUP($A3254&amp;" "&amp;H$6,D!$B:$H,7,FALSE))</f>
        <v/>
      </c>
      <c r="I3254" s="223" t="str">
        <f>IF(D3254="","",VLOOKUP(A3254,D!A:H,7,FALSE))</f>
        <v/>
      </c>
      <c r="J3254" s="224" t="str">
        <f>IF(D3254="","",SUMIFS(リグ!H:H,リグ!F:F,"&lt;"&amp;C3254,リグ!G:G,"&gt;"&amp;C3254))</f>
        <v/>
      </c>
    </row>
    <row r="3255" spans="1:10">
      <c r="A3255" s="224" t="str">
        <f t="shared" si="153"/>
        <v>2030-02-21</v>
      </c>
      <c r="B3255" s="224" t="str">
        <f t="shared" si="154"/>
        <v>2030/02</v>
      </c>
      <c r="C3255" s="225">
        <v>47535</v>
      </c>
      <c r="D3255" s="279" t="str">
        <f>IF(ISERROR(VLOOKUP($A3255&amp;" "&amp;D$6,D!$B:$H,7,FALSE))=TRUE,"",VLOOKUP($A3255&amp;" "&amp;D$6,D!$B:$H,7,FALSE))</f>
        <v/>
      </c>
      <c r="E3255" s="279" t="str">
        <f>IF(ISERROR(VLOOKUP($A3255&amp;" "&amp;E$6,D!$B:$H,7,FALSE))=TRUE,"",VLOOKUP($A3255&amp;" "&amp;E$6,D!$B:$H,7,FALSE))</f>
        <v/>
      </c>
      <c r="F3255" s="279" t="str">
        <f>IF(ISERROR(VLOOKUP($A3255&amp;" "&amp;F$6,D!$B:$H,7,FALSE))=TRUE,"",VLOOKUP($A3255&amp;" "&amp;F$6,D!$B:$H,7,FALSE))</f>
        <v/>
      </c>
      <c r="G3255" s="226">
        <f t="shared" si="152"/>
        <v>0</v>
      </c>
      <c r="H3255" s="279" t="str">
        <f>IF(ISERROR(VLOOKUP($A3255&amp;" "&amp;H$6,D!$B:$H,7,FALSE))=TRUE,"",VLOOKUP($A3255&amp;" "&amp;H$6,D!$B:$H,7,FALSE))</f>
        <v/>
      </c>
      <c r="I3255" s="223" t="str">
        <f>IF(D3255="","",VLOOKUP(A3255,D!A:H,7,FALSE))</f>
        <v/>
      </c>
      <c r="J3255" s="224" t="str">
        <f>IF(D3255="","",SUMIFS(リグ!H:H,リグ!F:F,"&lt;"&amp;C3255,リグ!G:G,"&gt;"&amp;C3255))</f>
        <v/>
      </c>
    </row>
    <row r="3256" spans="1:10">
      <c r="A3256" s="224" t="str">
        <f t="shared" si="153"/>
        <v>2030-02-22</v>
      </c>
      <c r="B3256" s="224" t="str">
        <f t="shared" si="154"/>
        <v>2030/02</v>
      </c>
      <c r="C3256" s="225">
        <v>47536</v>
      </c>
      <c r="D3256" s="279" t="str">
        <f>IF(ISERROR(VLOOKUP($A3256&amp;" "&amp;D$6,D!$B:$H,7,FALSE))=TRUE,"",VLOOKUP($A3256&amp;" "&amp;D$6,D!$B:$H,7,FALSE))</f>
        <v/>
      </c>
      <c r="E3256" s="279" t="str">
        <f>IF(ISERROR(VLOOKUP($A3256&amp;" "&amp;E$6,D!$B:$H,7,FALSE))=TRUE,"",VLOOKUP($A3256&amp;" "&amp;E$6,D!$B:$H,7,FALSE))</f>
        <v/>
      </c>
      <c r="F3256" s="279" t="str">
        <f>IF(ISERROR(VLOOKUP($A3256&amp;" "&amp;F$6,D!$B:$H,7,FALSE))=TRUE,"",VLOOKUP($A3256&amp;" "&amp;F$6,D!$B:$H,7,FALSE))</f>
        <v/>
      </c>
      <c r="G3256" s="226">
        <f t="shared" si="152"/>
        <v>0</v>
      </c>
      <c r="H3256" s="279" t="str">
        <f>IF(ISERROR(VLOOKUP($A3256&amp;" "&amp;H$6,D!$B:$H,7,FALSE))=TRUE,"",VLOOKUP($A3256&amp;" "&amp;H$6,D!$B:$H,7,FALSE))</f>
        <v/>
      </c>
      <c r="I3256" s="223" t="str">
        <f>IF(D3256="","",VLOOKUP(A3256,D!A:H,7,FALSE))</f>
        <v/>
      </c>
      <c r="J3256" s="224" t="str">
        <f>IF(D3256="","",SUMIFS(リグ!H:H,リグ!F:F,"&lt;"&amp;C3256,リグ!G:G,"&gt;"&amp;C3256))</f>
        <v/>
      </c>
    </row>
    <row r="3257" spans="1:10">
      <c r="A3257" s="224" t="str">
        <f t="shared" si="153"/>
        <v>2030-02-23</v>
      </c>
      <c r="B3257" s="224" t="str">
        <f t="shared" si="154"/>
        <v>2030/02</v>
      </c>
      <c r="C3257" s="225">
        <v>47537</v>
      </c>
      <c r="D3257" s="279" t="str">
        <f>IF(ISERROR(VLOOKUP($A3257&amp;" "&amp;D$6,D!$B:$H,7,FALSE))=TRUE,"",VLOOKUP($A3257&amp;" "&amp;D$6,D!$B:$H,7,FALSE))</f>
        <v/>
      </c>
      <c r="E3257" s="279" t="str">
        <f>IF(ISERROR(VLOOKUP($A3257&amp;" "&amp;E$6,D!$B:$H,7,FALSE))=TRUE,"",VLOOKUP($A3257&amp;" "&amp;E$6,D!$B:$H,7,FALSE))</f>
        <v/>
      </c>
      <c r="F3257" s="279" t="str">
        <f>IF(ISERROR(VLOOKUP($A3257&amp;" "&amp;F$6,D!$B:$H,7,FALSE))=TRUE,"",VLOOKUP($A3257&amp;" "&amp;F$6,D!$B:$H,7,FALSE))</f>
        <v/>
      </c>
      <c r="G3257" s="226">
        <f t="shared" si="152"/>
        <v>0</v>
      </c>
      <c r="H3257" s="279" t="str">
        <f>IF(ISERROR(VLOOKUP($A3257&amp;" "&amp;H$6,D!$B:$H,7,FALSE))=TRUE,"",VLOOKUP($A3257&amp;" "&amp;H$6,D!$B:$H,7,FALSE))</f>
        <v/>
      </c>
      <c r="I3257" s="223" t="str">
        <f>IF(D3257="","",VLOOKUP(A3257,D!A:H,7,FALSE))</f>
        <v/>
      </c>
      <c r="J3257" s="224" t="str">
        <f>IF(D3257="","",SUMIFS(リグ!H:H,リグ!F:F,"&lt;"&amp;C3257,リグ!G:G,"&gt;"&amp;C3257))</f>
        <v/>
      </c>
    </row>
    <row r="3258" spans="1:10">
      <c r="A3258" s="224" t="str">
        <f t="shared" si="153"/>
        <v>2030-02-24</v>
      </c>
      <c r="B3258" s="224" t="str">
        <f t="shared" si="154"/>
        <v>2030/02</v>
      </c>
      <c r="C3258" s="225">
        <v>47538</v>
      </c>
      <c r="D3258" s="279" t="str">
        <f>IF(ISERROR(VLOOKUP($A3258&amp;" "&amp;D$6,D!$B:$H,7,FALSE))=TRUE,"",VLOOKUP($A3258&amp;" "&amp;D$6,D!$B:$H,7,FALSE))</f>
        <v/>
      </c>
      <c r="E3258" s="279" t="str">
        <f>IF(ISERROR(VLOOKUP($A3258&amp;" "&amp;E$6,D!$B:$H,7,FALSE))=TRUE,"",VLOOKUP($A3258&amp;" "&amp;E$6,D!$B:$H,7,FALSE))</f>
        <v/>
      </c>
      <c r="F3258" s="279" t="str">
        <f>IF(ISERROR(VLOOKUP($A3258&amp;" "&amp;F$6,D!$B:$H,7,FALSE))=TRUE,"",VLOOKUP($A3258&amp;" "&amp;F$6,D!$B:$H,7,FALSE))</f>
        <v/>
      </c>
      <c r="G3258" s="226">
        <f t="shared" si="152"/>
        <v>0</v>
      </c>
      <c r="H3258" s="279" t="str">
        <f>IF(ISERROR(VLOOKUP($A3258&amp;" "&amp;H$6,D!$B:$H,7,FALSE))=TRUE,"",VLOOKUP($A3258&amp;" "&amp;H$6,D!$B:$H,7,FALSE))</f>
        <v/>
      </c>
      <c r="I3258" s="223" t="str">
        <f>IF(D3258="","",VLOOKUP(A3258,D!A:H,7,FALSE))</f>
        <v/>
      </c>
      <c r="J3258" s="224" t="str">
        <f>IF(D3258="","",SUMIFS(リグ!H:H,リグ!F:F,"&lt;"&amp;C3258,リグ!G:G,"&gt;"&amp;C3258))</f>
        <v/>
      </c>
    </row>
    <row r="3259" spans="1:10">
      <c r="A3259" s="224" t="str">
        <f t="shared" si="153"/>
        <v>2030-02-25</v>
      </c>
      <c r="B3259" s="224" t="str">
        <f t="shared" si="154"/>
        <v>2030/02</v>
      </c>
      <c r="C3259" s="225">
        <v>47539</v>
      </c>
      <c r="D3259" s="279" t="str">
        <f>IF(ISERROR(VLOOKUP($A3259&amp;" "&amp;D$6,D!$B:$H,7,FALSE))=TRUE,"",VLOOKUP($A3259&amp;" "&amp;D$6,D!$B:$H,7,FALSE))</f>
        <v/>
      </c>
      <c r="E3259" s="279" t="str">
        <f>IF(ISERROR(VLOOKUP($A3259&amp;" "&amp;E$6,D!$B:$H,7,FALSE))=TRUE,"",VLOOKUP($A3259&amp;" "&amp;E$6,D!$B:$H,7,FALSE))</f>
        <v/>
      </c>
      <c r="F3259" s="279" t="str">
        <f>IF(ISERROR(VLOOKUP($A3259&amp;" "&amp;F$6,D!$B:$H,7,FALSE))=TRUE,"",VLOOKUP($A3259&amp;" "&amp;F$6,D!$B:$H,7,FALSE))</f>
        <v/>
      </c>
      <c r="G3259" s="226">
        <f t="shared" si="152"/>
        <v>0</v>
      </c>
      <c r="H3259" s="279" t="str">
        <f>IF(ISERROR(VLOOKUP($A3259&amp;" "&amp;H$6,D!$B:$H,7,FALSE))=TRUE,"",VLOOKUP($A3259&amp;" "&amp;H$6,D!$B:$H,7,FALSE))</f>
        <v/>
      </c>
      <c r="I3259" s="223" t="str">
        <f>IF(D3259="","",VLOOKUP(A3259,D!A:H,7,FALSE))</f>
        <v/>
      </c>
      <c r="J3259" s="224" t="str">
        <f>IF(D3259="","",SUMIFS(リグ!H:H,リグ!F:F,"&lt;"&amp;C3259,リグ!G:G,"&gt;"&amp;C3259))</f>
        <v/>
      </c>
    </row>
    <row r="3260" spans="1:10">
      <c r="A3260" s="224" t="str">
        <f t="shared" si="153"/>
        <v>2030-02-26</v>
      </c>
      <c r="B3260" s="224" t="str">
        <f t="shared" si="154"/>
        <v>2030/02</v>
      </c>
      <c r="C3260" s="225">
        <v>47540</v>
      </c>
      <c r="D3260" s="279" t="str">
        <f>IF(ISERROR(VLOOKUP($A3260&amp;" "&amp;D$6,D!$B:$H,7,FALSE))=TRUE,"",VLOOKUP($A3260&amp;" "&amp;D$6,D!$B:$H,7,FALSE))</f>
        <v/>
      </c>
      <c r="E3260" s="279" t="str">
        <f>IF(ISERROR(VLOOKUP($A3260&amp;" "&amp;E$6,D!$B:$H,7,FALSE))=TRUE,"",VLOOKUP($A3260&amp;" "&amp;E$6,D!$B:$H,7,FALSE))</f>
        <v/>
      </c>
      <c r="F3260" s="279" t="str">
        <f>IF(ISERROR(VLOOKUP($A3260&amp;" "&amp;F$6,D!$B:$H,7,FALSE))=TRUE,"",VLOOKUP($A3260&amp;" "&amp;F$6,D!$B:$H,7,FALSE))</f>
        <v/>
      </c>
      <c r="G3260" s="226">
        <f t="shared" si="152"/>
        <v>0</v>
      </c>
      <c r="H3260" s="279" t="str">
        <f>IF(ISERROR(VLOOKUP($A3260&amp;" "&amp;H$6,D!$B:$H,7,FALSE))=TRUE,"",VLOOKUP($A3260&amp;" "&amp;H$6,D!$B:$H,7,FALSE))</f>
        <v/>
      </c>
      <c r="I3260" s="223" t="str">
        <f>IF(D3260="","",VLOOKUP(A3260,D!A:H,7,FALSE))</f>
        <v/>
      </c>
      <c r="J3260" s="224" t="str">
        <f>IF(D3260="","",SUMIFS(リグ!H:H,リグ!F:F,"&lt;"&amp;C3260,リグ!G:G,"&gt;"&amp;C3260))</f>
        <v/>
      </c>
    </row>
    <row r="3261" spans="1:10">
      <c r="A3261" s="224" t="str">
        <f t="shared" si="153"/>
        <v>2030-02-27</v>
      </c>
      <c r="B3261" s="224" t="str">
        <f t="shared" si="154"/>
        <v>2030/02</v>
      </c>
      <c r="C3261" s="225">
        <v>47541</v>
      </c>
      <c r="D3261" s="279" t="str">
        <f>IF(ISERROR(VLOOKUP($A3261&amp;" "&amp;D$6,D!$B:$H,7,FALSE))=TRUE,"",VLOOKUP($A3261&amp;" "&amp;D$6,D!$B:$H,7,FALSE))</f>
        <v/>
      </c>
      <c r="E3261" s="279" t="str">
        <f>IF(ISERROR(VLOOKUP($A3261&amp;" "&amp;E$6,D!$B:$H,7,FALSE))=TRUE,"",VLOOKUP($A3261&amp;" "&amp;E$6,D!$B:$H,7,FALSE))</f>
        <v/>
      </c>
      <c r="F3261" s="279" t="str">
        <f>IF(ISERROR(VLOOKUP($A3261&amp;" "&amp;F$6,D!$B:$H,7,FALSE))=TRUE,"",VLOOKUP($A3261&amp;" "&amp;F$6,D!$B:$H,7,FALSE))</f>
        <v/>
      </c>
      <c r="G3261" s="226">
        <f t="shared" si="152"/>
        <v>0</v>
      </c>
      <c r="H3261" s="279" t="str">
        <f>IF(ISERROR(VLOOKUP($A3261&amp;" "&amp;H$6,D!$B:$H,7,FALSE))=TRUE,"",VLOOKUP($A3261&amp;" "&amp;H$6,D!$B:$H,7,FALSE))</f>
        <v/>
      </c>
      <c r="I3261" s="223" t="str">
        <f>IF(D3261="","",VLOOKUP(A3261,D!A:H,7,FALSE))</f>
        <v/>
      </c>
      <c r="J3261" s="224" t="str">
        <f>IF(D3261="","",SUMIFS(リグ!H:H,リグ!F:F,"&lt;"&amp;C3261,リグ!G:G,"&gt;"&amp;C3261))</f>
        <v/>
      </c>
    </row>
    <row r="3262" spans="1:10">
      <c r="A3262" s="224" t="str">
        <f t="shared" si="153"/>
        <v>2030-02-28</v>
      </c>
      <c r="B3262" s="224" t="str">
        <f t="shared" si="154"/>
        <v>2030/02</v>
      </c>
      <c r="C3262" s="225">
        <v>47542</v>
      </c>
      <c r="D3262" s="279" t="str">
        <f>IF(ISERROR(VLOOKUP($A3262&amp;" "&amp;D$6,D!$B:$H,7,FALSE))=TRUE,"",VLOOKUP($A3262&amp;" "&amp;D$6,D!$B:$H,7,FALSE))</f>
        <v/>
      </c>
      <c r="E3262" s="279" t="str">
        <f>IF(ISERROR(VLOOKUP($A3262&amp;" "&amp;E$6,D!$B:$H,7,FALSE))=TRUE,"",VLOOKUP($A3262&amp;" "&amp;E$6,D!$B:$H,7,FALSE))</f>
        <v/>
      </c>
      <c r="F3262" s="279" t="str">
        <f>IF(ISERROR(VLOOKUP($A3262&amp;" "&amp;F$6,D!$B:$H,7,FALSE))=TRUE,"",VLOOKUP($A3262&amp;" "&amp;F$6,D!$B:$H,7,FALSE))</f>
        <v/>
      </c>
      <c r="G3262" s="226">
        <f t="shared" si="152"/>
        <v>0</v>
      </c>
      <c r="H3262" s="279" t="str">
        <f>IF(ISERROR(VLOOKUP($A3262&amp;" "&amp;H$6,D!$B:$H,7,FALSE))=TRUE,"",VLOOKUP($A3262&amp;" "&amp;H$6,D!$B:$H,7,FALSE))</f>
        <v/>
      </c>
      <c r="I3262" s="223" t="str">
        <f>IF(D3262="","",VLOOKUP(A3262,D!A:H,7,FALSE))</f>
        <v/>
      </c>
      <c r="J3262" s="224" t="str">
        <f>IF(D3262="","",SUMIFS(リグ!H:H,リグ!F:F,"&lt;"&amp;C3262,リグ!G:G,"&gt;"&amp;C3262))</f>
        <v/>
      </c>
    </row>
    <row r="3263" spans="1:10">
      <c r="A3263" s="224" t="str">
        <f t="shared" si="153"/>
        <v>2030-03-01</v>
      </c>
      <c r="B3263" s="224" t="str">
        <f t="shared" si="154"/>
        <v>2030/03</v>
      </c>
      <c r="C3263" s="225">
        <v>47543</v>
      </c>
      <c r="D3263" s="279" t="str">
        <f>IF(ISERROR(VLOOKUP($A3263&amp;" "&amp;D$6,D!$B:$H,7,FALSE))=TRUE,"",VLOOKUP($A3263&amp;" "&amp;D$6,D!$B:$H,7,FALSE))</f>
        <v/>
      </c>
      <c r="E3263" s="279" t="str">
        <f>IF(ISERROR(VLOOKUP($A3263&amp;" "&amp;E$6,D!$B:$H,7,FALSE))=TRUE,"",VLOOKUP($A3263&amp;" "&amp;E$6,D!$B:$H,7,FALSE))</f>
        <v/>
      </c>
      <c r="F3263" s="279" t="str">
        <f>IF(ISERROR(VLOOKUP($A3263&amp;" "&amp;F$6,D!$B:$H,7,FALSE))=TRUE,"",VLOOKUP($A3263&amp;" "&amp;F$6,D!$B:$H,7,FALSE))</f>
        <v/>
      </c>
      <c r="G3263" s="226">
        <f t="shared" si="152"/>
        <v>0</v>
      </c>
      <c r="H3263" s="279" t="str">
        <f>IF(ISERROR(VLOOKUP($A3263&amp;" "&amp;H$6,D!$B:$H,7,FALSE))=TRUE,"",VLOOKUP($A3263&amp;" "&amp;H$6,D!$B:$H,7,FALSE))</f>
        <v/>
      </c>
      <c r="I3263" s="223" t="str">
        <f>IF(D3263="","",VLOOKUP(A3263,D!A:H,7,FALSE))</f>
        <v/>
      </c>
      <c r="J3263" s="224" t="str">
        <f>IF(D3263="","",SUMIFS(リグ!H:H,リグ!F:F,"&lt;"&amp;C3263,リグ!G:G,"&gt;"&amp;C3263))</f>
        <v/>
      </c>
    </row>
    <row r="3264" spans="1:10">
      <c r="A3264" s="224" t="str">
        <f t="shared" si="153"/>
        <v>2030-03-02</v>
      </c>
      <c r="B3264" s="224" t="str">
        <f t="shared" si="154"/>
        <v>2030/03</v>
      </c>
      <c r="C3264" s="225">
        <v>47544</v>
      </c>
      <c r="D3264" s="279" t="str">
        <f>IF(ISERROR(VLOOKUP($A3264&amp;" "&amp;D$6,D!$B:$H,7,FALSE))=TRUE,"",VLOOKUP($A3264&amp;" "&amp;D$6,D!$B:$H,7,FALSE))</f>
        <v/>
      </c>
      <c r="E3264" s="279" t="str">
        <f>IF(ISERROR(VLOOKUP($A3264&amp;" "&amp;E$6,D!$B:$H,7,FALSE))=TRUE,"",VLOOKUP($A3264&amp;" "&amp;E$6,D!$B:$H,7,FALSE))</f>
        <v/>
      </c>
      <c r="F3264" s="279" t="str">
        <f>IF(ISERROR(VLOOKUP($A3264&amp;" "&amp;F$6,D!$B:$H,7,FALSE))=TRUE,"",VLOOKUP($A3264&amp;" "&amp;F$6,D!$B:$H,7,FALSE))</f>
        <v/>
      </c>
      <c r="G3264" s="226">
        <f t="shared" si="152"/>
        <v>0</v>
      </c>
      <c r="H3264" s="279" t="str">
        <f>IF(ISERROR(VLOOKUP($A3264&amp;" "&amp;H$6,D!$B:$H,7,FALSE))=TRUE,"",VLOOKUP($A3264&amp;" "&amp;H$6,D!$B:$H,7,FALSE))</f>
        <v/>
      </c>
      <c r="I3264" s="223" t="str">
        <f>IF(D3264="","",VLOOKUP(A3264,D!A:H,7,FALSE))</f>
        <v/>
      </c>
      <c r="J3264" s="224" t="str">
        <f>IF(D3264="","",SUMIFS(リグ!H:H,リグ!F:F,"&lt;"&amp;C3264,リグ!G:G,"&gt;"&amp;C3264))</f>
        <v/>
      </c>
    </row>
    <row r="3265" spans="1:10">
      <c r="A3265" s="224" t="str">
        <f t="shared" si="153"/>
        <v>2030-03-03</v>
      </c>
      <c r="B3265" s="224" t="str">
        <f t="shared" si="154"/>
        <v>2030/03</v>
      </c>
      <c r="C3265" s="225">
        <v>47545</v>
      </c>
      <c r="D3265" s="279" t="str">
        <f>IF(ISERROR(VLOOKUP($A3265&amp;" "&amp;D$6,D!$B:$H,7,FALSE))=TRUE,"",VLOOKUP($A3265&amp;" "&amp;D$6,D!$B:$H,7,FALSE))</f>
        <v/>
      </c>
      <c r="E3265" s="279" t="str">
        <f>IF(ISERROR(VLOOKUP($A3265&amp;" "&amp;E$6,D!$B:$H,7,FALSE))=TRUE,"",VLOOKUP($A3265&amp;" "&amp;E$6,D!$B:$H,7,FALSE))</f>
        <v/>
      </c>
      <c r="F3265" s="279" t="str">
        <f>IF(ISERROR(VLOOKUP($A3265&amp;" "&amp;F$6,D!$B:$H,7,FALSE))=TRUE,"",VLOOKUP($A3265&amp;" "&amp;F$6,D!$B:$H,7,FALSE))</f>
        <v/>
      </c>
      <c r="G3265" s="226">
        <f t="shared" si="152"/>
        <v>0</v>
      </c>
      <c r="H3265" s="279" t="str">
        <f>IF(ISERROR(VLOOKUP($A3265&amp;" "&amp;H$6,D!$B:$H,7,FALSE))=TRUE,"",VLOOKUP($A3265&amp;" "&amp;H$6,D!$B:$H,7,FALSE))</f>
        <v/>
      </c>
      <c r="I3265" s="223" t="str">
        <f>IF(D3265="","",VLOOKUP(A3265,D!A:H,7,FALSE))</f>
        <v/>
      </c>
      <c r="J3265" s="224" t="str">
        <f>IF(D3265="","",SUMIFS(リグ!H:H,リグ!F:F,"&lt;"&amp;C3265,リグ!G:G,"&gt;"&amp;C3265))</f>
        <v/>
      </c>
    </row>
    <row r="3266" spans="1:10">
      <c r="A3266" s="224" t="str">
        <f t="shared" si="153"/>
        <v>2030-03-04</v>
      </c>
      <c r="B3266" s="224" t="str">
        <f t="shared" si="154"/>
        <v>2030/03</v>
      </c>
      <c r="C3266" s="225">
        <v>47546</v>
      </c>
      <c r="D3266" s="279" t="str">
        <f>IF(ISERROR(VLOOKUP($A3266&amp;" "&amp;D$6,D!$B:$H,7,FALSE))=TRUE,"",VLOOKUP($A3266&amp;" "&amp;D$6,D!$B:$H,7,FALSE))</f>
        <v/>
      </c>
      <c r="E3266" s="279" t="str">
        <f>IF(ISERROR(VLOOKUP($A3266&amp;" "&amp;E$6,D!$B:$H,7,FALSE))=TRUE,"",VLOOKUP($A3266&amp;" "&amp;E$6,D!$B:$H,7,FALSE))</f>
        <v/>
      </c>
      <c r="F3266" s="279" t="str">
        <f>IF(ISERROR(VLOOKUP($A3266&amp;" "&amp;F$6,D!$B:$H,7,FALSE))=TRUE,"",VLOOKUP($A3266&amp;" "&amp;F$6,D!$B:$H,7,FALSE))</f>
        <v/>
      </c>
      <c r="G3266" s="226">
        <f t="shared" si="152"/>
        <v>0</v>
      </c>
      <c r="H3266" s="279" t="str">
        <f>IF(ISERROR(VLOOKUP($A3266&amp;" "&amp;H$6,D!$B:$H,7,FALSE))=TRUE,"",VLOOKUP($A3266&amp;" "&amp;H$6,D!$B:$H,7,FALSE))</f>
        <v/>
      </c>
      <c r="I3266" s="223" t="str">
        <f>IF(D3266="","",VLOOKUP(A3266,D!A:H,7,FALSE))</f>
        <v/>
      </c>
      <c r="J3266" s="224" t="str">
        <f>IF(D3266="","",SUMIFS(リグ!H:H,リグ!F:F,"&lt;"&amp;C3266,リグ!G:G,"&gt;"&amp;C3266))</f>
        <v/>
      </c>
    </row>
    <row r="3267" spans="1:10">
      <c r="A3267" s="224" t="str">
        <f t="shared" si="153"/>
        <v>2030-03-05</v>
      </c>
      <c r="B3267" s="224" t="str">
        <f t="shared" si="154"/>
        <v>2030/03</v>
      </c>
      <c r="C3267" s="225">
        <v>47547</v>
      </c>
      <c r="D3267" s="279" t="str">
        <f>IF(ISERROR(VLOOKUP($A3267&amp;" "&amp;D$6,D!$B:$H,7,FALSE))=TRUE,"",VLOOKUP($A3267&amp;" "&amp;D$6,D!$B:$H,7,FALSE))</f>
        <v/>
      </c>
      <c r="E3267" s="279" t="str">
        <f>IF(ISERROR(VLOOKUP($A3267&amp;" "&amp;E$6,D!$B:$H,7,FALSE))=TRUE,"",VLOOKUP($A3267&amp;" "&amp;E$6,D!$B:$H,7,FALSE))</f>
        <v/>
      </c>
      <c r="F3267" s="279" t="str">
        <f>IF(ISERROR(VLOOKUP($A3267&amp;" "&amp;F$6,D!$B:$H,7,FALSE))=TRUE,"",VLOOKUP($A3267&amp;" "&amp;F$6,D!$B:$H,7,FALSE))</f>
        <v/>
      </c>
      <c r="G3267" s="226">
        <f t="shared" si="152"/>
        <v>0</v>
      </c>
      <c r="H3267" s="279" t="str">
        <f>IF(ISERROR(VLOOKUP($A3267&amp;" "&amp;H$6,D!$B:$H,7,FALSE))=TRUE,"",VLOOKUP($A3267&amp;" "&amp;H$6,D!$B:$H,7,FALSE))</f>
        <v/>
      </c>
      <c r="I3267" s="223" t="str">
        <f>IF(D3267="","",VLOOKUP(A3267,D!A:H,7,FALSE))</f>
        <v/>
      </c>
      <c r="J3267" s="224" t="str">
        <f>IF(D3267="","",SUMIFS(リグ!H:H,リグ!F:F,"&lt;"&amp;C3267,リグ!G:G,"&gt;"&amp;C3267))</f>
        <v/>
      </c>
    </row>
    <row r="3268" spans="1:10">
      <c r="A3268" s="224" t="str">
        <f t="shared" si="153"/>
        <v>2030-03-06</v>
      </c>
      <c r="B3268" s="224" t="str">
        <f t="shared" si="154"/>
        <v>2030/03</v>
      </c>
      <c r="C3268" s="225">
        <v>47548</v>
      </c>
      <c r="D3268" s="279" t="str">
        <f>IF(ISERROR(VLOOKUP($A3268&amp;" "&amp;D$6,D!$B:$H,7,FALSE))=TRUE,"",VLOOKUP($A3268&amp;" "&amp;D$6,D!$B:$H,7,FALSE))</f>
        <v/>
      </c>
      <c r="E3268" s="279" t="str">
        <f>IF(ISERROR(VLOOKUP($A3268&amp;" "&amp;E$6,D!$B:$H,7,FALSE))=TRUE,"",VLOOKUP($A3268&amp;" "&amp;E$6,D!$B:$H,7,FALSE))</f>
        <v/>
      </c>
      <c r="F3268" s="279" t="str">
        <f>IF(ISERROR(VLOOKUP($A3268&amp;" "&amp;F$6,D!$B:$H,7,FALSE))=TRUE,"",VLOOKUP($A3268&amp;" "&amp;F$6,D!$B:$H,7,FALSE))</f>
        <v/>
      </c>
      <c r="G3268" s="226">
        <f t="shared" ref="G3268:G3331" si="155">SUM(D3268:F3268)</f>
        <v>0</v>
      </c>
      <c r="H3268" s="279" t="str">
        <f>IF(ISERROR(VLOOKUP($A3268&amp;" "&amp;H$6,D!$B:$H,7,FALSE))=TRUE,"",VLOOKUP($A3268&amp;" "&amp;H$6,D!$B:$H,7,FALSE))</f>
        <v/>
      </c>
      <c r="I3268" s="223" t="str">
        <f>IF(D3268="","",VLOOKUP(A3268,D!A:H,7,FALSE))</f>
        <v/>
      </c>
      <c r="J3268" s="224" t="str">
        <f>IF(D3268="","",SUMIFS(リグ!H:H,リグ!F:F,"&lt;"&amp;C3268,リグ!G:G,"&gt;"&amp;C3268))</f>
        <v/>
      </c>
    </row>
    <row r="3269" spans="1:10">
      <c r="A3269" s="224" t="str">
        <f t="shared" si="153"/>
        <v>2030-03-07</v>
      </c>
      <c r="B3269" s="224" t="str">
        <f t="shared" si="154"/>
        <v>2030/03</v>
      </c>
      <c r="C3269" s="225">
        <v>47549</v>
      </c>
      <c r="D3269" s="279" t="str">
        <f>IF(ISERROR(VLOOKUP($A3269&amp;" "&amp;D$6,D!$B:$H,7,FALSE))=TRUE,"",VLOOKUP($A3269&amp;" "&amp;D$6,D!$B:$H,7,FALSE))</f>
        <v/>
      </c>
      <c r="E3269" s="279" t="str">
        <f>IF(ISERROR(VLOOKUP($A3269&amp;" "&amp;E$6,D!$B:$H,7,FALSE))=TRUE,"",VLOOKUP($A3269&amp;" "&amp;E$6,D!$B:$H,7,FALSE))</f>
        <v/>
      </c>
      <c r="F3269" s="279" t="str">
        <f>IF(ISERROR(VLOOKUP($A3269&amp;" "&amp;F$6,D!$B:$H,7,FALSE))=TRUE,"",VLOOKUP($A3269&amp;" "&amp;F$6,D!$B:$H,7,FALSE))</f>
        <v/>
      </c>
      <c r="G3269" s="226">
        <f t="shared" si="155"/>
        <v>0</v>
      </c>
      <c r="H3269" s="279" t="str">
        <f>IF(ISERROR(VLOOKUP($A3269&amp;" "&amp;H$6,D!$B:$H,7,FALSE))=TRUE,"",VLOOKUP($A3269&amp;" "&amp;H$6,D!$B:$H,7,FALSE))</f>
        <v/>
      </c>
      <c r="I3269" s="223" t="str">
        <f>IF(D3269="","",VLOOKUP(A3269,D!A:H,7,FALSE))</f>
        <v/>
      </c>
      <c r="J3269" s="224" t="str">
        <f>IF(D3269="","",SUMIFS(リグ!H:H,リグ!F:F,"&lt;"&amp;C3269,リグ!G:G,"&gt;"&amp;C3269))</f>
        <v/>
      </c>
    </row>
    <row r="3270" spans="1:10">
      <c r="A3270" s="224" t="str">
        <f t="shared" si="153"/>
        <v>2030-03-08</v>
      </c>
      <c r="B3270" s="224" t="str">
        <f t="shared" si="154"/>
        <v>2030/03</v>
      </c>
      <c r="C3270" s="225">
        <v>47550</v>
      </c>
      <c r="D3270" s="279" t="str">
        <f>IF(ISERROR(VLOOKUP($A3270&amp;" "&amp;D$6,D!$B:$H,7,FALSE))=TRUE,"",VLOOKUP($A3270&amp;" "&amp;D$6,D!$B:$H,7,FALSE))</f>
        <v/>
      </c>
      <c r="E3270" s="279" t="str">
        <f>IF(ISERROR(VLOOKUP($A3270&amp;" "&amp;E$6,D!$B:$H,7,FALSE))=TRUE,"",VLOOKUP($A3270&amp;" "&amp;E$6,D!$B:$H,7,FALSE))</f>
        <v/>
      </c>
      <c r="F3270" s="279" t="str">
        <f>IF(ISERROR(VLOOKUP($A3270&amp;" "&amp;F$6,D!$B:$H,7,FALSE))=TRUE,"",VLOOKUP($A3270&amp;" "&amp;F$6,D!$B:$H,7,FALSE))</f>
        <v/>
      </c>
      <c r="G3270" s="226">
        <f t="shared" si="155"/>
        <v>0</v>
      </c>
      <c r="H3270" s="279" t="str">
        <f>IF(ISERROR(VLOOKUP($A3270&amp;" "&amp;H$6,D!$B:$H,7,FALSE))=TRUE,"",VLOOKUP($A3270&amp;" "&amp;H$6,D!$B:$H,7,FALSE))</f>
        <v/>
      </c>
      <c r="I3270" s="223" t="str">
        <f>IF(D3270="","",VLOOKUP(A3270,D!A:H,7,FALSE))</f>
        <v/>
      </c>
      <c r="J3270" s="224" t="str">
        <f>IF(D3270="","",SUMIFS(リグ!H:H,リグ!F:F,"&lt;"&amp;C3270,リグ!G:G,"&gt;"&amp;C3270))</f>
        <v/>
      </c>
    </row>
    <row r="3271" spans="1:10">
      <c r="A3271" s="224" t="str">
        <f t="shared" si="153"/>
        <v>2030-03-09</v>
      </c>
      <c r="B3271" s="224" t="str">
        <f t="shared" si="154"/>
        <v>2030/03</v>
      </c>
      <c r="C3271" s="225">
        <v>47551</v>
      </c>
      <c r="D3271" s="279" t="str">
        <f>IF(ISERROR(VLOOKUP($A3271&amp;" "&amp;D$6,D!$B:$H,7,FALSE))=TRUE,"",VLOOKUP($A3271&amp;" "&amp;D$6,D!$B:$H,7,FALSE))</f>
        <v/>
      </c>
      <c r="E3271" s="279" t="str">
        <f>IF(ISERROR(VLOOKUP($A3271&amp;" "&amp;E$6,D!$B:$H,7,FALSE))=TRUE,"",VLOOKUP($A3271&amp;" "&amp;E$6,D!$B:$H,7,FALSE))</f>
        <v/>
      </c>
      <c r="F3271" s="279" t="str">
        <f>IF(ISERROR(VLOOKUP($A3271&amp;" "&amp;F$6,D!$B:$H,7,FALSE))=TRUE,"",VLOOKUP($A3271&amp;" "&amp;F$6,D!$B:$H,7,FALSE))</f>
        <v/>
      </c>
      <c r="G3271" s="226">
        <f t="shared" si="155"/>
        <v>0</v>
      </c>
      <c r="H3271" s="279" t="str">
        <f>IF(ISERROR(VLOOKUP($A3271&amp;" "&amp;H$6,D!$B:$H,7,FALSE))=TRUE,"",VLOOKUP($A3271&amp;" "&amp;H$6,D!$B:$H,7,FALSE))</f>
        <v/>
      </c>
      <c r="I3271" s="223" t="str">
        <f>IF(D3271="","",VLOOKUP(A3271,D!A:H,7,FALSE))</f>
        <v/>
      </c>
      <c r="J3271" s="224" t="str">
        <f>IF(D3271="","",SUMIFS(リグ!H:H,リグ!F:F,"&lt;"&amp;C3271,リグ!G:G,"&gt;"&amp;C3271))</f>
        <v/>
      </c>
    </row>
    <row r="3272" spans="1:10">
      <c r="A3272" s="224" t="str">
        <f t="shared" si="153"/>
        <v>2030-03-10</v>
      </c>
      <c r="B3272" s="224" t="str">
        <f t="shared" si="154"/>
        <v>2030/03</v>
      </c>
      <c r="C3272" s="225">
        <v>47552</v>
      </c>
      <c r="D3272" s="279" t="str">
        <f>IF(ISERROR(VLOOKUP($A3272&amp;" "&amp;D$6,D!$B:$H,7,FALSE))=TRUE,"",VLOOKUP($A3272&amp;" "&amp;D$6,D!$B:$H,7,FALSE))</f>
        <v/>
      </c>
      <c r="E3272" s="279" t="str">
        <f>IF(ISERROR(VLOOKUP($A3272&amp;" "&amp;E$6,D!$B:$H,7,FALSE))=TRUE,"",VLOOKUP($A3272&amp;" "&amp;E$6,D!$B:$H,7,FALSE))</f>
        <v/>
      </c>
      <c r="F3272" s="279" t="str">
        <f>IF(ISERROR(VLOOKUP($A3272&amp;" "&amp;F$6,D!$B:$H,7,FALSE))=TRUE,"",VLOOKUP($A3272&amp;" "&amp;F$6,D!$B:$H,7,FALSE))</f>
        <v/>
      </c>
      <c r="G3272" s="226">
        <f t="shared" si="155"/>
        <v>0</v>
      </c>
      <c r="H3272" s="279" t="str">
        <f>IF(ISERROR(VLOOKUP($A3272&amp;" "&amp;H$6,D!$B:$H,7,FALSE))=TRUE,"",VLOOKUP($A3272&amp;" "&amp;H$6,D!$B:$H,7,FALSE))</f>
        <v/>
      </c>
      <c r="I3272" s="223" t="str">
        <f>IF(D3272="","",VLOOKUP(A3272,D!A:H,7,FALSE))</f>
        <v/>
      </c>
      <c r="J3272" s="224" t="str">
        <f>IF(D3272="","",SUMIFS(リグ!H:H,リグ!F:F,"&lt;"&amp;C3272,リグ!G:G,"&gt;"&amp;C3272))</f>
        <v/>
      </c>
    </row>
    <row r="3273" spans="1:10">
      <c r="A3273" s="224" t="str">
        <f t="shared" ref="A3273:A3336" si="156">TEXT(C3273,"yyyy-mm-dd")</f>
        <v>2030-03-11</v>
      </c>
      <c r="B3273" s="224" t="str">
        <f t="shared" si="154"/>
        <v>2030/03</v>
      </c>
      <c r="C3273" s="225">
        <v>47553</v>
      </c>
      <c r="D3273" s="279" t="str">
        <f>IF(ISERROR(VLOOKUP($A3273&amp;" "&amp;D$6,D!$B:$H,7,FALSE))=TRUE,"",VLOOKUP($A3273&amp;" "&amp;D$6,D!$B:$H,7,FALSE))</f>
        <v/>
      </c>
      <c r="E3273" s="279" t="str">
        <f>IF(ISERROR(VLOOKUP($A3273&amp;" "&amp;E$6,D!$B:$H,7,FALSE))=TRUE,"",VLOOKUP($A3273&amp;" "&amp;E$6,D!$B:$H,7,FALSE))</f>
        <v/>
      </c>
      <c r="F3273" s="279" t="str">
        <f>IF(ISERROR(VLOOKUP($A3273&amp;" "&amp;F$6,D!$B:$H,7,FALSE))=TRUE,"",VLOOKUP($A3273&amp;" "&amp;F$6,D!$B:$H,7,FALSE))</f>
        <v/>
      </c>
      <c r="G3273" s="226">
        <f t="shared" si="155"/>
        <v>0</v>
      </c>
      <c r="H3273" s="279" t="str">
        <f>IF(ISERROR(VLOOKUP($A3273&amp;" "&amp;H$6,D!$B:$H,7,FALSE))=TRUE,"",VLOOKUP($A3273&amp;" "&amp;H$6,D!$B:$H,7,FALSE))</f>
        <v/>
      </c>
      <c r="I3273" s="223" t="str">
        <f>IF(D3273="","",VLOOKUP(A3273,D!A:H,7,FALSE))</f>
        <v/>
      </c>
      <c r="J3273" s="224" t="str">
        <f>IF(D3273="","",SUMIFS(リグ!H:H,リグ!F:F,"&lt;"&amp;C3273,リグ!G:G,"&gt;"&amp;C3273))</f>
        <v/>
      </c>
    </row>
    <row r="3274" spans="1:10">
      <c r="A3274" s="224" t="str">
        <f t="shared" si="156"/>
        <v>2030-03-12</v>
      </c>
      <c r="B3274" s="224" t="str">
        <f t="shared" si="154"/>
        <v>2030/03</v>
      </c>
      <c r="C3274" s="225">
        <v>47554</v>
      </c>
      <c r="D3274" s="279" t="str">
        <f>IF(ISERROR(VLOOKUP($A3274&amp;" "&amp;D$6,D!$B:$H,7,FALSE))=TRUE,"",VLOOKUP($A3274&amp;" "&amp;D$6,D!$B:$H,7,FALSE))</f>
        <v/>
      </c>
      <c r="E3274" s="279" t="str">
        <f>IF(ISERROR(VLOOKUP($A3274&amp;" "&amp;E$6,D!$B:$H,7,FALSE))=TRUE,"",VLOOKUP($A3274&amp;" "&amp;E$6,D!$B:$H,7,FALSE))</f>
        <v/>
      </c>
      <c r="F3274" s="279" t="str">
        <f>IF(ISERROR(VLOOKUP($A3274&amp;" "&amp;F$6,D!$B:$H,7,FALSE))=TRUE,"",VLOOKUP($A3274&amp;" "&amp;F$6,D!$B:$H,7,FALSE))</f>
        <v/>
      </c>
      <c r="G3274" s="226">
        <f t="shared" si="155"/>
        <v>0</v>
      </c>
      <c r="H3274" s="279" t="str">
        <f>IF(ISERROR(VLOOKUP($A3274&amp;" "&amp;H$6,D!$B:$H,7,FALSE))=TRUE,"",VLOOKUP($A3274&amp;" "&amp;H$6,D!$B:$H,7,FALSE))</f>
        <v/>
      </c>
      <c r="I3274" s="223" t="str">
        <f>IF(D3274="","",VLOOKUP(A3274,D!A:H,7,FALSE))</f>
        <v/>
      </c>
      <c r="J3274" s="224" t="str">
        <f>IF(D3274="","",SUMIFS(リグ!H:H,リグ!F:F,"&lt;"&amp;C3274,リグ!G:G,"&gt;"&amp;C3274))</f>
        <v/>
      </c>
    </row>
    <row r="3275" spans="1:10">
      <c r="A3275" s="224" t="str">
        <f t="shared" si="156"/>
        <v>2030-03-13</v>
      </c>
      <c r="B3275" s="224" t="str">
        <f t="shared" si="154"/>
        <v>2030/03</v>
      </c>
      <c r="C3275" s="225">
        <v>47555</v>
      </c>
      <c r="D3275" s="279" t="str">
        <f>IF(ISERROR(VLOOKUP($A3275&amp;" "&amp;D$6,D!$B:$H,7,FALSE))=TRUE,"",VLOOKUP($A3275&amp;" "&amp;D$6,D!$B:$H,7,FALSE))</f>
        <v/>
      </c>
      <c r="E3275" s="279" t="str">
        <f>IF(ISERROR(VLOOKUP($A3275&amp;" "&amp;E$6,D!$B:$H,7,FALSE))=TRUE,"",VLOOKUP($A3275&amp;" "&amp;E$6,D!$B:$H,7,FALSE))</f>
        <v/>
      </c>
      <c r="F3275" s="279" t="str">
        <f>IF(ISERROR(VLOOKUP($A3275&amp;" "&amp;F$6,D!$B:$H,7,FALSE))=TRUE,"",VLOOKUP($A3275&amp;" "&amp;F$6,D!$B:$H,7,FALSE))</f>
        <v/>
      </c>
      <c r="G3275" s="226">
        <f t="shared" si="155"/>
        <v>0</v>
      </c>
      <c r="H3275" s="279" t="str">
        <f>IF(ISERROR(VLOOKUP($A3275&amp;" "&amp;H$6,D!$B:$H,7,FALSE))=TRUE,"",VLOOKUP($A3275&amp;" "&amp;H$6,D!$B:$H,7,FALSE))</f>
        <v/>
      </c>
      <c r="I3275" s="223" t="str">
        <f>IF(D3275="","",VLOOKUP(A3275,D!A:H,7,FALSE))</f>
        <v/>
      </c>
      <c r="J3275" s="224" t="str">
        <f>IF(D3275="","",SUMIFS(リグ!H:H,リグ!F:F,"&lt;"&amp;C3275,リグ!G:G,"&gt;"&amp;C3275))</f>
        <v/>
      </c>
    </row>
    <row r="3276" spans="1:10">
      <c r="A3276" s="224" t="str">
        <f t="shared" si="156"/>
        <v>2030-03-14</v>
      </c>
      <c r="B3276" s="224" t="str">
        <f t="shared" si="154"/>
        <v>2030/03</v>
      </c>
      <c r="C3276" s="225">
        <v>47556</v>
      </c>
      <c r="D3276" s="279" t="str">
        <f>IF(ISERROR(VLOOKUP($A3276&amp;" "&amp;D$6,D!$B:$H,7,FALSE))=TRUE,"",VLOOKUP($A3276&amp;" "&amp;D$6,D!$B:$H,7,FALSE))</f>
        <v/>
      </c>
      <c r="E3276" s="279" t="str">
        <f>IF(ISERROR(VLOOKUP($A3276&amp;" "&amp;E$6,D!$B:$H,7,FALSE))=TRUE,"",VLOOKUP($A3276&amp;" "&amp;E$6,D!$B:$H,7,FALSE))</f>
        <v/>
      </c>
      <c r="F3276" s="279" t="str">
        <f>IF(ISERROR(VLOOKUP($A3276&amp;" "&amp;F$6,D!$B:$H,7,FALSE))=TRUE,"",VLOOKUP($A3276&amp;" "&amp;F$6,D!$B:$H,7,FALSE))</f>
        <v/>
      </c>
      <c r="G3276" s="226">
        <f t="shared" si="155"/>
        <v>0</v>
      </c>
      <c r="H3276" s="279" t="str">
        <f>IF(ISERROR(VLOOKUP($A3276&amp;" "&amp;H$6,D!$B:$H,7,FALSE))=TRUE,"",VLOOKUP($A3276&amp;" "&amp;H$6,D!$B:$H,7,FALSE))</f>
        <v/>
      </c>
      <c r="I3276" s="223" t="str">
        <f>IF(D3276="","",VLOOKUP(A3276,D!A:H,7,FALSE))</f>
        <v/>
      </c>
      <c r="J3276" s="224" t="str">
        <f>IF(D3276="","",SUMIFS(リグ!H:H,リグ!F:F,"&lt;"&amp;C3276,リグ!G:G,"&gt;"&amp;C3276))</f>
        <v/>
      </c>
    </row>
    <row r="3277" spans="1:10">
      <c r="A3277" s="224" t="str">
        <f t="shared" si="156"/>
        <v>2030-03-15</v>
      </c>
      <c r="B3277" s="224" t="str">
        <f t="shared" si="154"/>
        <v>2030/03</v>
      </c>
      <c r="C3277" s="225">
        <v>47557</v>
      </c>
      <c r="D3277" s="279" t="str">
        <f>IF(ISERROR(VLOOKUP($A3277&amp;" "&amp;D$6,D!$B:$H,7,FALSE))=TRUE,"",VLOOKUP($A3277&amp;" "&amp;D$6,D!$B:$H,7,FALSE))</f>
        <v/>
      </c>
      <c r="E3277" s="279" t="str">
        <f>IF(ISERROR(VLOOKUP($A3277&amp;" "&amp;E$6,D!$B:$H,7,FALSE))=TRUE,"",VLOOKUP($A3277&amp;" "&amp;E$6,D!$B:$H,7,FALSE))</f>
        <v/>
      </c>
      <c r="F3277" s="279" t="str">
        <f>IF(ISERROR(VLOOKUP($A3277&amp;" "&amp;F$6,D!$B:$H,7,FALSE))=TRUE,"",VLOOKUP($A3277&amp;" "&amp;F$6,D!$B:$H,7,FALSE))</f>
        <v/>
      </c>
      <c r="G3277" s="226">
        <f t="shared" si="155"/>
        <v>0</v>
      </c>
      <c r="H3277" s="279" t="str">
        <f>IF(ISERROR(VLOOKUP($A3277&amp;" "&amp;H$6,D!$B:$H,7,FALSE))=TRUE,"",VLOOKUP($A3277&amp;" "&amp;H$6,D!$B:$H,7,FALSE))</f>
        <v/>
      </c>
      <c r="I3277" s="223" t="str">
        <f>IF(D3277="","",VLOOKUP(A3277,D!A:H,7,FALSE))</f>
        <v/>
      </c>
      <c r="J3277" s="224" t="str">
        <f>IF(D3277="","",SUMIFS(リグ!H:H,リグ!F:F,"&lt;"&amp;C3277,リグ!G:G,"&gt;"&amp;C3277))</f>
        <v/>
      </c>
    </row>
    <row r="3278" spans="1:10">
      <c r="A3278" s="224" t="str">
        <f t="shared" si="156"/>
        <v>2030-03-16</v>
      </c>
      <c r="B3278" s="224" t="str">
        <f t="shared" si="154"/>
        <v>2030/03</v>
      </c>
      <c r="C3278" s="225">
        <v>47558</v>
      </c>
      <c r="D3278" s="279" t="str">
        <f>IF(ISERROR(VLOOKUP($A3278&amp;" "&amp;D$6,D!$B:$H,7,FALSE))=TRUE,"",VLOOKUP($A3278&amp;" "&amp;D$6,D!$B:$H,7,FALSE))</f>
        <v/>
      </c>
      <c r="E3278" s="279" t="str">
        <f>IF(ISERROR(VLOOKUP($A3278&amp;" "&amp;E$6,D!$B:$H,7,FALSE))=TRUE,"",VLOOKUP($A3278&amp;" "&amp;E$6,D!$B:$H,7,FALSE))</f>
        <v/>
      </c>
      <c r="F3278" s="279" t="str">
        <f>IF(ISERROR(VLOOKUP($A3278&amp;" "&amp;F$6,D!$B:$H,7,FALSE))=TRUE,"",VLOOKUP($A3278&amp;" "&amp;F$6,D!$B:$H,7,FALSE))</f>
        <v/>
      </c>
      <c r="G3278" s="226">
        <f t="shared" si="155"/>
        <v>0</v>
      </c>
      <c r="H3278" s="279" t="str">
        <f>IF(ISERROR(VLOOKUP($A3278&amp;" "&amp;H$6,D!$B:$H,7,FALSE))=TRUE,"",VLOOKUP($A3278&amp;" "&amp;H$6,D!$B:$H,7,FALSE))</f>
        <v/>
      </c>
      <c r="I3278" s="223" t="str">
        <f>IF(D3278="","",VLOOKUP(A3278,D!A:H,7,FALSE))</f>
        <v/>
      </c>
      <c r="J3278" s="224" t="str">
        <f>IF(D3278="","",SUMIFS(リグ!H:H,リグ!F:F,"&lt;"&amp;C3278,リグ!G:G,"&gt;"&amp;C3278))</f>
        <v/>
      </c>
    </row>
    <row r="3279" spans="1:10">
      <c r="A3279" s="224" t="str">
        <f t="shared" si="156"/>
        <v>2030-03-17</v>
      </c>
      <c r="B3279" s="224" t="str">
        <f t="shared" si="154"/>
        <v>2030/03</v>
      </c>
      <c r="C3279" s="225">
        <v>47559</v>
      </c>
      <c r="D3279" s="279" t="str">
        <f>IF(ISERROR(VLOOKUP($A3279&amp;" "&amp;D$6,D!$B:$H,7,FALSE))=TRUE,"",VLOOKUP($A3279&amp;" "&amp;D$6,D!$B:$H,7,FALSE))</f>
        <v/>
      </c>
      <c r="E3279" s="279" t="str">
        <f>IF(ISERROR(VLOOKUP($A3279&amp;" "&amp;E$6,D!$B:$H,7,FALSE))=TRUE,"",VLOOKUP($A3279&amp;" "&amp;E$6,D!$B:$H,7,FALSE))</f>
        <v/>
      </c>
      <c r="F3279" s="279" t="str">
        <f>IF(ISERROR(VLOOKUP($A3279&amp;" "&amp;F$6,D!$B:$H,7,FALSE))=TRUE,"",VLOOKUP($A3279&amp;" "&amp;F$6,D!$B:$H,7,FALSE))</f>
        <v/>
      </c>
      <c r="G3279" s="226">
        <f t="shared" si="155"/>
        <v>0</v>
      </c>
      <c r="H3279" s="279" t="str">
        <f>IF(ISERROR(VLOOKUP($A3279&amp;" "&amp;H$6,D!$B:$H,7,FALSE))=TRUE,"",VLOOKUP($A3279&amp;" "&amp;H$6,D!$B:$H,7,FALSE))</f>
        <v/>
      </c>
      <c r="I3279" s="223" t="str">
        <f>IF(D3279="","",VLOOKUP(A3279,D!A:H,7,FALSE))</f>
        <v/>
      </c>
      <c r="J3279" s="224" t="str">
        <f>IF(D3279="","",SUMIFS(リグ!H:H,リグ!F:F,"&lt;"&amp;C3279,リグ!G:G,"&gt;"&amp;C3279))</f>
        <v/>
      </c>
    </row>
    <row r="3280" spans="1:10">
      <c r="A3280" s="224" t="str">
        <f t="shared" si="156"/>
        <v>2030-03-18</v>
      </c>
      <c r="B3280" s="224" t="str">
        <f t="shared" si="154"/>
        <v>2030/03</v>
      </c>
      <c r="C3280" s="225">
        <v>47560</v>
      </c>
      <c r="D3280" s="279" t="str">
        <f>IF(ISERROR(VLOOKUP($A3280&amp;" "&amp;D$6,D!$B:$H,7,FALSE))=TRUE,"",VLOOKUP($A3280&amp;" "&amp;D$6,D!$B:$H,7,FALSE))</f>
        <v/>
      </c>
      <c r="E3280" s="279" t="str">
        <f>IF(ISERROR(VLOOKUP($A3280&amp;" "&amp;E$6,D!$B:$H,7,FALSE))=TRUE,"",VLOOKUP($A3280&amp;" "&amp;E$6,D!$B:$H,7,FALSE))</f>
        <v/>
      </c>
      <c r="F3280" s="279" t="str">
        <f>IF(ISERROR(VLOOKUP($A3280&amp;" "&amp;F$6,D!$B:$H,7,FALSE))=TRUE,"",VLOOKUP($A3280&amp;" "&amp;F$6,D!$B:$H,7,FALSE))</f>
        <v/>
      </c>
      <c r="G3280" s="226">
        <f t="shared" si="155"/>
        <v>0</v>
      </c>
      <c r="H3280" s="279" t="str">
        <f>IF(ISERROR(VLOOKUP($A3280&amp;" "&amp;H$6,D!$B:$H,7,FALSE))=TRUE,"",VLOOKUP($A3280&amp;" "&amp;H$6,D!$B:$H,7,FALSE))</f>
        <v/>
      </c>
      <c r="I3280" s="223" t="str">
        <f>IF(D3280="","",VLOOKUP(A3280,D!A:H,7,FALSE))</f>
        <v/>
      </c>
      <c r="J3280" s="224" t="str">
        <f>IF(D3280="","",SUMIFS(リグ!H:H,リグ!F:F,"&lt;"&amp;C3280,リグ!G:G,"&gt;"&amp;C3280))</f>
        <v/>
      </c>
    </row>
    <row r="3281" spans="1:10">
      <c r="A3281" s="224" t="str">
        <f t="shared" si="156"/>
        <v>2030-03-19</v>
      </c>
      <c r="B3281" s="224" t="str">
        <f t="shared" si="154"/>
        <v>2030/03</v>
      </c>
      <c r="C3281" s="225">
        <v>47561</v>
      </c>
      <c r="D3281" s="279" t="str">
        <f>IF(ISERROR(VLOOKUP($A3281&amp;" "&amp;D$6,D!$B:$H,7,FALSE))=TRUE,"",VLOOKUP($A3281&amp;" "&amp;D$6,D!$B:$H,7,FALSE))</f>
        <v/>
      </c>
      <c r="E3281" s="279" t="str">
        <f>IF(ISERROR(VLOOKUP($A3281&amp;" "&amp;E$6,D!$B:$H,7,FALSE))=TRUE,"",VLOOKUP($A3281&amp;" "&amp;E$6,D!$B:$H,7,FALSE))</f>
        <v/>
      </c>
      <c r="F3281" s="279" t="str">
        <f>IF(ISERROR(VLOOKUP($A3281&amp;" "&amp;F$6,D!$B:$H,7,FALSE))=TRUE,"",VLOOKUP($A3281&amp;" "&amp;F$6,D!$B:$H,7,FALSE))</f>
        <v/>
      </c>
      <c r="G3281" s="226">
        <f t="shared" si="155"/>
        <v>0</v>
      </c>
      <c r="H3281" s="279" t="str">
        <f>IF(ISERROR(VLOOKUP($A3281&amp;" "&amp;H$6,D!$B:$H,7,FALSE))=TRUE,"",VLOOKUP($A3281&amp;" "&amp;H$6,D!$B:$H,7,FALSE))</f>
        <v/>
      </c>
      <c r="I3281" s="223" t="str">
        <f>IF(D3281="","",VLOOKUP(A3281,D!A:H,7,FALSE))</f>
        <v/>
      </c>
      <c r="J3281" s="224" t="str">
        <f>IF(D3281="","",SUMIFS(リグ!H:H,リグ!F:F,"&lt;"&amp;C3281,リグ!G:G,"&gt;"&amp;C3281))</f>
        <v/>
      </c>
    </row>
    <row r="3282" spans="1:10">
      <c r="A3282" s="224" t="str">
        <f t="shared" si="156"/>
        <v>2030-03-20</v>
      </c>
      <c r="B3282" s="224" t="str">
        <f t="shared" si="154"/>
        <v>2030/03</v>
      </c>
      <c r="C3282" s="225">
        <v>47562</v>
      </c>
      <c r="D3282" s="279" t="str">
        <f>IF(ISERROR(VLOOKUP($A3282&amp;" "&amp;D$6,D!$B:$H,7,FALSE))=TRUE,"",VLOOKUP($A3282&amp;" "&amp;D$6,D!$B:$H,7,FALSE))</f>
        <v/>
      </c>
      <c r="E3282" s="279" t="str">
        <f>IF(ISERROR(VLOOKUP($A3282&amp;" "&amp;E$6,D!$B:$H,7,FALSE))=TRUE,"",VLOOKUP($A3282&amp;" "&amp;E$6,D!$B:$H,7,FALSE))</f>
        <v/>
      </c>
      <c r="F3282" s="279" t="str">
        <f>IF(ISERROR(VLOOKUP($A3282&amp;" "&amp;F$6,D!$B:$H,7,FALSE))=TRUE,"",VLOOKUP($A3282&amp;" "&amp;F$6,D!$B:$H,7,FALSE))</f>
        <v/>
      </c>
      <c r="G3282" s="226">
        <f t="shared" si="155"/>
        <v>0</v>
      </c>
      <c r="H3282" s="279" t="str">
        <f>IF(ISERROR(VLOOKUP($A3282&amp;" "&amp;H$6,D!$B:$H,7,FALSE))=TRUE,"",VLOOKUP($A3282&amp;" "&amp;H$6,D!$B:$H,7,FALSE))</f>
        <v/>
      </c>
      <c r="I3282" s="223" t="str">
        <f>IF(D3282="","",VLOOKUP(A3282,D!A:H,7,FALSE))</f>
        <v/>
      </c>
      <c r="J3282" s="224" t="str">
        <f>IF(D3282="","",SUMIFS(リグ!H:H,リグ!F:F,"&lt;"&amp;C3282,リグ!G:G,"&gt;"&amp;C3282))</f>
        <v/>
      </c>
    </row>
    <row r="3283" spans="1:10">
      <c r="A3283" s="224" t="str">
        <f t="shared" si="156"/>
        <v>2030-03-21</v>
      </c>
      <c r="B3283" s="224" t="str">
        <f t="shared" si="154"/>
        <v>2030/03</v>
      </c>
      <c r="C3283" s="225">
        <v>47563</v>
      </c>
      <c r="D3283" s="279" t="str">
        <f>IF(ISERROR(VLOOKUP($A3283&amp;" "&amp;D$6,D!$B:$H,7,FALSE))=TRUE,"",VLOOKUP($A3283&amp;" "&amp;D$6,D!$B:$H,7,FALSE))</f>
        <v/>
      </c>
      <c r="E3283" s="279" t="str">
        <f>IF(ISERROR(VLOOKUP($A3283&amp;" "&amp;E$6,D!$B:$H,7,FALSE))=TRUE,"",VLOOKUP($A3283&amp;" "&amp;E$6,D!$B:$H,7,FALSE))</f>
        <v/>
      </c>
      <c r="F3283" s="279" t="str">
        <f>IF(ISERROR(VLOOKUP($A3283&amp;" "&amp;F$6,D!$B:$H,7,FALSE))=TRUE,"",VLOOKUP($A3283&amp;" "&amp;F$6,D!$B:$H,7,FALSE))</f>
        <v/>
      </c>
      <c r="G3283" s="226">
        <f t="shared" si="155"/>
        <v>0</v>
      </c>
      <c r="H3283" s="279" t="str">
        <f>IF(ISERROR(VLOOKUP($A3283&amp;" "&amp;H$6,D!$B:$H,7,FALSE))=TRUE,"",VLOOKUP($A3283&amp;" "&amp;H$6,D!$B:$H,7,FALSE))</f>
        <v/>
      </c>
      <c r="I3283" s="223" t="str">
        <f>IF(D3283="","",VLOOKUP(A3283,D!A:H,7,FALSE))</f>
        <v/>
      </c>
      <c r="J3283" s="224" t="str">
        <f>IF(D3283="","",SUMIFS(リグ!H:H,リグ!F:F,"&lt;"&amp;C3283,リグ!G:G,"&gt;"&amp;C3283))</f>
        <v/>
      </c>
    </row>
    <row r="3284" spans="1:10">
      <c r="A3284" s="224" t="str">
        <f t="shared" si="156"/>
        <v>2030-03-22</v>
      </c>
      <c r="B3284" s="224" t="str">
        <f t="shared" si="154"/>
        <v>2030/03</v>
      </c>
      <c r="C3284" s="225">
        <v>47564</v>
      </c>
      <c r="D3284" s="279" t="str">
        <f>IF(ISERROR(VLOOKUP($A3284&amp;" "&amp;D$6,D!$B:$H,7,FALSE))=TRUE,"",VLOOKUP($A3284&amp;" "&amp;D$6,D!$B:$H,7,FALSE))</f>
        <v/>
      </c>
      <c r="E3284" s="279" t="str">
        <f>IF(ISERROR(VLOOKUP($A3284&amp;" "&amp;E$6,D!$B:$H,7,FALSE))=TRUE,"",VLOOKUP($A3284&amp;" "&amp;E$6,D!$B:$H,7,FALSE))</f>
        <v/>
      </c>
      <c r="F3284" s="279" t="str">
        <f>IF(ISERROR(VLOOKUP($A3284&amp;" "&amp;F$6,D!$B:$H,7,FALSE))=TRUE,"",VLOOKUP($A3284&amp;" "&amp;F$6,D!$B:$H,7,FALSE))</f>
        <v/>
      </c>
      <c r="G3284" s="226">
        <f t="shared" si="155"/>
        <v>0</v>
      </c>
      <c r="H3284" s="279" t="str">
        <f>IF(ISERROR(VLOOKUP($A3284&amp;" "&amp;H$6,D!$B:$H,7,FALSE))=TRUE,"",VLOOKUP($A3284&amp;" "&amp;H$6,D!$B:$H,7,FALSE))</f>
        <v/>
      </c>
      <c r="I3284" s="223" t="str">
        <f>IF(D3284="","",VLOOKUP(A3284,D!A:H,7,FALSE))</f>
        <v/>
      </c>
      <c r="J3284" s="224" t="str">
        <f>IF(D3284="","",SUMIFS(リグ!H:H,リグ!F:F,"&lt;"&amp;C3284,リグ!G:G,"&gt;"&amp;C3284))</f>
        <v/>
      </c>
    </row>
    <row r="3285" spans="1:10">
      <c r="A3285" s="224" t="str">
        <f t="shared" si="156"/>
        <v>2030-03-23</v>
      </c>
      <c r="B3285" s="224" t="str">
        <f t="shared" si="154"/>
        <v>2030/03</v>
      </c>
      <c r="C3285" s="225">
        <v>47565</v>
      </c>
      <c r="D3285" s="279" t="str">
        <f>IF(ISERROR(VLOOKUP($A3285&amp;" "&amp;D$6,D!$B:$H,7,FALSE))=TRUE,"",VLOOKUP($A3285&amp;" "&amp;D$6,D!$B:$H,7,FALSE))</f>
        <v/>
      </c>
      <c r="E3285" s="279" t="str">
        <f>IF(ISERROR(VLOOKUP($A3285&amp;" "&amp;E$6,D!$B:$H,7,FALSE))=TRUE,"",VLOOKUP($A3285&amp;" "&amp;E$6,D!$B:$H,7,FALSE))</f>
        <v/>
      </c>
      <c r="F3285" s="279" t="str">
        <f>IF(ISERROR(VLOOKUP($A3285&amp;" "&amp;F$6,D!$B:$H,7,FALSE))=TRUE,"",VLOOKUP($A3285&amp;" "&amp;F$6,D!$B:$H,7,FALSE))</f>
        <v/>
      </c>
      <c r="G3285" s="226">
        <f t="shared" si="155"/>
        <v>0</v>
      </c>
      <c r="H3285" s="279" t="str">
        <f>IF(ISERROR(VLOOKUP($A3285&amp;" "&amp;H$6,D!$B:$H,7,FALSE))=TRUE,"",VLOOKUP($A3285&amp;" "&amp;H$6,D!$B:$H,7,FALSE))</f>
        <v/>
      </c>
      <c r="I3285" s="223" t="str">
        <f>IF(D3285="","",VLOOKUP(A3285,D!A:H,7,FALSE))</f>
        <v/>
      </c>
      <c r="J3285" s="224" t="str">
        <f>IF(D3285="","",SUMIFS(リグ!H:H,リグ!F:F,"&lt;"&amp;C3285,リグ!G:G,"&gt;"&amp;C3285))</f>
        <v/>
      </c>
    </row>
    <row r="3286" spans="1:10">
      <c r="A3286" s="224" t="str">
        <f t="shared" si="156"/>
        <v>2030-03-24</v>
      </c>
      <c r="B3286" s="224" t="str">
        <f t="shared" si="154"/>
        <v>2030/03</v>
      </c>
      <c r="C3286" s="225">
        <v>47566</v>
      </c>
      <c r="D3286" s="279" t="str">
        <f>IF(ISERROR(VLOOKUP($A3286&amp;" "&amp;D$6,D!$B:$H,7,FALSE))=TRUE,"",VLOOKUP($A3286&amp;" "&amp;D$6,D!$B:$H,7,FALSE))</f>
        <v/>
      </c>
      <c r="E3286" s="279" t="str">
        <f>IF(ISERROR(VLOOKUP($A3286&amp;" "&amp;E$6,D!$B:$H,7,FALSE))=TRUE,"",VLOOKUP($A3286&amp;" "&amp;E$6,D!$B:$H,7,FALSE))</f>
        <v/>
      </c>
      <c r="F3286" s="279" t="str">
        <f>IF(ISERROR(VLOOKUP($A3286&amp;" "&amp;F$6,D!$B:$H,7,FALSE))=TRUE,"",VLOOKUP($A3286&amp;" "&amp;F$6,D!$B:$H,7,FALSE))</f>
        <v/>
      </c>
      <c r="G3286" s="226">
        <f t="shared" si="155"/>
        <v>0</v>
      </c>
      <c r="H3286" s="279" t="str">
        <f>IF(ISERROR(VLOOKUP($A3286&amp;" "&amp;H$6,D!$B:$H,7,FALSE))=TRUE,"",VLOOKUP($A3286&amp;" "&amp;H$6,D!$B:$H,7,FALSE))</f>
        <v/>
      </c>
      <c r="I3286" s="223" t="str">
        <f>IF(D3286="","",VLOOKUP(A3286,D!A:H,7,FALSE))</f>
        <v/>
      </c>
      <c r="J3286" s="224" t="str">
        <f>IF(D3286="","",SUMIFS(リグ!H:H,リグ!F:F,"&lt;"&amp;C3286,リグ!G:G,"&gt;"&amp;C3286))</f>
        <v/>
      </c>
    </row>
    <row r="3287" spans="1:10">
      <c r="A3287" s="224" t="str">
        <f t="shared" si="156"/>
        <v>2030-03-25</v>
      </c>
      <c r="B3287" s="224" t="str">
        <f t="shared" si="154"/>
        <v>2030/03</v>
      </c>
      <c r="C3287" s="225">
        <v>47567</v>
      </c>
      <c r="D3287" s="279" t="str">
        <f>IF(ISERROR(VLOOKUP($A3287&amp;" "&amp;D$6,D!$B:$H,7,FALSE))=TRUE,"",VLOOKUP($A3287&amp;" "&amp;D$6,D!$B:$H,7,FALSE))</f>
        <v/>
      </c>
      <c r="E3287" s="279" t="str">
        <f>IF(ISERROR(VLOOKUP($A3287&amp;" "&amp;E$6,D!$B:$H,7,FALSE))=TRUE,"",VLOOKUP($A3287&amp;" "&amp;E$6,D!$B:$H,7,FALSE))</f>
        <v/>
      </c>
      <c r="F3287" s="279" t="str">
        <f>IF(ISERROR(VLOOKUP($A3287&amp;" "&amp;F$6,D!$B:$H,7,FALSE))=TRUE,"",VLOOKUP($A3287&amp;" "&amp;F$6,D!$B:$H,7,FALSE))</f>
        <v/>
      </c>
      <c r="G3287" s="226">
        <f t="shared" si="155"/>
        <v>0</v>
      </c>
      <c r="H3287" s="279" t="str">
        <f>IF(ISERROR(VLOOKUP($A3287&amp;" "&amp;H$6,D!$B:$H,7,FALSE))=TRUE,"",VLOOKUP($A3287&amp;" "&amp;H$6,D!$B:$H,7,FALSE))</f>
        <v/>
      </c>
      <c r="I3287" s="223" t="str">
        <f>IF(D3287="","",VLOOKUP(A3287,D!A:H,7,FALSE))</f>
        <v/>
      </c>
      <c r="J3287" s="224" t="str">
        <f>IF(D3287="","",SUMIFS(リグ!H:H,リグ!F:F,"&lt;"&amp;C3287,リグ!G:G,"&gt;"&amp;C3287))</f>
        <v/>
      </c>
    </row>
    <row r="3288" spans="1:10">
      <c r="A3288" s="224" t="str">
        <f t="shared" si="156"/>
        <v>2030-03-26</v>
      </c>
      <c r="B3288" s="224" t="str">
        <f t="shared" si="154"/>
        <v>2030/03</v>
      </c>
      <c r="C3288" s="225">
        <v>47568</v>
      </c>
      <c r="D3288" s="279" t="str">
        <f>IF(ISERROR(VLOOKUP($A3288&amp;" "&amp;D$6,D!$B:$H,7,FALSE))=TRUE,"",VLOOKUP($A3288&amp;" "&amp;D$6,D!$B:$H,7,FALSE))</f>
        <v/>
      </c>
      <c r="E3288" s="279" t="str">
        <f>IF(ISERROR(VLOOKUP($A3288&amp;" "&amp;E$6,D!$B:$H,7,FALSE))=TRUE,"",VLOOKUP($A3288&amp;" "&amp;E$6,D!$B:$H,7,FALSE))</f>
        <v/>
      </c>
      <c r="F3288" s="279" t="str">
        <f>IF(ISERROR(VLOOKUP($A3288&amp;" "&amp;F$6,D!$B:$H,7,FALSE))=TRUE,"",VLOOKUP($A3288&amp;" "&amp;F$6,D!$B:$H,7,FALSE))</f>
        <v/>
      </c>
      <c r="G3288" s="226">
        <f t="shared" si="155"/>
        <v>0</v>
      </c>
      <c r="H3288" s="279" t="str">
        <f>IF(ISERROR(VLOOKUP($A3288&amp;" "&amp;H$6,D!$B:$H,7,FALSE))=TRUE,"",VLOOKUP($A3288&amp;" "&amp;H$6,D!$B:$H,7,FALSE))</f>
        <v/>
      </c>
      <c r="I3288" s="223" t="str">
        <f>IF(D3288="","",VLOOKUP(A3288,D!A:H,7,FALSE))</f>
        <v/>
      </c>
      <c r="J3288" s="224" t="str">
        <f>IF(D3288="","",SUMIFS(リグ!H:H,リグ!F:F,"&lt;"&amp;C3288,リグ!G:G,"&gt;"&amp;C3288))</f>
        <v/>
      </c>
    </row>
    <row r="3289" spans="1:10">
      <c r="A3289" s="224" t="str">
        <f t="shared" si="156"/>
        <v>2030-03-27</v>
      </c>
      <c r="B3289" s="224" t="str">
        <f t="shared" si="154"/>
        <v>2030/03</v>
      </c>
      <c r="C3289" s="225">
        <v>47569</v>
      </c>
      <c r="D3289" s="279" t="str">
        <f>IF(ISERROR(VLOOKUP($A3289&amp;" "&amp;D$6,D!$B:$H,7,FALSE))=TRUE,"",VLOOKUP($A3289&amp;" "&amp;D$6,D!$B:$H,7,FALSE))</f>
        <v/>
      </c>
      <c r="E3289" s="279" t="str">
        <f>IF(ISERROR(VLOOKUP($A3289&amp;" "&amp;E$6,D!$B:$H,7,FALSE))=TRUE,"",VLOOKUP($A3289&amp;" "&amp;E$6,D!$B:$H,7,FALSE))</f>
        <v/>
      </c>
      <c r="F3289" s="279" t="str">
        <f>IF(ISERROR(VLOOKUP($A3289&amp;" "&amp;F$6,D!$B:$H,7,FALSE))=TRUE,"",VLOOKUP($A3289&amp;" "&amp;F$6,D!$B:$H,7,FALSE))</f>
        <v/>
      </c>
      <c r="G3289" s="226">
        <f t="shared" si="155"/>
        <v>0</v>
      </c>
      <c r="H3289" s="279" t="str">
        <f>IF(ISERROR(VLOOKUP($A3289&amp;" "&amp;H$6,D!$B:$H,7,FALSE))=TRUE,"",VLOOKUP($A3289&amp;" "&amp;H$6,D!$B:$H,7,FALSE))</f>
        <v/>
      </c>
      <c r="I3289" s="223" t="str">
        <f>IF(D3289="","",VLOOKUP(A3289,D!A:H,7,FALSE))</f>
        <v/>
      </c>
      <c r="J3289" s="224" t="str">
        <f>IF(D3289="","",SUMIFS(リグ!H:H,リグ!F:F,"&lt;"&amp;C3289,リグ!G:G,"&gt;"&amp;C3289))</f>
        <v/>
      </c>
    </row>
    <row r="3290" spans="1:10">
      <c r="A3290" s="224" t="str">
        <f t="shared" si="156"/>
        <v>2030-03-28</v>
      </c>
      <c r="B3290" s="224" t="str">
        <f t="shared" si="154"/>
        <v>2030/03</v>
      </c>
      <c r="C3290" s="225">
        <v>47570</v>
      </c>
      <c r="D3290" s="279" t="str">
        <f>IF(ISERROR(VLOOKUP($A3290&amp;" "&amp;D$6,D!$B:$H,7,FALSE))=TRUE,"",VLOOKUP($A3290&amp;" "&amp;D$6,D!$B:$H,7,FALSE))</f>
        <v/>
      </c>
      <c r="E3290" s="279" t="str">
        <f>IF(ISERROR(VLOOKUP($A3290&amp;" "&amp;E$6,D!$B:$H,7,FALSE))=TRUE,"",VLOOKUP($A3290&amp;" "&amp;E$6,D!$B:$H,7,FALSE))</f>
        <v/>
      </c>
      <c r="F3290" s="279" t="str">
        <f>IF(ISERROR(VLOOKUP($A3290&amp;" "&amp;F$6,D!$B:$H,7,FALSE))=TRUE,"",VLOOKUP($A3290&amp;" "&amp;F$6,D!$B:$H,7,FALSE))</f>
        <v/>
      </c>
      <c r="G3290" s="226">
        <f t="shared" si="155"/>
        <v>0</v>
      </c>
      <c r="H3290" s="279" t="str">
        <f>IF(ISERROR(VLOOKUP($A3290&amp;" "&amp;H$6,D!$B:$H,7,FALSE))=TRUE,"",VLOOKUP($A3290&amp;" "&amp;H$6,D!$B:$H,7,FALSE))</f>
        <v/>
      </c>
      <c r="I3290" s="223" t="str">
        <f>IF(D3290="","",VLOOKUP(A3290,D!A:H,7,FALSE))</f>
        <v/>
      </c>
      <c r="J3290" s="224" t="str">
        <f>IF(D3290="","",SUMIFS(リグ!H:H,リグ!F:F,"&lt;"&amp;C3290,リグ!G:G,"&gt;"&amp;C3290))</f>
        <v/>
      </c>
    </row>
    <row r="3291" spans="1:10">
      <c r="A3291" s="224" t="str">
        <f t="shared" si="156"/>
        <v>2030-03-29</v>
      </c>
      <c r="B3291" s="224" t="str">
        <f t="shared" si="154"/>
        <v>2030/03</v>
      </c>
      <c r="C3291" s="225">
        <v>47571</v>
      </c>
      <c r="D3291" s="279" t="str">
        <f>IF(ISERROR(VLOOKUP($A3291&amp;" "&amp;D$6,D!$B:$H,7,FALSE))=TRUE,"",VLOOKUP($A3291&amp;" "&amp;D$6,D!$B:$H,7,FALSE))</f>
        <v/>
      </c>
      <c r="E3291" s="279" t="str">
        <f>IF(ISERROR(VLOOKUP($A3291&amp;" "&amp;E$6,D!$B:$H,7,FALSE))=TRUE,"",VLOOKUP($A3291&amp;" "&amp;E$6,D!$B:$H,7,FALSE))</f>
        <v/>
      </c>
      <c r="F3291" s="279" t="str">
        <f>IF(ISERROR(VLOOKUP($A3291&amp;" "&amp;F$6,D!$B:$H,7,FALSE))=TRUE,"",VLOOKUP($A3291&amp;" "&amp;F$6,D!$B:$H,7,FALSE))</f>
        <v/>
      </c>
      <c r="G3291" s="226">
        <f t="shared" si="155"/>
        <v>0</v>
      </c>
      <c r="H3291" s="279" t="str">
        <f>IF(ISERROR(VLOOKUP($A3291&amp;" "&amp;H$6,D!$B:$H,7,FALSE))=TRUE,"",VLOOKUP($A3291&amp;" "&amp;H$6,D!$B:$H,7,FALSE))</f>
        <v/>
      </c>
      <c r="I3291" s="223" t="str">
        <f>IF(D3291="","",VLOOKUP(A3291,D!A:H,7,FALSE))</f>
        <v/>
      </c>
      <c r="J3291" s="224" t="str">
        <f>IF(D3291="","",SUMIFS(リグ!H:H,リグ!F:F,"&lt;"&amp;C3291,リグ!G:G,"&gt;"&amp;C3291))</f>
        <v/>
      </c>
    </row>
    <row r="3292" spans="1:10">
      <c r="A3292" s="224" t="str">
        <f t="shared" si="156"/>
        <v>2030-03-30</v>
      </c>
      <c r="B3292" s="224" t="str">
        <f t="shared" si="154"/>
        <v>2030/03</v>
      </c>
      <c r="C3292" s="225">
        <v>47572</v>
      </c>
      <c r="D3292" s="279" t="str">
        <f>IF(ISERROR(VLOOKUP($A3292&amp;" "&amp;D$6,D!$B:$H,7,FALSE))=TRUE,"",VLOOKUP($A3292&amp;" "&amp;D$6,D!$B:$H,7,FALSE))</f>
        <v/>
      </c>
      <c r="E3292" s="279" t="str">
        <f>IF(ISERROR(VLOOKUP($A3292&amp;" "&amp;E$6,D!$B:$H,7,FALSE))=TRUE,"",VLOOKUP($A3292&amp;" "&amp;E$6,D!$B:$H,7,FALSE))</f>
        <v/>
      </c>
      <c r="F3292" s="279" t="str">
        <f>IF(ISERROR(VLOOKUP($A3292&amp;" "&amp;F$6,D!$B:$H,7,FALSE))=TRUE,"",VLOOKUP($A3292&amp;" "&amp;F$6,D!$B:$H,7,FALSE))</f>
        <v/>
      </c>
      <c r="G3292" s="226">
        <f t="shared" si="155"/>
        <v>0</v>
      </c>
      <c r="H3292" s="279" t="str">
        <f>IF(ISERROR(VLOOKUP($A3292&amp;" "&amp;H$6,D!$B:$H,7,FALSE))=TRUE,"",VLOOKUP($A3292&amp;" "&amp;H$6,D!$B:$H,7,FALSE))</f>
        <v/>
      </c>
      <c r="I3292" s="223" t="str">
        <f>IF(D3292="","",VLOOKUP(A3292,D!A:H,7,FALSE))</f>
        <v/>
      </c>
      <c r="J3292" s="224" t="str">
        <f>IF(D3292="","",SUMIFS(リグ!H:H,リグ!F:F,"&lt;"&amp;C3292,リグ!G:G,"&gt;"&amp;C3292))</f>
        <v/>
      </c>
    </row>
    <row r="3293" spans="1:10">
      <c r="A3293" s="224" t="str">
        <f t="shared" si="156"/>
        <v>2030-03-31</v>
      </c>
      <c r="B3293" s="224" t="str">
        <f t="shared" si="154"/>
        <v>2030/03</v>
      </c>
      <c r="C3293" s="225">
        <v>47573</v>
      </c>
      <c r="D3293" s="279" t="str">
        <f>IF(ISERROR(VLOOKUP($A3293&amp;" "&amp;D$6,D!$B:$H,7,FALSE))=TRUE,"",VLOOKUP($A3293&amp;" "&amp;D$6,D!$B:$H,7,FALSE))</f>
        <v/>
      </c>
      <c r="E3293" s="279" t="str">
        <f>IF(ISERROR(VLOOKUP($A3293&amp;" "&amp;E$6,D!$B:$H,7,FALSE))=TRUE,"",VLOOKUP($A3293&amp;" "&amp;E$6,D!$B:$H,7,FALSE))</f>
        <v/>
      </c>
      <c r="F3293" s="279" t="str">
        <f>IF(ISERROR(VLOOKUP($A3293&amp;" "&amp;F$6,D!$B:$H,7,FALSE))=TRUE,"",VLOOKUP($A3293&amp;" "&amp;F$6,D!$B:$H,7,FALSE))</f>
        <v/>
      </c>
      <c r="G3293" s="226">
        <f t="shared" si="155"/>
        <v>0</v>
      </c>
      <c r="H3293" s="279" t="str">
        <f>IF(ISERROR(VLOOKUP($A3293&amp;" "&amp;H$6,D!$B:$H,7,FALSE))=TRUE,"",VLOOKUP($A3293&amp;" "&amp;H$6,D!$B:$H,7,FALSE))</f>
        <v/>
      </c>
      <c r="I3293" s="223" t="str">
        <f>IF(D3293="","",VLOOKUP(A3293,D!A:H,7,FALSE))</f>
        <v/>
      </c>
      <c r="J3293" s="224" t="str">
        <f>IF(D3293="","",SUMIFS(リグ!H:H,リグ!F:F,"&lt;"&amp;C3293,リグ!G:G,"&gt;"&amp;C3293))</f>
        <v/>
      </c>
    </row>
    <row r="3294" spans="1:10">
      <c r="A3294" s="224" t="str">
        <f t="shared" si="156"/>
        <v>2030-04-01</v>
      </c>
      <c r="B3294" s="224" t="str">
        <f t="shared" si="154"/>
        <v>2030/04</v>
      </c>
      <c r="C3294" s="225">
        <v>47574</v>
      </c>
      <c r="D3294" s="279" t="str">
        <f>IF(ISERROR(VLOOKUP($A3294&amp;" "&amp;D$6,D!$B:$H,7,FALSE))=TRUE,"",VLOOKUP($A3294&amp;" "&amp;D$6,D!$B:$H,7,FALSE))</f>
        <v/>
      </c>
      <c r="E3294" s="279" t="str">
        <f>IF(ISERROR(VLOOKUP($A3294&amp;" "&amp;E$6,D!$B:$H,7,FALSE))=TRUE,"",VLOOKUP($A3294&amp;" "&amp;E$6,D!$B:$H,7,FALSE))</f>
        <v/>
      </c>
      <c r="F3294" s="279" t="str">
        <f>IF(ISERROR(VLOOKUP($A3294&amp;" "&amp;F$6,D!$B:$H,7,FALSE))=TRUE,"",VLOOKUP($A3294&amp;" "&amp;F$6,D!$B:$H,7,FALSE))</f>
        <v/>
      </c>
      <c r="G3294" s="226">
        <f t="shared" si="155"/>
        <v>0</v>
      </c>
      <c r="H3294" s="279" t="str">
        <f>IF(ISERROR(VLOOKUP($A3294&amp;" "&amp;H$6,D!$B:$H,7,FALSE))=TRUE,"",VLOOKUP($A3294&amp;" "&amp;H$6,D!$B:$H,7,FALSE))</f>
        <v/>
      </c>
      <c r="I3294" s="223" t="str">
        <f>IF(D3294="","",VLOOKUP(A3294,D!A:H,7,FALSE))</f>
        <v/>
      </c>
      <c r="J3294" s="224" t="str">
        <f>IF(D3294="","",SUMIFS(リグ!H:H,リグ!F:F,"&lt;"&amp;C3294,リグ!G:G,"&gt;"&amp;C3294))</f>
        <v/>
      </c>
    </row>
    <row r="3295" spans="1:10">
      <c r="A3295" s="224" t="str">
        <f t="shared" si="156"/>
        <v>2030-04-02</v>
      </c>
      <c r="B3295" s="224" t="str">
        <f t="shared" si="154"/>
        <v>2030/04</v>
      </c>
      <c r="C3295" s="225">
        <v>47575</v>
      </c>
      <c r="D3295" s="279" t="str">
        <f>IF(ISERROR(VLOOKUP($A3295&amp;" "&amp;D$6,D!$B:$H,7,FALSE))=TRUE,"",VLOOKUP($A3295&amp;" "&amp;D$6,D!$B:$H,7,FALSE))</f>
        <v/>
      </c>
      <c r="E3295" s="279" t="str">
        <f>IF(ISERROR(VLOOKUP($A3295&amp;" "&amp;E$6,D!$B:$H,7,FALSE))=TRUE,"",VLOOKUP($A3295&amp;" "&amp;E$6,D!$B:$H,7,FALSE))</f>
        <v/>
      </c>
      <c r="F3295" s="279" t="str">
        <f>IF(ISERROR(VLOOKUP($A3295&amp;" "&amp;F$6,D!$B:$H,7,FALSE))=TRUE,"",VLOOKUP($A3295&amp;" "&amp;F$6,D!$B:$H,7,FALSE))</f>
        <v/>
      </c>
      <c r="G3295" s="226">
        <f t="shared" si="155"/>
        <v>0</v>
      </c>
      <c r="H3295" s="279" t="str">
        <f>IF(ISERROR(VLOOKUP($A3295&amp;" "&amp;H$6,D!$B:$H,7,FALSE))=TRUE,"",VLOOKUP($A3295&amp;" "&amp;H$6,D!$B:$H,7,FALSE))</f>
        <v/>
      </c>
      <c r="I3295" s="223" t="str">
        <f>IF(D3295="","",VLOOKUP(A3295,D!A:H,7,FALSE))</f>
        <v/>
      </c>
      <c r="J3295" s="224" t="str">
        <f>IF(D3295="","",SUMIFS(リグ!H:H,リグ!F:F,"&lt;"&amp;C3295,リグ!G:G,"&gt;"&amp;C3295))</f>
        <v/>
      </c>
    </row>
    <row r="3296" spans="1:10">
      <c r="A3296" s="224" t="str">
        <f t="shared" si="156"/>
        <v>2030-04-03</v>
      </c>
      <c r="B3296" s="224" t="str">
        <f t="shared" si="154"/>
        <v>2030/04</v>
      </c>
      <c r="C3296" s="225">
        <v>47576</v>
      </c>
      <c r="D3296" s="279" t="str">
        <f>IF(ISERROR(VLOOKUP($A3296&amp;" "&amp;D$6,D!$B:$H,7,FALSE))=TRUE,"",VLOOKUP($A3296&amp;" "&amp;D$6,D!$B:$H,7,FALSE))</f>
        <v/>
      </c>
      <c r="E3296" s="279" t="str">
        <f>IF(ISERROR(VLOOKUP($A3296&amp;" "&amp;E$6,D!$B:$H,7,FALSE))=TRUE,"",VLOOKUP($A3296&amp;" "&amp;E$6,D!$B:$H,7,FALSE))</f>
        <v/>
      </c>
      <c r="F3296" s="279" t="str">
        <f>IF(ISERROR(VLOOKUP($A3296&amp;" "&amp;F$6,D!$B:$H,7,FALSE))=TRUE,"",VLOOKUP($A3296&amp;" "&amp;F$6,D!$B:$H,7,FALSE))</f>
        <v/>
      </c>
      <c r="G3296" s="226">
        <f t="shared" si="155"/>
        <v>0</v>
      </c>
      <c r="H3296" s="279" t="str">
        <f>IF(ISERROR(VLOOKUP($A3296&amp;" "&amp;H$6,D!$B:$H,7,FALSE))=TRUE,"",VLOOKUP($A3296&amp;" "&amp;H$6,D!$B:$H,7,FALSE))</f>
        <v/>
      </c>
      <c r="I3296" s="223" t="str">
        <f>IF(D3296="","",VLOOKUP(A3296,D!A:H,7,FALSE))</f>
        <v/>
      </c>
      <c r="J3296" s="224" t="str">
        <f>IF(D3296="","",SUMIFS(リグ!H:H,リグ!F:F,"&lt;"&amp;C3296,リグ!G:G,"&gt;"&amp;C3296))</f>
        <v/>
      </c>
    </row>
    <row r="3297" spans="1:10">
      <c r="A3297" s="224" t="str">
        <f t="shared" si="156"/>
        <v>2030-04-04</v>
      </c>
      <c r="B3297" s="224" t="str">
        <f t="shared" si="154"/>
        <v>2030/04</v>
      </c>
      <c r="C3297" s="225">
        <v>47577</v>
      </c>
      <c r="D3297" s="279" t="str">
        <f>IF(ISERROR(VLOOKUP($A3297&amp;" "&amp;D$6,D!$B:$H,7,FALSE))=TRUE,"",VLOOKUP($A3297&amp;" "&amp;D$6,D!$B:$H,7,FALSE))</f>
        <v/>
      </c>
      <c r="E3297" s="279" t="str">
        <f>IF(ISERROR(VLOOKUP($A3297&amp;" "&amp;E$6,D!$B:$H,7,FALSE))=TRUE,"",VLOOKUP($A3297&amp;" "&amp;E$6,D!$B:$H,7,FALSE))</f>
        <v/>
      </c>
      <c r="F3297" s="279" t="str">
        <f>IF(ISERROR(VLOOKUP($A3297&amp;" "&amp;F$6,D!$B:$H,7,FALSE))=TRUE,"",VLOOKUP($A3297&amp;" "&amp;F$6,D!$B:$H,7,FALSE))</f>
        <v/>
      </c>
      <c r="G3297" s="226">
        <f t="shared" si="155"/>
        <v>0</v>
      </c>
      <c r="H3297" s="279" t="str">
        <f>IF(ISERROR(VLOOKUP($A3297&amp;" "&amp;H$6,D!$B:$H,7,FALSE))=TRUE,"",VLOOKUP($A3297&amp;" "&amp;H$6,D!$B:$H,7,FALSE))</f>
        <v/>
      </c>
      <c r="I3297" s="223" t="str">
        <f>IF(D3297="","",VLOOKUP(A3297,D!A:H,7,FALSE))</f>
        <v/>
      </c>
      <c r="J3297" s="224" t="str">
        <f>IF(D3297="","",SUMIFS(リグ!H:H,リグ!F:F,"&lt;"&amp;C3297,リグ!G:G,"&gt;"&amp;C3297))</f>
        <v/>
      </c>
    </row>
    <row r="3298" spans="1:10">
      <c r="A3298" s="224" t="str">
        <f t="shared" si="156"/>
        <v>2030-04-05</v>
      </c>
      <c r="B3298" s="224" t="str">
        <f t="shared" si="154"/>
        <v>2030/04</v>
      </c>
      <c r="C3298" s="225">
        <v>47578</v>
      </c>
      <c r="D3298" s="279" t="str">
        <f>IF(ISERROR(VLOOKUP($A3298&amp;" "&amp;D$6,D!$B:$H,7,FALSE))=TRUE,"",VLOOKUP($A3298&amp;" "&amp;D$6,D!$B:$H,7,FALSE))</f>
        <v/>
      </c>
      <c r="E3298" s="279" t="str">
        <f>IF(ISERROR(VLOOKUP($A3298&amp;" "&amp;E$6,D!$B:$H,7,FALSE))=TRUE,"",VLOOKUP($A3298&amp;" "&amp;E$6,D!$B:$H,7,FALSE))</f>
        <v/>
      </c>
      <c r="F3298" s="279" t="str">
        <f>IF(ISERROR(VLOOKUP($A3298&amp;" "&amp;F$6,D!$B:$H,7,FALSE))=TRUE,"",VLOOKUP($A3298&amp;" "&amp;F$6,D!$B:$H,7,FALSE))</f>
        <v/>
      </c>
      <c r="G3298" s="226">
        <f t="shared" si="155"/>
        <v>0</v>
      </c>
      <c r="H3298" s="279" t="str">
        <f>IF(ISERROR(VLOOKUP($A3298&amp;" "&amp;H$6,D!$B:$H,7,FALSE))=TRUE,"",VLOOKUP($A3298&amp;" "&amp;H$6,D!$B:$H,7,FALSE))</f>
        <v/>
      </c>
      <c r="I3298" s="223" t="str">
        <f>IF(D3298="","",VLOOKUP(A3298,D!A:H,7,FALSE))</f>
        <v/>
      </c>
      <c r="J3298" s="224" t="str">
        <f>IF(D3298="","",SUMIFS(リグ!H:H,リグ!F:F,"&lt;"&amp;C3298,リグ!G:G,"&gt;"&amp;C3298))</f>
        <v/>
      </c>
    </row>
    <row r="3299" spans="1:10">
      <c r="A3299" s="224" t="str">
        <f t="shared" si="156"/>
        <v>2030-04-06</v>
      </c>
      <c r="B3299" s="224" t="str">
        <f t="shared" si="154"/>
        <v>2030/04</v>
      </c>
      <c r="C3299" s="225">
        <v>47579</v>
      </c>
      <c r="D3299" s="279" t="str">
        <f>IF(ISERROR(VLOOKUP($A3299&amp;" "&amp;D$6,D!$B:$H,7,FALSE))=TRUE,"",VLOOKUP($A3299&amp;" "&amp;D$6,D!$B:$H,7,FALSE))</f>
        <v/>
      </c>
      <c r="E3299" s="279" t="str">
        <f>IF(ISERROR(VLOOKUP($A3299&amp;" "&amp;E$6,D!$B:$H,7,FALSE))=TRUE,"",VLOOKUP($A3299&amp;" "&amp;E$6,D!$B:$H,7,FALSE))</f>
        <v/>
      </c>
      <c r="F3299" s="279" t="str">
        <f>IF(ISERROR(VLOOKUP($A3299&amp;" "&amp;F$6,D!$B:$H,7,FALSE))=TRUE,"",VLOOKUP($A3299&amp;" "&amp;F$6,D!$B:$H,7,FALSE))</f>
        <v/>
      </c>
      <c r="G3299" s="226">
        <f t="shared" si="155"/>
        <v>0</v>
      </c>
      <c r="H3299" s="279" t="str">
        <f>IF(ISERROR(VLOOKUP($A3299&amp;" "&amp;H$6,D!$B:$H,7,FALSE))=TRUE,"",VLOOKUP($A3299&amp;" "&amp;H$6,D!$B:$H,7,FALSE))</f>
        <v/>
      </c>
      <c r="I3299" s="223" t="str">
        <f>IF(D3299="","",VLOOKUP(A3299,D!A:H,7,FALSE))</f>
        <v/>
      </c>
      <c r="J3299" s="224" t="str">
        <f>IF(D3299="","",SUMIFS(リグ!H:H,リグ!F:F,"&lt;"&amp;C3299,リグ!G:G,"&gt;"&amp;C3299))</f>
        <v/>
      </c>
    </row>
    <row r="3300" spans="1:10">
      <c r="A3300" s="224" t="str">
        <f t="shared" si="156"/>
        <v>2030-04-07</v>
      </c>
      <c r="B3300" s="224" t="str">
        <f t="shared" si="154"/>
        <v>2030/04</v>
      </c>
      <c r="C3300" s="225">
        <v>47580</v>
      </c>
      <c r="D3300" s="279" t="str">
        <f>IF(ISERROR(VLOOKUP($A3300&amp;" "&amp;D$6,D!$B:$H,7,FALSE))=TRUE,"",VLOOKUP($A3300&amp;" "&amp;D$6,D!$B:$H,7,FALSE))</f>
        <v/>
      </c>
      <c r="E3300" s="279" t="str">
        <f>IF(ISERROR(VLOOKUP($A3300&amp;" "&amp;E$6,D!$B:$H,7,FALSE))=TRUE,"",VLOOKUP($A3300&amp;" "&amp;E$6,D!$B:$H,7,FALSE))</f>
        <v/>
      </c>
      <c r="F3300" s="279" t="str">
        <f>IF(ISERROR(VLOOKUP($A3300&amp;" "&amp;F$6,D!$B:$H,7,FALSE))=TRUE,"",VLOOKUP($A3300&amp;" "&amp;F$6,D!$B:$H,7,FALSE))</f>
        <v/>
      </c>
      <c r="G3300" s="226">
        <f t="shared" si="155"/>
        <v>0</v>
      </c>
      <c r="H3300" s="279" t="str">
        <f>IF(ISERROR(VLOOKUP($A3300&amp;" "&amp;H$6,D!$B:$H,7,FALSE))=TRUE,"",VLOOKUP($A3300&amp;" "&amp;H$6,D!$B:$H,7,FALSE))</f>
        <v/>
      </c>
      <c r="I3300" s="223" t="str">
        <f>IF(D3300="","",VLOOKUP(A3300,D!A:H,7,FALSE))</f>
        <v/>
      </c>
      <c r="J3300" s="224" t="str">
        <f>IF(D3300="","",SUMIFS(リグ!H:H,リグ!F:F,"&lt;"&amp;C3300,リグ!G:G,"&gt;"&amp;C3300))</f>
        <v/>
      </c>
    </row>
    <row r="3301" spans="1:10">
      <c r="A3301" s="224" t="str">
        <f t="shared" si="156"/>
        <v>2030-04-08</v>
      </c>
      <c r="B3301" s="224" t="str">
        <f t="shared" si="154"/>
        <v>2030/04</v>
      </c>
      <c r="C3301" s="225">
        <v>47581</v>
      </c>
      <c r="D3301" s="279" t="str">
        <f>IF(ISERROR(VLOOKUP($A3301&amp;" "&amp;D$6,D!$B:$H,7,FALSE))=TRUE,"",VLOOKUP($A3301&amp;" "&amp;D$6,D!$B:$H,7,FALSE))</f>
        <v/>
      </c>
      <c r="E3301" s="279" t="str">
        <f>IF(ISERROR(VLOOKUP($A3301&amp;" "&amp;E$6,D!$B:$H,7,FALSE))=TRUE,"",VLOOKUP($A3301&amp;" "&amp;E$6,D!$B:$H,7,FALSE))</f>
        <v/>
      </c>
      <c r="F3301" s="279" t="str">
        <f>IF(ISERROR(VLOOKUP($A3301&amp;" "&amp;F$6,D!$B:$H,7,FALSE))=TRUE,"",VLOOKUP($A3301&amp;" "&amp;F$6,D!$B:$H,7,FALSE))</f>
        <v/>
      </c>
      <c r="G3301" s="226">
        <f t="shared" si="155"/>
        <v>0</v>
      </c>
      <c r="H3301" s="279" t="str">
        <f>IF(ISERROR(VLOOKUP($A3301&amp;" "&amp;H$6,D!$B:$H,7,FALSE))=TRUE,"",VLOOKUP($A3301&amp;" "&amp;H$6,D!$B:$H,7,FALSE))</f>
        <v/>
      </c>
      <c r="I3301" s="223" t="str">
        <f>IF(D3301="","",VLOOKUP(A3301,D!A:H,7,FALSE))</f>
        <v/>
      </c>
      <c r="J3301" s="224" t="str">
        <f>IF(D3301="","",SUMIFS(リグ!H:H,リグ!F:F,"&lt;"&amp;C3301,リグ!G:G,"&gt;"&amp;C3301))</f>
        <v/>
      </c>
    </row>
    <row r="3302" spans="1:10">
      <c r="A3302" s="224" t="str">
        <f t="shared" si="156"/>
        <v>2030-04-09</v>
      </c>
      <c r="B3302" s="224" t="str">
        <f t="shared" si="154"/>
        <v>2030/04</v>
      </c>
      <c r="C3302" s="225">
        <v>47582</v>
      </c>
      <c r="D3302" s="279" t="str">
        <f>IF(ISERROR(VLOOKUP($A3302&amp;" "&amp;D$6,D!$B:$H,7,FALSE))=TRUE,"",VLOOKUP($A3302&amp;" "&amp;D$6,D!$B:$H,7,FALSE))</f>
        <v/>
      </c>
      <c r="E3302" s="279" t="str">
        <f>IF(ISERROR(VLOOKUP($A3302&amp;" "&amp;E$6,D!$B:$H,7,FALSE))=TRUE,"",VLOOKUP($A3302&amp;" "&amp;E$6,D!$B:$H,7,FALSE))</f>
        <v/>
      </c>
      <c r="F3302" s="279" t="str">
        <f>IF(ISERROR(VLOOKUP($A3302&amp;" "&amp;F$6,D!$B:$H,7,FALSE))=TRUE,"",VLOOKUP($A3302&amp;" "&amp;F$6,D!$B:$H,7,FALSE))</f>
        <v/>
      </c>
      <c r="G3302" s="226">
        <f t="shared" si="155"/>
        <v>0</v>
      </c>
      <c r="H3302" s="279" t="str">
        <f>IF(ISERROR(VLOOKUP($A3302&amp;" "&amp;H$6,D!$B:$H,7,FALSE))=TRUE,"",VLOOKUP($A3302&amp;" "&amp;H$6,D!$B:$H,7,FALSE))</f>
        <v/>
      </c>
      <c r="I3302" s="223" t="str">
        <f>IF(D3302="","",VLOOKUP(A3302,D!A:H,7,FALSE))</f>
        <v/>
      </c>
      <c r="J3302" s="224" t="str">
        <f>IF(D3302="","",SUMIFS(リグ!H:H,リグ!F:F,"&lt;"&amp;C3302,リグ!G:G,"&gt;"&amp;C3302))</f>
        <v/>
      </c>
    </row>
    <row r="3303" spans="1:10">
      <c r="A3303" s="224" t="str">
        <f t="shared" si="156"/>
        <v>2030-04-10</v>
      </c>
      <c r="B3303" s="224" t="str">
        <f t="shared" si="154"/>
        <v>2030/04</v>
      </c>
      <c r="C3303" s="225">
        <v>47583</v>
      </c>
      <c r="D3303" s="279" t="str">
        <f>IF(ISERROR(VLOOKUP($A3303&amp;" "&amp;D$6,D!$B:$H,7,FALSE))=TRUE,"",VLOOKUP($A3303&amp;" "&amp;D$6,D!$B:$H,7,FALSE))</f>
        <v/>
      </c>
      <c r="E3303" s="279" t="str">
        <f>IF(ISERROR(VLOOKUP($A3303&amp;" "&amp;E$6,D!$B:$H,7,FALSE))=TRUE,"",VLOOKUP($A3303&amp;" "&amp;E$6,D!$B:$H,7,FALSE))</f>
        <v/>
      </c>
      <c r="F3303" s="279" t="str">
        <f>IF(ISERROR(VLOOKUP($A3303&amp;" "&amp;F$6,D!$B:$H,7,FALSE))=TRUE,"",VLOOKUP($A3303&amp;" "&amp;F$6,D!$B:$H,7,FALSE))</f>
        <v/>
      </c>
      <c r="G3303" s="226">
        <f t="shared" si="155"/>
        <v>0</v>
      </c>
      <c r="H3303" s="279" t="str">
        <f>IF(ISERROR(VLOOKUP($A3303&amp;" "&amp;H$6,D!$B:$H,7,FALSE))=TRUE,"",VLOOKUP($A3303&amp;" "&amp;H$6,D!$B:$H,7,FALSE))</f>
        <v/>
      </c>
      <c r="I3303" s="223" t="str">
        <f>IF(D3303="","",VLOOKUP(A3303,D!A:H,7,FALSE))</f>
        <v/>
      </c>
      <c r="J3303" s="224" t="str">
        <f>IF(D3303="","",SUMIFS(リグ!H:H,リグ!F:F,"&lt;"&amp;C3303,リグ!G:G,"&gt;"&amp;C3303))</f>
        <v/>
      </c>
    </row>
    <row r="3304" spans="1:10">
      <c r="A3304" s="224" t="str">
        <f t="shared" si="156"/>
        <v>2030-04-11</v>
      </c>
      <c r="B3304" s="224" t="str">
        <f t="shared" si="154"/>
        <v>2030/04</v>
      </c>
      <c r="C3304" s="225">
        <v>47584</v>
      </c>
      <c r="D3304" s="279" t="str">
        <f>IF(ISERROR(VLOOKUP($A3304&amp;" "&amp;D$6,D!$B:$H,7,FALSE))=TRUE,"",VLOOKUP($A3304&amp;" "&amp;D$6,D!$B:$H,7,FALSE))</f>
        <v/>
      </c>
      <c r="E3304" s="279" t="str">
        <f>IF(ISERROR(VLOOKUP($A3304&amp;" "&amp;E$6,D!$B:$H,7,FALSE))=TRUE,"",VLOOKUP($A3304&amp;" "&amp;E$6,D!$B:$H,7,FALSE))</f>
        <v/>
      </c>
      <c r="F3304" s="279" t="str">
        <f>IF(ISERROR(VLOOKUP($A3304&amp;" "&amp;F$6,D!$B:$H,7,FALSE))=TRUE,"",VLOOKUP($A3304&amp;" "&amp;F$6,D!$B:$H,7,FALSE))</f>
        <v/>
      </c>
      <c r="G3304" s="226">
        <f t="shared" si="155"/>
        <v>0</v>
      </c>
      <c r="H3304" s="279" t="str">
        <f>IF(ISERROR(VLOOKUP($A3304&amp;" "&amp;H$6,D!$B:$H,7,FALSE))=TRUE,"",VLOOKUP($A3304&amp;" "&amp;H$6,D!$B:$H,7,FALSE))</f>
        <v/>
      </c>
      <c r="I3304" s="223" t="str">
        <f>IF(D3304="","",VLOOKUP(A3304,D!A:H,7,FALSE))</f>
        <v/>
      </c>
      <c r="J3304" s="224" t="str">
        <f>IF(D3304="","",SUMIFS(リグ!H:H,リグ!F:F,"&lt;"&amp;C3304,リグ!G:G,"&gt;"&amp;C3304))</f>
        <v/>
      </c>
    </row>
    <row r="3305" spans="1:10">
      <c r="A3305" s="224" t="str">
        <f t="shared" si="156"/>
        <v>2030-04-12</v>
      </c>
      <c r="B3305" s="224" t="str">
        <f t="shared" si="154"/>
        <v>2030/04</v>
      </c>
      <c r="C3305" s="225">
        <v>47585</v>
      </c>
      <c r="D3305" s="279" t="str">
        <f>IF(ISERROR(VLOOKUP($A3305&amp;" "&amp;D$6,D!$B:$H,7,FALSE))=TRUE,"",VLOOKUP($A3305&amp;" "&amp;D$6,D!$B:$H,7,FALSE))</f>
        <v/>
      </c>
      <c r="E3305" s="279" t="str">
        <f>IF(ISERROR(VLOOKUP($A3305&amp;" "&amp;E$6,D!$B:$H,7,FALSE))=TRUE,"",VLOOKUP($A3305&amp;" "&amp;E$6,D!$B:$H,7,FALSE))</f>
        <v/>
      </c>
      <c r="F3305" s="279" t="str">
        <f>IF(ISERROR(VLOOKUP($A3305&amp;" "&amp;F$6,D!$B:$H,7,FALSE))=TRUE,"",VLOOKUP($A3305&amp;" "&amp;F$6,D!$B:$H,7,FALSE))</f>
        <v/>
      </c>
      <c r="G3305" s="226">
        <f t="shared" si="155"/>
        <v>0</v>
      </c>
      <c r="H3305" s="279" t="str">
        <f>IF(ISERROR(VLOOKUP($A3305&amp;" "&amp;H$6,D!$B:$H,7,FALSE))=TRUE,"",VLOOKUP($A3305&amp;" "&amp;H$6,D!$B:$H,7,FALSE))</f>
        <v/>
      </c>
      <c r="I3305" s="223" t="str">
        <f>IF(D3305="","",VLOOKUP(A3305,D!A:H,7,FALSE))</f>
        <v/>
      </c>
      <c r="J3305" s="224" t="str">
        <f>IF(D3305="","",SUMIFS(リグ!H:H,リグ!F:F,"&lt;"&amp;C3305,リグ!G:G,"&gt;"&amp;C3305))</f>
        <v/>
      </c>
    </row>
    <row r="3306" spans="1:10">
      <c r="A3306" s="224" t="str">
        <f t="shared" si="156"/>
        <v>2030-04-13</v>
      </c>
      <c r="B3306" s="224" t="str">
        <f t="shared" si="154"/>
        <v>2030/04</v>
      </c>
      <c r="C3306" s="225">
        <v>47586</v>
      </c>
      <c r="D3306" s="279" t="str">
        <f>IF(ISERROR(VLOOKUP($A3306&amp;" "&amp;D$6,D!$B:$H,7,FALSE))=TRUE,"",VLOOKUP($A3306&amp;" "&amp;D$6,D!$B:$H,7,FALSE))</f>
        <v/>
      </c>
      <c r="E3306" s="279" t="str">
        <f>IF(ISERROR(VLOOKUP($A3306&amp;" "&amp;E$6,D!$B:$H,7,FALSE))=TRUE,"",VLOOKUP($A3306&amp;" "&amp;E$6,D!$B:$H,7,FALSE))</f>
        <v/>
      </c>
      <c r="F3306" s="279" t="str">
        <f>IF(ISERROR(VLOOKUP($A3306&amp;" "&amp;F$6,D!$B:$H,7,FALSE))=TRUE,"",VLOOKUP($A3306&amp;" "&amp;F$6,D!$B:$H,7,FALSE))</f>
        <v/>
      </c>
      <c r="G3306" s="226">
        <f t="shared" si="155"/>
        <v>0</v>
      </c>
      <c r="H3306" s="279" t="str">
        <f>IF(ISERROR(VLOOKUP($A3306&amp;" "&amp;H$6,D!$B:$H,7,FALSE))=TRUE,"",VLOOKUP($A3306&amp;" "&amp;H$6,D!$B:$H,7,FALSE))</f>
        <v/>
      </c>
      <c r="I3306" s="223" t="str">
        <f>IF(D3306="","",VLOOKUP(A3306,D!A:H,7,FALSE))</f>
        <v/>
      </c>
      <c r="J3306" s="224" t="str">
        <f>IF(D3306="","",SUMIFS(リグ!H:H,リグ!F:F,"&lt;"&amp;C3306,リグ!G:G,"&gt;"&amp;C3306))</f>
        <v/>
      </c>
    </row>
    <row r="3307" spans="1:10">
      <c r="A3307" s="224" t="str">
        <f t="shared" si="156"/>
        <v>2030-04-14</v>
      </c>
      <c r="B3307" s="224" t="str">
        <f t="shared" si="154"/>
        <v>2030/04</v>
      </c>
      <c r="C3307" s="225">
        <v>47587</v>
      </c>
      <c r="D3307" s="279" t="str">
        <f>IF(ISERROR(VLOOKUP($A3307&amp;" "&amp;D$6,D!$B:$H,7,FALSE))=TRUE,"",VLOOKUP($A3307&amp;" "&amp;D$6,D!$B:$H,7,FALSE))</f>
        <v/>
      </c>
      <c r="E3307" s="279" t="str">
        <f>IF(ISERROR(VLOOKUP($A3307&amp;" "&amp;E$6,D!$B:$H,7,FALSE))=TRUE,"",VLOOKUP($A3307&amp;" "&amp;E$6,D!$B:$H,7,FALSE))</f>
        <v/>
      </c>
      <c r="F3307" s="279" t="str">
        <f>IF(ISERROR(VLOOKUP($A3307&amp;" "&amp;F$6,D!$B:$H,7,FALSE))=TRUE,"",VLOOKUP($A3307&amp;" "&amp;F$6,D!$B:$H,7,FALSE))</f>
        <v/>
      </c>
      <c r="G3307" s="226">
        <f t="shared" si="155"/>
        <v>0</v>
      </c>
      <c r="H3307" s="279" t="str">
        <f>IF(ISERROR(VLOOKUP($A3307&amp;" "&amp;H$6,D!$B:$H,7,FALSE))=TRUE,"",VLOOKUP($A3307&amp;" "&amp;H$6,D!$B:$H,7,FALSE))</f>
        <v/>
      </c>
      <c r="I3307" s="223" t="str">
        <f>IF(D3307="","",VLOOKUP(A3307,D!A:H,7,FALSE))</f>
        <v/>
      </c>
      <c r="J3307" s="224" t="str">
        <f>IF(D3307="","",SUMIFS(リグ!H:H,リグ!F:F,"&lt;"&amp;C3307,リグ!G:G,"&gt;"&amp;C3307))</f>
        <v/>
      </c>
    </row>
    <row r="3308" spans="1:10">
      <c r="A3308" s="224" t="str">
        <f t="shared" si="156"/>
        <v>2030-04-15</v>
      </c>
      <c r="B3308" s="224" t="str">
        <f t="shared" si="154"/>
        <v>2030/04</v>
      </c>
      <c r="C3308" s="225">
        <v>47588</v>
      </c>
      <c r="D3308" s="279" t="str">
        <f>IF(ISERROR(VLOOKUP($A3308&amp;" "&amp;D$6,D!$B:$H,7,FALSE))=TRUE,"",VLOOKUP($A3308&amp;" "&amp;D$6,D!$B:$H,7,FALSE))</f>
        <v/>
      </c>
      <c r="E3308" s="279" t="str">
        <f>IF(ISERROR(VLOOKUP($A3308&amp;" "&amp;E$6,D!$B:$H,7,FALSE))=TRUE,"",VLOOKUP($A3308&amp;" "&amp;E$6,D!$B:$H,7,FALSE))</f>
        <v/>
      </c>
      <c r="F3308" s="279" t="str">
        <f>IF(ISERROR(VLOOKUP($A3308&amp;" "&amp;F$6,D!$B:$H,7,FALSE))=TRUE,"",VLOOKUP($A3308&amp;" "&amp;F$6,D!$B:$H,7,FALSE))</f>
        <v/>
      </c>
      <c r="G3308" s="226">
        <f t="shared" si="155"/>
        <v>0</v>
      </c>
      <c r="H3308" s="279" t="str">
        <f>IF(ISERROR(VLOOKUP($A3308&amp;" "&amp;H$6,D!$B:$H,7,FALSE))=TRUE,"",VLOOKUP($A3308&amp;" "&amp;H$6,D!$B:$H,7,FALSE))</f>
        <v/>
      </c>
      <c r="I3308" s="223" t="str">
        <f>IF(D3308="","",VLOOKUP(A3308,D!A:H,7,FALSE))</f>
        <v/>
      </c>
      <c r="J3308" s="224" t="str">
        <f>IF(D3308="","",SUMIFS(リグ!H:H,リグ!F:F,"&lt;"&amp;C3308,リグ!G:G,"&gt;"&amp;C3308))</f>
        <v/>
      </c>
    </row>
    <row r="3309" spans="1:10">
      <c r="A3309" s="224" t="str">
        <f t="shared" si="156"/>
        <v>2030-04-16</v>
      </c>
      <c r="B3309" s="224" t="str">
        <f t="shared" si="154"/>
        <v>2030/04</v>
      </c>
      <c r="C3309" s="225">
        <v>47589</v>
      </c>
      <c r="D3309" s="279" t="str">
        <f>IF(ISERROR(VLOOKUP($A3309&amp;" "&amp;D$6,D!$B:$H,7,FALSE))=TRUE,"",VLOOKUP($A3309&amp;" "&amp;D$6,D!$B:$H,7,FALSE))</f>
        <v/>
      </c>
      <c r="E3309" s="279" t="str">
        <f>IF(ISERROR(VLOOKUP($A3309&amp;" "&amp;E$6,D!$B:$H,7,FALSE))=TRUE,"",VLOOKUP($A3309&amp;" "&amp;E$6,D!$B:$H,7,FALSE))</f>
        <v/>
      </c>
      <c r="F3309" s="279" t="str">
        <f>IF(ISERROR(VLOOKUP($A3309&amp;" "&amp;F$6,D!$B:$H,7,FALSE))=TRUE,"",VLOOKUP($A3309&amp;" "&amp;F$6,D!$B:$H,7,FALSE))</f>
        <v/>
      </c>
      <c r="G3309" s="226">
        <f t="shared" si="155"/>
        <v>0</v>
      </c>
      <c r="H3309" s="279" t="str">
        <f>IF(ISERROR(VLOOKUP($A3309&amp;" "&amp;H$6,D!$B:$H,7,FALSE))=TRUE,"",VLOOKUP($A3309&amp;" "&amp;H$6,D!$B:$H,7,FALSE))</f>
        <v/>
      </c>
      <c r="I3309" s="223" t="str">
        <f>IF(D3309="","",VLOOKUP(A3309,D!A:H,7,FALSE))</f>
        <v/>
      </c>
      <c r="J3309" s="224" t="str">
        <f>IF(D3309="","",SUMIFS(リグ!H:H,リグ!F:F,"&lt;"&amp;C3309,リグ!G:G,"&gt;"&amp;C3309))</f>
        <v/>
      </c>
    </row>
    <row r="3310" spans="1:10">
      <c r="A3310" s="224" t="str">
        <f t="shared" si="156"/>
        <v>2030-04-17</v>
      </c>
      <c r="B3310" s="224" t="str">
        <f t="shared" si="154"/>
        <v>2030/04</v>
      </c>
      <c r="C3310" s="225">
        <v>47590</v>
      </c>
      <c r="D3310" s="279" t="str">
        <f>IF(ISERROR(VLOOKUP($A3310&amp;" "&amp;D$6,D!$B:$H,7,FALSE))=TRUE,"",VLOOKUP($A3310&amp;" "&amp;D$6,D!$B:$H,7,FALSE))</f>
        <v/>
      </c>
      <c r="E3310" s="279" t="str">
        <f>IF(ISERROR(VLOOKUP($A3310&amp;" "&amp;E$6,D!$B:$H,7,FALSE))=TRUE,"",VLOOKUP($A3310&amp;" "&amp;E$6,D!$B:$H,7,FALSE))</f>
        <v/>
      </c>
      <c r="F3310" s="279" t="str">
        <f>IF(ISERROR(VLOOKUP($A3310&amp;" "&amp;F$6,D!$B:$H,7,FALSE))=TRUE,"",VLOOKUP($A3310&amp;" "&amp;F$6,D!$B:$H,7,FALSE))</f>
        <v/>
      </c>
      <c r="G3310" s="226">
        <f t="shared" si="155"/>
        <v>0</v>
      </c>
      <c r="H3310" s="279" t="str">
        <f>IF(ISERROR(VLOOKUP($A3310&amp;" "&amp;H$6,D!$B:$H,7,FALSE))=TRUE,"",VLOOKUP($A3310&amp;" "&amp;H$6,D!$B:$H,7,FALSE))</f>
        <v/>
      </c>
      <c r="I3310" s="223" t="str">
        <f>IF(D3310="","",VLOOKUP(A3310,D!A:H,7,FALSE))</f>
        <v/>
      </c>
      <c r="J3310" s="224" t="str">
        <f>IF(D3310="","",SUMIFS(リグ!H:H,リグ!F:F,"&lt;"&amp;C3310,リグ!G:G,"&gt;"&amp;C3310))</f>
        <v/>
      </c>
    </row>
    <row r="3311" spans="1:10">
      <c r="A3311" s="224" t="str">
        <f t="shared" si="156"/>
        <v>2030-04-18</v>
      </c>
      <c r="B3311" s="224" t="str">
        <f t="shared" si="154"/>
        <v>2030/04</v>
      </c>
      <c r="C3311" s="225">
        <v>47591</v>
      </c>
      <c r="D3311" s="279" t="str">
        <f>IF(ISERROR(VLOOKUP($A3311&amp;" "&amp;D$6,D!$B:$H,7,FALSE))=TRUE,"",VLOOKUP($A3311&amp;" "&amp;D$6,D!$B:$H,7,FALSE))</f>
        <v/>
      </c>
      <c r="E3311" s="279" t="str">
        <f>IF(ISERROR(VLOOKUP($A3311&amp;" "&amp;E$6,D!$B:$H,7,FALSE))=TRUE,"",VLOOKUP($A3311&amp;" "&amp;E$6,D!$B:$H,7,FALSE))</f>
        <v/>
      </c>
      <c r="F3311" s="279" t="str">
        <f>IF(ISERROR(VLOOKUP($A3311&amp;" "&amp;F$6,D!$B:$H,7,FALSE))=TRUE,"",VLOOKUP($A3311&amp;" "&amp;F$6,D!$B:$H,7,FALSE))</f>
        <v/>
      </c>
      <c r="G3311" s="226">
        <f t="shared" si="155"/>
        <v>0</v>
      </c>
      <c r="H3311" s="279" t="str">
        <f>IF(ISERROR(VLOOKUP($A3311&amp;" "&amp;H$6,D!$B:$H,7,FALSE))=TRUE,"",VLOOKUP($A3311&amp;" "&amp;H$6,D!$B:$H,7,FALSE))</f>
        <v/>
      </c>
      <c r="I3311" s="223" t="str">
        <f>IF(D3311="","",VLOOKUP(A3311,D!A:H,7,FALSE))</f>
        <v/>
      </c>
      <c r="J3311" s="224" t="str">
        <f>IF(D3311="","",SUMIFS(リグ!H:H,リグ!F:F,"&lt;"&amp;C3311,リグ!G:G,"&gt;"&amp;C3311))</f>
        <v/>
      </c>
    </row>
    <row r="3312" spans="1:10">
      <c r="A3312" s="224" t="str">
        <f t="shared" si="156"/>
        <v>2030-04-19</v>
      </c>
      <c r="B3312" s="224" t="str">
        <f t="shared" si="154"/>
        <v>2030/04</v>
      </c>
      <c r="C3312" s="225">
        <v>47592</v>
      </c>
      <c r="D3312" s="279" t="str">
        <f>IF(ISERROR(VLOOKUP($A3312&amp;" "&amp;D$6,D!$B:$H,7,FALSE))=TRUE,"",VLOOKUP($A3312&amp;" "&amp;D$6,D!$B:$H,7,FALSE))</f>
        <v/>
      </c>
      <c r="E3312" s="279" t="str">
        <f>IF(ISERROR(VLOOKUP($A3312&amp;" "&amp;E$6,D!$B:$H,7,FALSE))=TRUE,"",VLOOKUP($A3312&amp;" "&amp;E$6,D!$B:$H,7,FALSE))</f>
        <v/>
      </c>
      <c r="F3312" s="279" t="str">
        <f>IF(ISERROR(VLOOKUP($A3312&amp;" "&amp;F$6,D!$B:$H,7,FALSE))=TRUE,"",VLOOKUP($A3312&amp;" "&amp;F$6,D!$B:$H,7,FALSE))</f>
        <v/>
      </c>
      <c r="G3312" s="226">
        <f t="shared" si="155"/>
        <v>0</v>
      </c>
      <c r="H3312" s="279" t="str">
        <f>IF(ISERROR(VLOOKUP($A3312&amp;" "&amp;H$6,D!$B:$H,7,FALSE))=TRUE,"",VLOOKUP($A3312&amp;" "&amp;H$6,D!$B:$H,7,FALSE))</f>
        <v/>
      </c>
      <c r="I3312" s="223" t="str">
        <f>IF(D3312="","",VLOOKUP(A3312,D!A:H,7,FALSE))</f>
        <v/>
      </c>
      <c r="J3312" s="224" t="str">
        <f>IF(D3312="","",SUMIFS(リグ!H:H,リグ!F:F,"&lt;"&amp;C3312,リグ!G:G,"&gt;"&amp;C3312))</f>
        <v/>
      </c>
    </row>
    <row r="3313" spans="1:10">
      <c r="A3313" s="224" t="str">
        <f t="shared" si="156"/>
        <v>2030-04-20</v>
      </c>
      <c r="B3313" s="224" t="str">
        <f t="shared" si="154"/>
        <v>2030/04</v>
      </c>
      <c r="C3313" s="225">
        <v>47593</v>
      </c>
      <c r="D3313" s="279" t="str">
        <f>IF(ISERROR(VLOOKUP($A3313&amp;" "&amp;D$6,D!$B:$H,7,FALSE))=TRUE,"",VLOOKUP($A3313&amp;" "&amp;D$6,D!$B:$H,7,FALSE))</f>
        <v/>
      </c>
      <c r="E3313" s="279" t="str">
        <f>IF(ISERROR(VLOOKUP($A3313&amp;" "&amp;E$6,D!$B:$H,7,FALSE))=TRUE,"",VLOOKUP($A3313&amp;" "&amp;E$6,D!$B:$H,7,FALSE))</f>
        <v/>
      </c>
      <c r="F3313" s="279" t="str">
        <f>IF(ISERROR(VLOOKUP($A3313&amp;" "&amp;F$6,D!$B:$H,7,FALSE))=TRUE,"",VLOOKUP($A3313&amp;" "&amp;F$6,D!$B:$H,7,FALSE))</f>
        <v/>
      </c>
      <c r="G3313" s="226">
        <f t="shared" si="155"/>
        <v>0</v>
      </c>
      <c r="H3313" s="279" t="str">
        <f>IF(ISERROR(VLOOKUP($A3313&amp;" "&amp;H$6,D!$B:$H,7,FALSE))=TRUE,"",VLOOKUP($A3313&amp;" "&amp;H$6,D!$B:$H,7,FALSE))</f>
        <v/>
      </c>
      <c r="I3313" s="223" t="str">
        <f>IF(D3313="","",VLOOKUP(A3313,D!A:H,7,FALSE))</f>
        <v/>
      </c>
      <c r="J3313" s="224" t="str">
        <f>IF(D3313="","",SUMIFS(リグ!H:H,リグ!F:F,"&lt;"&amp;C3313,リグ!G:G,"&gt;"&amp;C3313))</f>
        <v/>
      </c>
    </row>
    <row r="3314" spans="1:10">
      <c r="A3314" s="224" t="str">
        <f t="shared" si="156"/>
        <v>2030-04-21</v>
      </c>
      <c r="B3314" s="224" t="str">
        <f t="shared" si="154"/>
        <v>2030/04</v>
      </c>
      <c r="C3314" s="225">
        <v>47594</v>
      </c>
      <c r="D3314" s="279" t="str">
        <f>IF(ISERROR(VLOOKUP($A3314&amp;" "&amp;D$6,D!$B:$H,7,FALSE))=TRUE,"",VLOOKUP($A3314&amp;" "&amp;D$6,D!$B:$H,7,FALSE))</f>
        <v/>
      </c>
      <c r="E3314" s="279" t="str">
        <f>IF(ISERROR(VLOOKUP($A3314&amp;" "&amp;E$6,D!$B:$H,7,FALSE))=TRUE,"",VLOOKUP($A3314&amp;" "&amp;E$6,D!$B:$H,7,FALSE))</f>
        <v/>
      </c>
      <c r="F3314" s="279" t="str">
        <f>IF(ISERROR(VLOOKUP($A3314&amp;" "&amp;F$6,D!$B:$H,7,FALSE))=TRUE,"",VLOOKUP($A3314&amp;" "&amp;F$6,D!$B:$H,7,FALSE))</f>
        <v/>
      </c>
      <c r="G3314" s="226">
        <f t="shared" si="155"/>
        <v>0</v>
      </c>
      <c r="H3314" s="279" t="str">
        <f>IF(ISERROR(VLOOKUP($A3314&amp;" "&amp;H$6,D!$B:$H,7,FALSE))=TRUE,"",VLOOKUP($A3314&amp;" "&amp;H$6,D!$B:$H,7,FALSE))</f>
        <v/>
      </c>
      <c r="I3314" s="223" t="str">
        <f>IF(D3314="","",VLOOKUP(A3314,D!A:H,7,FALSE))</f>
        <v/>
      </c>
      <c r="J3314" s="224" t="str">
        <f>IF(D3314="","",SUMIFS(リグ!H:H,リグ!F:F,"&lt;"&amp;C3314,リグ!G:G,"&gt;"&amp;C3314))</f>
        <v/>
      </c>
    </row>
    <row r="3315" spans="1:10">
      <c r="A3315" s="224" t="str">
        <f t="shared" si="156"/>
        <v>2030-04-22</v>
      </c>
      <c r="B3315" s="224" t="str">
        <f t="shared" si="154"/>
        <v>2030/04</v>
      </c>
      <c r="C3315" s="225">
        <v>47595</v>
      </c>
      <c r="D3315" s="279" t="str">
        <f>IF(ISERROR(VLOOKUP($A3315&amp;" "&amp;D$6,D!$B:$H,7,FALSE))=TRUE,"",VLOOKUP($A3315&amp;" "&amp;D$6,D!$B:$H,7,FALSE))</f>
        <v/>
      </c>
      <c r="E3315" s="279" t="str">
        <f>IF(ISERROR(VLOOKUP($A3315&amp;" "&amp;E$6,D!$B:$H,7,FALSE))=TRUE,"",VLOOKUP($A3315&amp;" "&amp;E$6,D!$B:$H,7,FALSE))</f>
        <v/>
      </c>
      <c r="F3315" s="279" t="str">
        <f>IF(ISERROR(VLOOKUP($A3315&amp;" "&amp;F$6,D!$B:$H,7,FALSE))=TRUE,"",VLOOKUP($A3315&amp;" "&amp;F$6,D!$B:$H,7,FALSE))</f>
        <v/>
      </c>
      <c r="G3315" s="226">
        <f t="shared" si="155"/>
        <v>0</v>
      </c>
      <c r="H3315" s="279" t="str">
        <f>IF(ISERROR(VLOOKUP($A3315&amp;" "&amp;H$6,D!$B:$H,7,FALSE))=TRUE,"",VLOOKUP($A3315&amp;" "&amp;H$6,D!$B:$H,7,FALSE))</f>
        <v/>
      </c>
      <c r="I3315" s="223" t="str">
        <f>IF(D3315="","",VLOOKUP(A3315,D!A:H,7,FALSE))</f>
        <v/>
      </c>
      <c r="J3315" s="224" t="str">
        <f>IF(D3315="","",SUMIFS(リグ!H:H,リグ!F:F,"&lt;"&amp;C3315,リグ!G:G,"&gt;"&amp;C3315))</f>
        <v/>
      </c>
    </row>
    <row r="3316" spans="1:10">
      <c r="A3316" s="224" t="str">
        <f t="shared" si="156"/>
        <v>2030-04-23</v>
      </c>
      <c r="B3316" s="224" t="str">
        <f t="shared" si="154"/>
        <v>2030/04</v>
      </c>
      <c r="C3316" s="225">
        <v>47596</v>
      </c>
      <c r="D3316" s="279" t="str">
        <f>IF(ISERROR(VLOOKUP($A3316&amp;" "&amp;D$6,D!$B:$H,7,FALSE))=TRUE,"",VLOOKUP($A3316&amp;" "&amp;D$6,D!$B:$H,7,FALSE))</f>
        <v/>
      </c>
      <c r="E3316" s="279" t="str">
        <f>IF(ISERROR(VLOOKUP($A3316&amp;" "&amp;E$6,D!$B:$H,7,FALSE))=TRUE,"",VLOOKUP($A3316&amp;" "&amp;E$6,D!$B:$H,7,FALSE))</f>
        <v/>
      </c>
      <c r="F3316" s="279" t="str">
        <f>IF(ISERROR(VLOOKUP($A3316&amp;" "&amp;F$6,D!$B:$H,7,FALSE))=TRUE,"",VLOOKUP($A3316&amp;" "&amp;F$6,D!$B:$H,7,FALSE))</f>
        <v/>
      </c>
      <c r="G3316" s="226">
        <f t="shared" si="155"/>
        <v>0</v>
      </c>
      <c r="H3316" s="279" t="str">
        <f>IF(ISERROR(VLOOKUP($A3316&amp;" "&amp;H$6,D!$B:$H,7,FALSE))=TRUE,"",VLOOKUP($A3316&amp;" "&amp;H$6,D!$B:$H,7,FALSE))</f>
        <v/>
      </c>
      <c r="I3316" s="223" t="str">
        <f>IF(D3316="","",VLOOKUP(A3316,D!A:H,7,FALSE))</f>
        <v/>
      </c>
      <c r="J3316" s="224" t="str">
        <f>IF(D3316="","",SUMIFS(リグ!H:H,リグ!F:F,"&lt;"&amp;C3316,リグ!G:G,"&gt;"&amp;C3316))</f>
        <v/>
      </c>
    </row>
    <row r="3317" spans="1:10">
      <c r="A3317" s="224" t="str">
        <f t="shared" si="156"/>
        <v>2030-04-24</v>
      </c>
      <c r="B3317" s="224" t="str">
        <f t="shared" ref="B3317:B3380" si="157">TEXT(C3317,"yyyy/mm")</f>
        <v>2030/04</v>
      </c>
      <c r="C3317" s="225">
        <v>47597</v>
      </c>
      <c r="D3317" s="279" t="str">
        <f>IF(ISERROR(VLOOKUP($A3317&amp;" "&amp;D$6,D!$B:$H,7,FALSE))=TRUE,"",VLOOKUP($A3317&amp;" "&amp;D$6,D!$B:$H,7,FALSE))</f>
        <v/>
      </c>
      <c r="E3317" s="279" t="str">
        <f>IF(ISERROR(VLOOKUP($A3317&amp;" "&amp;E$6,D!$B:$H,7,FALSE))=TRUE,"",VLOOKUP($A3317&amp;" "&amp;E$6,D!$B:$H,7,FALSE))</f>
        <v/>
      </c>
      <c r="F3317" s="279" t="str">
        <f>IF(ISERROR(VLOOKUP($A3317&amp;" "&amp;F$6,D!$B:$H,7,FALSE))=TRUE,"",VLOOKUP($A3317&amp;" "&amp;F$6,D!$B:$H,7,FALSE))</f>
        <v/>
      </c>
      <c r="G3317" s="226">
        <f t="shared" si="155"/>
        <v>0</v>
      </c>
      <c r="H3317" s="279" t="str">
        <f>IF(ISERROR(VLOOKUP($A3317&amp;" "&amp;H$6,D!$B:$H,7,FALSE))=TRUE,"",VLOOKUP($A3317&amp;" "&amp;H$6,D!$B:$H,7,FALSE))</f>
        <v/>
      </c>
      <c r="I3317" s="223" t="str">
        <f>IF(D3317="","",VLOOKUP(A3317,D!A:H,7,FALSE))</f>
        <v/>
      </c>
      <c r="J3317" s="224" t="str">
        <f>IF(D3317="","",SUMIFS(リグ!H:H,リグ!F:F,"&lt;"&amp;C3317,リグ!G:G,"&gt;"&amp;C3317))</f>
        <v/>
      </c>
    </row>
    <row r="3318" spans="1:10">
      <c r="A3318" s="224" t="str">
        <f t="shared" si="156"/>
        <v>2030-04-25</v>
      </c>
      <c r="B3318" s="224" t="str">
        <f t="shared" si="157"/>
        <v>2030/04</v>
      </c>
      <c r="C3318" s="225">
        <v>47598</v>
      </c>
      <c r="D3318" s="279" t="str">
        <f>IF(ISERROR(VLOOKUP($A3318&amp;" "&amp;D$6,D!$B:$H,7,FALSE))=TRUE,"",VLOOKUP($A3318&amp;" "&amp;D$6,D!$B:$H,7,FALSE))</f>
        <v/>
      </c>
      <c r="E3318" s="279" t="str">
        <f>IF(ISERROR(VLOOKUP($A3318&amp;" "&amp;E$6,D!$B:$H,7,FALSE))=TRUE,"",VLOOKUP($A3318&amp;" "&amp;E$6,D!$B:$H,7,FALSE))</f>
        <v/>
      </c>
      <c r="F3318" s="279" t="str">
        <f>IF(ISERROR(VLOOKUP($A3318&amp;" "&amp;F$6,D!$B:$H,7,FALSE))=TRUE,"",VLOOKUP($A3318&amp;" "&amp;F$6,D!$B:$H,7,FALSE))</f>
        <v/>
      </c>
      <c r="G3318" s="226">
        <f t="shared" si="155"/>
        <v>0</v>
      </c>
      <c r="H3318" s="279" t="str">
        <f>IF(ISERROR(VLOOKUP($A3318&amp;" "&amp;H$6,D!$B:$H,7,FALSE))=TRUE,"",VLOOKUP($A3318&amp;" "&amp;H$6,D!$B:$H,7,FALSE))</f>
        <v/>
      </c>
      <c r="I3318" s="223" t="str">
        <f>IF(D3318="","",VLOOKUP(A3318,D!A:H,7,FALSE))</f>
        <v/>
      </c>
      <c r="J3318" s="224" t="str">
        <f>IF(D3318="","",SUMIFS(リグ!H:H,リグ!F:F,"&lt;"&amp;C3318,リグ!G:G,"&gt;"&amp;C3318))</f>
        <v/>
      </c>
    </row>
    <row r="3319" spans="1:10">
      <c r="A3319" s="224" t="str">
        <f t="shared" si="156"/>
        <v>2030-04-26</v>
      </c>
      <c r="B3319" s="224" t="str">
        <f t="shared" si="157"/>
        <v>2030/04</v>
      </c>
      <c r="C3319" s="225">
        <v>47599</v>
      </c>
      <c r="D3319" s="279" t="str">
        <f>IF(ISERROR(VLOOKUP($A3319&amp;" "&amp;D$6,D!$B:$H,7,FALSE))=TRUE,"",VLOOKUP($A3319&amp;" "&amp;D$6,D!$B:$H,7,FALSE))</f>
        <v/>
      </c>
      <c r="E3319" s="279" t="str">
        <f>IF(ISERROR(VLOOKUP($A3319&amp;" "&amp;E$6,D!$B:$H,7,FALSE))=TRUE,"",VLOOKUP($A3319&amp;" "&amp;E$6,D!$B:$H,7,FALSE))</f>
        <v/>
      </c>
      <c r="F3319" s="279" t="str">
        <f>IF(ISERROR(VLOOKUP($A3319&amp;" "&amp;F$6,D!$B:$H,7,FALSE))=TRUE,"",VLOOKUP($A3319&amp;" "&amp;F$6,D!$B:$H,7,FALSE))</f>
        <v/>
      </c>
      <c r="G3319" s="226">
        <f t="shared" si="155"/>
        <v>0</v>
      </c>
      <c r="H3319" s="279" t="str">
        <f>IF(ISERROR(VLOOKUP($A3319&amp;" "&amp;H$6,D!$B:$H,7,FALSE))=TRUE,"",VLOOKUP($A3319&amp;" "&amp;H$6,D!$B:$H,7,FALSE))</f>
        <v/>
      </c>
      <c r="I3319" s="223" t="str">
        <f>IF(D3319="","",VLOOKUP(A3319,D!A:H,7,FALSE))</f>
        <v/>
      </c>
      <c r="J3319" s="224" t="str">
        <f>IF(D3319="","",SUMIFS(リグ!H:H,リグ!F:F,"&lt;"&amp;C3319,リグ!G:G,"&gt;"&amp;C3319))</f>
        <v/>
      </c>
    </row>
    <row r="3320" spans="1:10">
      <c r="A3320" s="224" t="str">
        <f t="shared" si="156"/>
        <v>2030-04-27</v>
      </c>
      <c r="B3320" s="224" t="str">
        <f t="shared" si="157"/>
        <v>2030/04</v>
      </c>
      <c r="C3320" s="225">
        <v>47600</v>
      </c>
      <c r="D3320" s="279" t="str">
        <f>IF(ISERROR(VLOOKUP($A3320&amp;" "&amp;D$6,D!$B:$H,7,FALSE))=TRUE,"",VLOOKUP($A3320&amp;" "&amp;D$6,D!$B:$H,7,FALSE))</f>
        <v/>
      </c>
      <c r="E3320" s="279" t="str">
        <f>IF(ISERROR(VLOOKUP($A3320&amp;" "&amp;E$6,D!$B:$H,7,FALSE))=TRUE,"",VLOOKUP($A3320&amp;" "&amp;E$6,D!$B:$H,7,FALSE))</f>
        <v/>
      </c>
      <c r="F3320" s="279" t="str">
        <f>IF(ISERROR(VLOOKUP($A3320&amp;" "&amp;F$6,D!$B:$H,7,FALSE))=TRUE,"",VLOOKUP($A3320&amp;" "&amp;F$6,D!$B:$H,7,FALSE))</f>
        <v/>
      </c>
      <c r="G3320" s="226">
        <f t="shared" si="155"/>
        <v>0</v>
      </c>
      <c r="H3320" s="279" t="str">
        <f>IF(ISERROR(VLOOKUP($A3320&amp;" "&amp;H$6,D!$B:$H,7,FALSE))=TRUE,"",VLOOKUP($A3320&amp;" "&amp;H$6,D!$B:$H,7,FALSE))</f>
        <v/>
      </c>
      <c r="I3320" s="223" t="str">
        <f>IF(D3320="","",VLOOKUP(A3320,D!A:H,7,FALSE))</f>
        <v/>
      </c>
      <c r="J3320" s="224" t="str">
        <f>IF(D3320="","",SUMIFS(リグ!H:H,リグ!F:F,"&lt;"&amp;C3320,リグ!G:G,"&gt;"&amp;C3320))</f>
        <v/>
      </c>
    </row>
    <row r="3321" spans="1:10">
      <c r="A3321" s="224" t="str">
        <f t="shared" si="156"/>
        <v>2030-04-28</v>
      </c>
      <c r="B3321" s="224" t="str">
        <f t="shared" si="157"/>
        <v>2030/04</v>
      </c>
      <c r="C3321" s="225">
        <v>47601</v>
      </c>
      <c r="D3321" s="279" t="str">
        <f>IF(ISERROR(VLOOKUP($A3321&amp;" "&amp;D$6,D!$B:$H,7,FALSE))=TRUE,"",VLOOKUP($A3321&amp;" "&amp;D$6,D!$B:$H,7,FALSE))</f>
        <v/>
      </c>
      <c r="E3321" s="279" t="str">
        <f>IF(ISERROR(VLOOKUP($A3321&amp;" "&amp;E$6,D!$B:$H,7,FALSE))=TRUE,"",VLOOKUP($A3321&amp;" "&amp;E$6,D!$B:$H,7,FALSE))</f>
        <v/>
      </c>
      <c r="F3321" s="279" t="str">
        <f>IF(ISERROR(VLOOKUP($A3321&amp;" "&amp;F$6,D!$B:$H,7,FALSE))=TRUE,"",VLOOKUP($A3321&amp;" "&amp;F$6,D!$B:$H,7,FALSE))</f>
        <v/>
      </c>
      <c r="G3321" s="226">
        <f t="shared" si="155"/>
        <v>0</v>
      </c>
      <c r="H3321" s="279" t="str">
        <f>IF(ISERROR(VLOOKUP($A3321&amp;" "&amp;H$6,D!$B:$H,7,FALSE))=TRUE,"",VLOOKUP($A3321&amp;" "&amp;H$6,D!$B:$H,7,FALSE))</f>
        <v/>
      </c>
      <c r="I3321" s="223" t="str">
        <f>IF(D3321="","",VLOOKUP(A3321,D!A:H,7,FALSE))</f>
        <v/>
      </c>
      <c r="J3321" s="224" t="str">
        <f>IF(D3321="","",SUMIFS(リグ!H:H,リグ!F:F,"&lt;"&amp;C3321,リグ!G:G,"&gt;"&amp;C3321))</f>
        <v/>
      </c>
    </row>
    <row r="3322" spans="1:10">
      <c r="A3322" s="224" t="str">
        <f t="shared" si="156"/>
        <v>2030-04-29</v>
      </c>
      <c r="B3322" s="224" t="str">
        <f t="shared" si="157"/>
        <v>2030/04</v>
      </c>
      <c r="C3322" s="225">
        <v>47602</v>
      </c>
      <c r="D3322" s="279" t="str">
        <f>IF(ISERROR(VLOOKUP($A3322&amp;" "&amp;D$6,D!$B:$H,7,FALSE))=TRUE,"",VLOOKUP($A3322&amp;" "&amp;D$6,D!$B:$H,7,FALSE))</f>
        <v/>
      </c>
      <c r="E3322" s="279" t="str">
        <f>IF(ISERROR(VLOOKUP($A3322&amp;" "&amp;E$6,D!$B:$H,7,FALSE))=TRUE,"",VLOOKUP($A3322&amp;" "&amp;E$6,D!$B:$H,7,FALSE))</f>
        <v/>
      </c>
      <c r="F3322" s="279" t="str">
        <f>IF(ISERROR(VLOOKUP($A3322&amp;" "&amp;F$6,D!$B:$H,7,FALSE))=TRUE,"",VLOOKUP($A3322&amp;" "&amp;F$6,D!$B:$H,7,FALSE))</f>
        <v/>
      </c>
      <c r="G3322" s="226">
        <f t="shared" si="155"/>
        <v>0</v>
      </c>
      <c r="H3322" s="279" t="str">
        <f>IF(ISERROR(VLOOKUP($A3322&amp;" "&amp;H$6,D!$B:$H,7,FALSE))=TRUE,"",VLOOKUP($A3322&amp;" "&amp;H$6,D!$B:$H,7,FALSE))</f>
        <v/>
      </c>
      <c r="I3322" s="223" t="str">
        <f>IF(D3322="","",VLOOKUP(A3322,D!A:H,7,FALSE))</f>
        <v/>
      </c>
      <c r="J3322" s="224" t="str">
        <f>IF(D3322="","",SUMIFS(リグ!H:H,リグ!F:F,"&lt;"&amp;C3322,リグ!G:G,"&gt;"&amp;C3322))</f>
        <v/>
      </c>
    </row>
    <row r="3323" spans="1:10">
      <c r="A3323" s="224" t="str">
        <f t="shared" si="156"/>
        <v>2030-04-30</v>
      </c>
      <c r="B3323" s="224" t="str">
        <f t="shared" si="157"/>
        <v>2030/04</v>
      </c>
      <c r="C3323" s="225">
        <v>47603</v>
      </c>
      <c r="D3323" s="279" t="str">
        <f>IF(ISERROR(VLOOKUP($A3323&amp;" "&amp;D$6,D!$B:$H,7,FALSE))=TRUE,"",VLOOKUP($A3323&amp;" "&amp;D$6,D!$B:$H,7,FALSE))</f>
        <v/>
      </c>
      <c r="E3323" s="279" t="str">
        <f>IF(ISERROR(VLOOKUP($A3323&amp;" "&amp;E$6,D!$B:$H,7,FALSE))=TRUE,"",VLOOKUP($A3323&amp;" "&amp;E$6,D!$B:$H,7,FALSE))</f>
        <v/>
      </c>
      <c r="F3323" s="279" t="str">
        <f>IF(ISERROR(VLOOKUP($A3323&amp;" "&amp;F$6,D!$B:$H,7,FALSE))=TRUE,"",VLOOKUP($A3323&amp;" "&amp;F$6,D!$B:$H,7,FALSE))</f>
        <v/>
      </c>
      <c r="G3323" s="226">
        <f t="shared" si="155"/>
        <v>0</v>
      </c>
      <c r="H3323" s="279" t="str">
        <f>IF(ISERROR(VLOOKUP($A3323&amp;" "&amp;H$6,D!$B:$H,7,FALSE))=TRUE,"",VLOOKUP($A3323&amp;" "&amp;H$6,D!$B:$H,7,FALSE))</f>
        <v/>
      </c>
      <c r="I3323" s="223" t="str">
        <f>IF(D3323="","",VLOOKUP(A3323,D!A:H,7,FALSE))</f>
        <v/>
      </c>
      <c r="J3323" s="224" t="str">
        <f>IF(D3323="","",SUMIFS(リグ!H:H,リグ!F:F,"&lt;"&amp;C3323,リグ!G:G,"&gt;"&amp;C3323))</f>
        <v/>
      </c>
    </row>
    <row r="3324" spans="1:10">
      <c r="A3324" s="224" t="str">
        <f t="shared" si="156"/>
        <v>2030-05-01</v>
      </c>
      <c r="B3324" s="224" t="str">
        <f t="shared" si="157"/>
        <v>2030/05</v>
      </c>
      <c r="C3324" s="225">
        <v>47604</v>
      </c>
      <c r="D3324" s="279" t="str">
        <f>IF(ISERROR(VLOOKUP($A3324&amp;" "&amp;D$6,D!$B:$H,7,FALSE))=TRUE,"",VLOOKUP($A3324&amp;" "&amp;D$6,D!$B:$H,7,FALSE))</f>
        <v/>
      </c>
      <c r="E3324" s="279" t="str">
        <f>IF(ISERROR(VLOOKUP($A3324&amp;" "&amp;E$6,D!$B:$H,7,FALSE))=TRUE,"",VLOOKUP($A3324&amp;" "&amp;E$6,D!$B:$H,7,FALSE))</f>
        <v/>
      </c>
      <c r="F3324" s="279" t="str">
        <f>IF(ISERROR(VLOOKUP($A3324&amp;" "&amp;F$6,D!$B:$H,7,FALSE))=TRUE,"",VLOOKUP($A3324&amp;" "&amp;F$6,D!$B:$H,7,FALSE))</f>
        <v/>
      </c>
      <c r="G3324" s="226">
        <f t="shared" si="155"/>
        <v>0</v>
      </c>
      <c r="H3324" s="279" t="str">
        <f>IF(ISERROR(VLOOKUP($A3324&amp;" "&amp;H$6,D!$B:$H,7,FALSE))=TRUE,"",VLOOKUP($A3324&amp;" "&amp;H$6,D!$B:$H,7,FALSE))</f>
        <v/>
      </c>
      <c r="I3324" s="223" t="str">
        <f>IF(D3324="","",VLOOKUP(A3324,D!A:H,7,FALSE))</f>
        <v/>
      </c>
      <c r="J3324" s="224" t="str">
        <f>IF(D3324="","",SUMIFS(リグ!H:H,リグ!F:F,"&lt;"&amp;C3324,リグ!G:G,"&gt;"&amp;C3324))</f>
        <v/>
      </c>
    </row>
    <row r="3325" spans="1:10">
      <c r="A3325" s="224" t="str">
        <f t="shared" si="156"/>
        <v>2030-05-02</v>
      </c>
      <c r="B3325" s="224" t="str">
        <f t="shared" si="157"/>
        <v>2030/05</v>
      </c>
      <c r="C3325" s="225">
        <v>47605</v>
      </c>
      <c r="D3325" s="279" t="str">
        <f>IF(ISERROR(VLOOKUP($A3325&amp;" "&amp;D$6,D!$B:$H,7,FALSE))=TRUE,"",VLOOKUP($A3325&amp;" "&amp;D$6,D!$B:$H,7,FALSE))</f>
        <v/>
      </c>
      <c r="E3325" s="279" t="str">
        <f>IF(ISERROR(VLOOKUP($A3325&amp;" "&amp;E$6,D!$B:$H,7,FALSE))=TRUE,"",VLOOKUP($A3325&amp;" "&amp;E$6,D!$B:$H,7,FALSE))</f>
        <v/>
      </c>
      <c r="F3325" s="279" t="str">
        <f>IF(ISERROR(VLOOKUP($A3325&amp;" "&amp;F$6,D!$B:$H,7,FALSE))=TRUE,"",VLOOKUP($A3325&amp;" "&amp;F$6,D!$B:$H,7,FALSE))</f>
        <v/>
      </c>
      <c r="G3325" s="226">
        <f t="shared" si="155"/>
        <v>0</v>
      </c>
      <c r="H3325" s="279" t="str">
        <f>IF(ISERROR(VLOOKUP($A3325&amp;" "&amp;H$6,D!$B:$H,7,FALSE))=TRUE,"",VLOOKUP($A3325&amp;" "&amp;H$6,D!$B:$H,7,FALSE))</f>
        <v/>
      </c>
      <c r="I3325" s="223" t="str">
        <f>IF(D3325="","",VLOOKUP(A3325,D!A:H,7,FALSE))</f>
        <v/>
      </c>
      <c r="J3325" s="224" t="str">
        <f>IF(D3325="","",SUMIFS(リグ!H:H,リグ!F:F,"&lt;"&amp;C3325,リグ!G:G,"&gt;"&amp;C3325))</f>
        <v/>
      </c>
    </row>
    <row r="3326" spans="1:10">
      <c r="A3326" s="224" t="str">
        <f t="shared" si="156"/>
        <v>2030-05-03</v>
      </c>
      <c r="B3326" s="224" t="str">
        <f t="shared" si="157"/>
        <v>2030/05</v>
      </c>
      <c r="C3326" s="225">
        <v>47606</v>
      </c>
      <c r="D3326" s="279" t="str">
        <f>IF(ISERROR(VLOOKUP($A3326&amp;" "&amp;D$6,D!$B:$H,7,FALSE))=TRUE,"",VLOOKUP($A3326&amp;" "&amp;D$6,D!$B:$H,7,FALSE))</f>
        <v/>
      </c>
      <c r="E3326" s="279" t="str">
        <f>IF(ISERROR(VLOOKUP($A3326&amp;" "&amp;E$6,D!$B:$H,7,FALSE))=TRUE,"",VLOOKUP($A3326&amp;" "&amp;E$6,D!$B:$H,7,FALSE))</f>
        <v/>
      </c>
      <c r="F3326" s="279" t="str">
        <f>IF(ISERROR(VLOOKUP($A3326&amp;" "&amp;F$6,D!$B:$H,7,FALSE))=TRUE,"",VLOOKUP($A3326&amp;" "&amp;F$6,D!$B:$H,7,FALSE))</f>
        <v/>
      </c>
      <c r="G3326" s="226">
        <f t="shared" si="155"/>
        <v>0</v>
      </c>
      <c r="H3326" s="279" t="str">
        <f>IF(ISERROR(VLOOKUP($A3326&amp;" "&amp;H$6,D!$B:$H,7,FALSE))=TRUE,"",VLOOKUP($A3326&amp;" "&amp;H$6,D!$B:$H,7,FALSE))</f>
        <v/>
      </c>
      <c r="I3326" s="223" t="str">
        <f>IF(D3326="","",VLOOKUP(A3326,D!A:H,7,FALSE))</f>
        <v/>
      </c>
      <c r="J3326" s="224" t="str">
        <f>IF(D3326="","",SUMIFS(リグ!H:H,リグ!F:F,"&lt;"&amp;C3326,リグ!G:G,"&gt;"&amp;C3326))</f>
        <v/>
      </c>
    </row>
    <row r="3327" spans="1:10">
      <c r="A3327" s="224" t="str">
        <f t="shared" si="156"/>
        <v>2030-05-04</v>
      </c>
      <c r="B3327" s="224" t="str">
        <f t="shared" si="157"/>
        <v>2030/05</v>
      </c>
      <c r="C3327" s="225">
        <v>47607</v>
      </c>
      <c r="D3327" s="279" t="str">
        <f>IF(ISERROR(VLOOKUP($A3327&amp;" "&amp;D$6,D!$B:$H,7,FALSE))=TRUE,"",VLOOKUP($A3327&amp;" "&amp;D$6,D!$B:$H,7,FALSE))</f>
        <v/>
      </c>
      <c r="E3327" s="279" t="str">
        <f>IF(ISERROR(VLOOKUP($A3327&amp;" "&amp;E$6,D!$B:$H,7,FALSE))=TRUE,"",VLOOKUP($A3327&amp;" "&amp;E$6,D!$B:$H,7,FALSE))</f>
        <v/>
      </c>
      <c r="F3327" s="279" t="str">
        <f>IF(ISERROR(VLOOKUP($A3327&amp;" "&amp;F$6,D!$B:$H,7,FALSE))=TRUE,"",VLOOKUP($A3327&amp;" "&amp;F$6,D!$B:$H,7,FALSE))</f>
        <v/>
      </c>
      <c r="G3327" s="226">
        <f t="shared" si="155"/>
        <v>0</v>
      </c>
      <c r="H3327" s="279" t="str">
        <f>IF(ISERROR(VLOOKUP($A3327&amp;" "&amp;H$6,D!$B:$H,7,FALSE))=TRUE,"",VLOOKUP($A3327&amp;" "&amp;H$6,D!$B:$H,7,FALSE))</f>
        <v/>
      </c>
      <c r="I3327" s="223" t="str">
        <f>IF(D3327="","",VLOOKUP(A3327,D!A:H,7,FALSE))</f>
        <v/>
      </c>
      <c r="J3327" s="224" t="str">
        <f>IF(D3327="","",SUMIFS(リグ!H:H,リグ!F:F,"&lt;"&amp;C3327,リグ!G:G,"&gt;"&amp;C3327))</f>
        <v/>
      </c>
    </row>
    <row r="3328" spans="1:10">
      <c r="A3328" s="224" t="str">
        <f t="shared" si="156"/>
        <v>2030-05-05</v>
      </c>
      <c r="B3328" s="224" t="str">
        <f t="shared" si="157"/>
        <v>2030/05</v>
      </c>
      <c r="C3328" s="225">
        <v>47608</v>
      </c>
      <c r="D3328" s="279" t="str">
        <f>IF(ISERROR(VLOOKUP($A3328&amp;" "&amp;D$6,D!$B:$H,7,FALSE))=TRUE,"",VLOOKUP($A3328&amp;" "&amp;D$6,D!$B:$H,7,FALSE))</f>
        <v/>
      </c>
      <c r="E3328" s="279" t="str">
        <f>IF(ISERROR(VLOOKUP($A3328&amp;" "&amp;E$6,D!$B:$H,7,FALSE))=TRUE,"",VLOOKUP($A3328&amp;" "&amp;E$6,D!$B:$H,7,FALSE))</f>
        <v/>
      </c>
      <c r="F3328" s="279" t="str">
        <f>IF(ISERROR(VLOOKUP($A3328&amp;" "&amp;F$6,D!$B:$H,7,FALSE))=TRUE,"",VLOOKUP($A3328&amp;" "&amp;F$6,D!$B:$H,7,FALSE))</f>
        <v/>
      </c>
      <c r="G3328" s="226">
        <f t="shared" si="155"/>
        <v>0</v>
      </c>
      <c r="H3328" s="279" t="str">
        <f>IF(ISERROR(VLOOKUP($A3328&amp;" "&amp;H$6,D!$B:$H,7,FALSE))=TRUE,"",VLOOKUP($A3328&amp;" "&amp;H$6,D!$B:$H,7,FALSE))</f>
        <v/>
      </c>
      <c r="I3328" s="223" t="str">
        <f>IF(D3328="","",VLOOKUP(A3328,D!A:H,7,FALSE))</f>
        <v/>
      </c>
      <c r="J3328" s="224" t="str">
        <f>IF(D3328="","",SUMIFS(リグ!H:H,リグ!F:F,"&lt;"&amp;C3328,リグ!G:G,"&gt;"&amp;C3328))</f>
        <v/>
      </c>
    </row>
    <row r="3329" spans="1:10">
      <c r="A3329" s="224" t="str">
        <f t="shared" si="156"/>
        <v>2030-05-06</v>
      </c>
      <c r="B3329" s="224" t="str">
        <f t="shared" si="157"/>
        <v>2030/05</v>
      </c>
      <c r="C3329" s="225">
        <v>47609</v>
      </c>
      <c r="D3329" s="279" t="str">
        <f>IF(ISERROR(VLOOKUP($A3329&amp;" "&amp;D$6,D!$B:$H,7,FALSE))=TRUE,"",VLOOKUP($A3329&amp;" "&amp;D$6,D!$B:$H,7,FALSE))</f>
        <v/>
      </c>
      <c r="E3329" s="279" t="str">
        <f>IF(ISERROR(VLOOKUP($A3329&amp;" "&amp;E$6,D!$B:$H,7,FALSE))=TRUE,"",VLOOKUP($A3329&amp;" "&amp;E$6,D!$B:$H,7,FALSE))</f>
        <v/>
      </c>
      <c r="F3329" s="279" t="str">
        <f>IF(ISERROR(VLOOKUP($A3329&amp;" "&amp;F$6,D!$B:$H,7,FALSE))=TRUE,"",VLOOKUP($A3329&amp;" "&amp;F$6,D!$B:$H,7,FALSE))</f>
        <v/>
      </c>
      <c r="G3329" s="226">
        <f t="shared" si="155"/>
        <v>0</v>
      </c>
      <c r="H3329" s="279" t="str">
        <f>IF(ISERROR(VLOOKUP($A3329&amp;" "&amp;H$6,D!$B:$H,7,FALSE))=TRUE,"",VLOOKUP($A3329&amp;" "&amp;H$6,D!$B:$H,7,FALSE))</f>
        <v/>
      </c>
      <c r="I3329" s="223" t="str">
        <f>IF(D3329="","",VLOOKUP(A3329,D!A:H,7,FALSE))</f>
        <v/>
      </c>
      <c r="J3329" s="224" t="str">
        <f>IF(D3329="","",SUMIFS(リグ!H:H,リグ!F:F,"&lt;"&amp;C3329,リグ!G:G,"&gt;"&amp;C3329))</f>
        <v/>
      </c>
    </row>
    <row r="3330" spans="1:10">
      <c r="A3330" s="224" t="str">
        <f t="shared" si="156"/>
        <v>2030-05-07</v>
      </c>
      <c r="B3330" s="224" t="str">
        <f t="shared" si="157"/>
        <v>2030/05</v>
      </c>
      <c r="C3330" s="225">
        <v>47610</v>
      </c>
      <c r="D3330" s="279" t="str">
        <f>IF(ISERROR(VLOOKUP($A3330&amp;" "&amp;D$6,D!$B:$H,7,FALSE))=TRUE,"",VLOOKUP($A3330&amp;" "&amp;D$6,D!$B:$H,7,FALSE))</f>
        <v/>
      </c>
      <c r="E3330" s="279" t="str">
        <f>IF(ISERROR(VLOOKUP($A3330&amp;" "&amp;E$6,D!$B:$H,7,FALSE))=TRUE,"",VLOOKUP($A3330&amp;" "&amp;E$6,D!$B:$H,7,FALSE))</f>
        <v/>
      </c>
      <c r="F3330" s="279" t="str">
        <f>IF(ISERROR(VLOOKUP($A3330&amp;" "&amp;F$6,D!$B:$H,7,FALSE))=TRUE,"",VLOOKUP($A3330&amp;" "&amp;F$6,D!$B:$H,7,FALSE))</f>
        <v/>
      </c>
      <c r="G3330" s="226">
        <f t="shared" si="155"/>
        <v>0</v>
      </c>
      <c r="H3330" s="279" t="str">
        <f>IF(ISERROR(VLOOKUP($A3330&amp;" "&amp;H$6,D!$B:$H,7,FALSE))=TRUE,"",VLOOKUP($A3330&amp;" "&amp;H$6,D!$B:$H,7,FALSE))</f>
        <v/>
      </c>
      <c r="I3330" s="223" t="str">
        <f>IF(D3330="","",VLOOKUP(A3330,D!A:H,7,FALSE))</f>
        <v/>
      </c>
      <c r="J3330" s="224" t="str">
        <f>IF(D3330="","",SUMIFS(リグ!H:H,リグ!F:F,"&lt;"&amp;C3330,リグ!G:G,"&gt;"&amp;C3330))</f>
        <v/>
      </c>
    </row>
    <row r="3331" spans="1:10">
      <c r="A3331" s="224" t="str">
        <f t="shared" si="156"/>
        <v>2030-05-08</v>
      </c>
      <c r="B3331" s="224" t="str">
        <f t="shared" si="157"/>
        <v>2030/05</v>
      </c>
      <c r="C3331" s="225">
        <v>47611</v>
      </c>
      <c r="D3331" s="279" t="str">
        <f>IF(ISERROR(VLOOKUP($A3331&amp;" "&amp;D$6,D!$B:$H,7,FALSE))=TRUE,"",VLOOKUP($A3331&amp;" "&amp;D$6,D!$B:$H,7,FALSE))</f>
        <v/>
      </c>
      <c r="E3331" s="279" t="str">
        <f>IF(ISERROR(VLOOKUP($A3331&amp;" "&amp;E$6,D!$B:$H,7,FALSE))=TRUE,"",VLOOKUP($A3331&amp;" "&amp;E$6,D!$B:$H,7,FALSE))</f>
        <v/>
      </c>
      <c r="F3331" s="279" t="str">
        <f>IF(ISERROR(VLOOKUP($A3331&amp;" "&amp;F$6,D!$B:$H,7,FALSE))=TRUE,"",VLOOKUP($A3331&amp;" "&amp;F$6,D!$B:$H,7,FALSE))</f>
        <v/>
      </c>
      <c r="G3331" s="226">
        <f t="shared" si="155"/>
        <v>0</v>
      </c>
      <c r="H3331" s="279" t="str">
        <f>IF(ISERROR(VLOOKUP($A3331&amp;" "&amp;H$6,D!$B:$H,7,FALSE))=TRUE,"",VLOOKUP($A3331&amp;" "&amp;H$6,D!$B:$H,7,FALSE))</f>
        <v/>
      </c>
      <c r="I3331" s="223" t="str">
        <f>IF(D3331="","",VLOOKUP(A3331,D!A:H,7,FALSE))</f>
        <v/>
      </c>
      <c r="J3331" s="224" t="str">
        <f>IF(D3331="","",SUMIFS(リグ!H:H,リグ!F:F,"&lt;"&amp;C3331,リグ!G:G,"&gt;"&amp;C3331))</f>
        <v/>
      </c>
    </row>
    <row r="3332" spans="1:10">
      <c r="A3332" s="224" t="str">
        <f t="shared" si="156"/>
        <v>2030-05-09</v>
      </c>
      <c r="B3332" s="224" t="str">
        <f t="shared" si="157"/>
        <v>2030/05</v>
      </c>
      <c r="C3332" s="225">
        <v>47612</v>
      </c>
      <c r="D3332" s="279" t="str">
        <f>IF(ISERROR(VLOOKUP($A3332&amp;" "&amp;D$6,D!$B:$H,7,FALSE))=TRUE,"",VLOOKUP($A3332&amp;" "&amp;D$6,D!$B:$H,7,FALSE))</f>
        <v/>
      </c>
      <c r="E3332" s="279" t="str">
        <f>IF(ISERROR(VLOOKUP($A3332&amp;" "&amp;E$6,D!$B:$H,7,FALSE))=TRUE,"",VLOOKUP($A3332&amp;" "&amp;E$6,D!$B:$H,7,FALSE))</f>
        <v/>
      </c>
      <c r="F3332" s="279" t="str">
        <f>IF(ISERROR(VLOOKUP($A3332&amp;" "&amp;F$6,D!$B:$H,7,FALSE))=TRUE,"",VLOOKUP($A3332&amp;" "&amp;F$6,D!$B:$H,7,FALSE))</f>
        <v/>
      </c>
      <c r="G3332" s="226">
        <f t="shared" ref="G3332:G3395" si="158">SUM(D3332:F3332)</f>
        <v>0</v>
      </c>
      <c r="H3332" s="279" t="str">
        <f>IF(ISERROR(VLOOKUP($A3332&amp;" "&amp;H$6,D!$B:$H,7,FALSE))=TRUE,"",VLOOKUP($A3332&amp;" "&amp;H$6,D!$B:$H,7,FALSE))</f>
        <v/>
      </c>
      <c r="I3332" s="223" t="str">
        <f>IF(D3332="","",VLOOKUP(A3332,D!A:H,7,FALSE))</f>
        <v/>
      </c>
      <c r="J3332" s="224" t="str">
        <f>IF(D3332="","",SUMIFS(リグ!H:H,リグ!F:F,"&lt;"&amp;C3332,リグ!G:G,"&gt;"&amp;C3332))</f>
        <v/>
      </c>
    </row>
    <row r="3333" spans="1:10">
      <c r="A3333" s="224" t="str">
        <f t="shared" si="156"/>
        <v>2030-05-10</v>
      </c>
      <c r="B3333" s="224" t="str">
        <f t="shared" si="157"/>
        <v>2030/05</v>
      </c>
      <c r="C3333" s="225">
        <v>47613</v>
      </c>
      <c r="D3333" s="279" t="str">
        <f>IF(ISERROR(VLOOKUP($A3333&amp;" "&amp;D$6,D!$B:$H,7,FALSE))=TRUE,"",VLOOKUP($A3333&amp;" "&amp;D$6,D!$B:$H,7,FALSE))</f>
        <v/>
      </c>
      <c r="E3333" s="279" t="str">
        <f>IF(ISERROR(VLOOKUP($A3333&amp;" "&amp;E$6,D!$B:$H,7,FALSE))=TRUE,"",VLOOKUP($A3333&amp;" "&amp;E$6,D!$B:$H,7,FALSE))</f>
        <v/>
      </c>
      <c r="F3333" s="279" t="str">
        <f>IF(ISERROR(VLOOKUP($A3333&amp;" "&amp;F$6,D!$B:$H,7,FALSE))=TRUE,"",VLOOKUP($A3333&amp;" "&amp;F$6,D!$B:$H,7,FALSE))</f>
        <v/>
      </c>
      <c r="G3333" s="226">
        <f t="shared" si="158"/>
        <v>0</v>
      </c>
      <c r="H3333" s="279" t="str">
        <f>IF(ISERROR(VLOOKUP($A3333&amp;" "&amp;H$6,D!$B:$H,7,FALSE))=TRUE,"",VLOOKUP($A3333&amp;" "&amp;H$6,D!$B:$H,7,FALSE))</f>
        <v/>
      </c>
      <c r="I3333" s="223" t="str">
        <f>IF(D3333="","",VLOOKUP(A3333,D!A:H,7,FALSE))</f>
        <v/>
      </c>
      <c r="J3333" s="224" t="str">
        <f>IF(D3333="","",SUMIFS(リグ!H:H,リグ!F:F,"&lt;"&amp;C3333,リグ!G:G,"&gt;"&amp;C3333))</f>
        <v/>
      </c>
    </row>
    <row r="3334" spans="1:10">
      <c r="A3334" s="224" t="str">
        <f t="shared" si="156"/>
        <v>2030-05-11</v>
      </c>
      <c r="B3334" s="224" t="str">
        <f t="shared" si="157"/>
        <v>2030/05</v>
      </c>
      <c r="C3334" s="225">
        <v>47614</v>
      </c>
      <c r="D3334" s="279" t="str">
        <f>IF(ISERROR(VLOOKUP($A3334&amp;" "&amp;D$6,D!$B:$H,7,FALSE))=TRUE,"",VLOOKUP($A3334&amp;" "&amp;D$6,D!$B:$H,7,FALSE))</f>
        <v/>
      </c>
      <c r="E3334" s="279" t="str">
        <f>IF(ISERROR(VLOOKUP($A3334&amp;" "&amp;E$6,D!$B:$H,7,FALSE))=TRUE,"",VLOOKUP($A3334&amp;" "&amp;E$6,D!$B:$H,7,FALSE))</f>
        <v/>
      </c>
      <c r="F3334" s="279" t="str">
        <f>IF(ISERROR(VLOOKUP($A3334&amp;" "&amp;F$6,D!$B:$H,7,FALSE))=TRUE,"",VLOOKUP($A3334&amp;" "&amp;F$6,D!$B:$H,7,FALSE))</f>
        <v/>
      </c>
      <c r="G3334" s="226">
        <f t="shared" si="158"/>
        <v>0</v>
      </c>
      <c r="H3334" s="279" t="str">
        <f>IF(ISERROR(VLOOKUP($A3334&amp;" "&amp;H$6,D!$B:$H,7,FALSE))=TRUE,"",VLOOKUP($A3334&amp;" "&amp;H$6,D!$B:$H,7,FALSE))</f>
        <v/>
      </c>
      <c r="I3334" s="223" t="str">
        <f>IF(D3334="","",VLOOKUP(A3334,D!A:H,7,FALSE))</f>
        <v/>
      </c>
      <c r="J3334" s="224" t="str">
        <f>IF(D3334="","",SUMIFS(リグ!H:H,リグ!F:F,"&lt;"&amp;C3334,リグ!G:G,"&gt;"&amp;C3334))</f>
        <v/>
      </c>
    </row>
    <row r="3335" spans="1:10">
      <c r="A3335" s="224" t="str">
        <f t="shared" si="156"/>
        <v>2030-05-12</v>
      </c>
      <c r="B3335" s="224" t="str">
        <f t="shared" si="157"/>
        <v>2030/05</v>
      </c>
      <c r="C3335" s="225">
        <v>47615</v>
      </c>
      <c r="D3335" s="279" t="str">
        <f>IF(ISERROR(VLOOKUP($A3335&amp;" "&amp;D$6,D!$B:$H,7,FALSE))=TRUE,"",VLOOKUP($A3335&amp;" "&amp;D$6,D!$B:$H,7,FALSE))</f>
        <v/>
      </c>
      <c r="E3335" s="279" t="str">
        <f>IF(ISERROR(VLOOKUP($A3335&amp;" "&amp;E$6,D!$B:$H,7,FALSE))=TRUE,"",VLOOKUP($A3335&amp;" "&amp;E$6,D!$B:$H,7,FALSE))</f>
        <v/>
      </c>
      <c r="F3335" s="279" t="str">
        <f>IF(ISERROR(VLOOKUP($A3335&amp;" "&amp;F$6,D!$B:$H,7,FALSE))=TRUE,"",VLOOKUP($A3335&amp;" "&amp;F$6,D!$B:$H,7,FALSE))</f>
        <v/>
      </c>
      <c r="G3335" s="226">
        <f t="shared" si="158"/>
        <v>0</v>
      </c>
      <c r="H3335" s="279" t="str">
        <f>IF(ISERROR(VLOOKUP($A3335&amp;" "&amp;H$6,D!$B:$H,7,FALSE))=TRUE,"",VLOOKUP($A3335&amp;" "&amp;H$6,D!$B:$H,7,FALSE))</f>
        <v/>
      </c>
      <c r="I3335" s="223" t="str">
        <f>IF(D3335="","",VLOOKUP(A3335,D!A:H,7,FALSE))</f>
        <v/>
      </c>
      <c r="J3335" s="224" t="str">
        <f>IF(D3335="","",SUMIFS(リグ!H:H,リグ!F:F,"&lt;"&amp;C3335,リグ!G:G,"&gt;"&amp;C3335))</f>
        <v/>
      </c>
    </row>
    <row r="3336" spans="1:10">
      <c r="A3336" s="224" t="str">
        <f t="shared" si="156"/>
        <v>2030-05-13</v>
      </c>
      <c r="B3336" s="224" t="str">
        <f t="shared" si="157"/>
        <v>2030/05</v>
      </c>
      <c r="C3336" s="225">
        <v>47616</v>
      </c>
      <c r="D3336" s="279" t="str">
        <f>IF(ISERROR(VLOOKUP($A3336&amp;" "&amp;D$6,D!$B:$H,7,FALSE))=TRUE,"",VLOOKUP($A3336&amp;" "&amp;D$6,D!$B:$H,7,FALSE))</f>
        <v/>
      </c>
      <c r="E3336" s="279" t="str">
        <f>IF(ISERROR(VLOOKUP($A3336&amp;" "&amp;E$6,D!$B:$H,7,FALSE))=TRUE,"",VLOOKUP($A3336&amp;" "&amp;E$6,D!$B:$H,7,FALSE))</f>
        <v/>
      </c>
      <c r="F3336" s="279" t="str">
        <f>IF(ISERROR(VLOOKUP($A3336&amp;" "&amp;F$6,D!$B:$H,7,FALSE))=TRUE,"",VLOOKUP($A3336&amp;" "&amp;F$6,D!$B:$H,7,FALSE))</f>
        <v/>
      </c>
      <c r="G3336" s="226">
        <f t="shared" si="158"/>
        <v>0</v>
      </c>
      <c r="H3336" s="279" t="str">
        <f>IF(ISERROR(VLOOKUP($A3336&amp;" "&amp;H$6,D!$B:$H,7,FALSE))=TRUE,"",VLOOKUP($A3336&amp;" "&amp;H$6,D!$B:$H,7,FALSE))</f>
        <v/>
      </c>
      <c r="I3336" s="223" t="str">
        <f>IF(D3336="","",VLOOKUP(A3336,D!A:H,7,FALSE))</f>
        <v/>
      </c>
      <c r="J3336" s="224" t="str">
        <f>IF(D3336="","",SUMIFS(リグ!H:H,リグ!F:F,"&lt;"&amp;C3336,リグ!G:G,"&gt;"&amp;C3336))</f>
        <v/>
      </c>
    </row>
    <row r="3337" spans="1:10">
      <c r="A3337" s="224" t="str">
        <f t="shared" ref="A3337:A3400" si="159">TEXT(C3337,"yyyy-mm-dd")</f>
        <v>2030-05-14</v>
      </c>
      <c r="B3337" s="224" t="str">
        <f t="shared" si="157"/>
        <v>2030/05</v>
      </c>
      <c r="C3337" s="225">
        <v>47617</v>
      </c>
      <c r="D3337" s="279" t="str">
        <f>IF(ISERROR(VLOOKUP($A3337&amp;" "&amp;D$6,D!$B:$H,7,FALSE))=TRUE,"",VLOOKUP($A3337&amp;" "&amp;D$6,D!$B:$H,7,FALSE))</f>
        <v/>
      </c>
      <c r="E3337" s="279" t="str">
        <f>IF(ISERROR(VLOOKUP($A3337&amp;" "&amp;E$6,D!$B:$H,7,FALSE))=TRUE,"",VLOOKUP($A3337&amp;" "&amp;E$6,D!$B:$H,7,FALSE))</f>
        <v/>
      </c>
      <c r="F3337" s="279" t="str">
        <f>IF(ISERROR(VLOOKUP($A3337&amp;" "&amp;F$6,D!$B:$H,7,FALSE))=TRUE,"",VLOOKUP($A3337&amp;" "&amp;F$6,D!$B:$H,7,FALSE))</f>
        <v/>
      </c>
      <c r="G3337" s="226">
        <f t="shared" si="158"/>
        <v>0</v>
      </c>
      <c r="H3337" s="279" t="str">
        <f>IF(ISERROR(VLOOKUP($A3337&amp;" "&amp;H$6,D!$B:$H,7,FALSE))=TRUE,"",VLOOKUP($A3337&amp;" "&amp;H$6,D!$B:$H,7,FALSE))</f>
        <v/>
      </c>
      <c r="I3337" s="223" t="str">
        <f>IF(D3337="","",VLOOKUP(A3337,D!A:H,7,FALSE))</f>
        <v/>
      </c>
      <c r="J3337" s="224" t="str">
        <f>IF(D3337="","",SUMIFS(リグ!H:H,リグ!F:F,"&lt;"&amp;C3337,リグ!G:G,"&gt;"&amp;C3337))</f>
        <v/>
      </c>
    </row>
    <row r="3338" spans="1:10">
      <c r="A3338" s="224" t="str">
        <f t="shared" si="159"/>
        <v>2030-05-15</v>
      </c>
      <c r="B3338" s="224" t="str">
        <f t="shared" si="157"/>
        <v>2030/05</v>
      </c>
      <c r="C3338" s="225">
        <v>47618</v>
      </c>
      <c r="D3338" s="279" t="str">
        <f>IF(ISERROR(VLOOKUP($A3338&amp;" "&amp;D$6,D!$B:$H,7,FALSE))=TRUE,"",VLOOKUP($A3338&amp;" "&amp;D$6,D!$B:$H,7,FALSE))</f>
        <v/>
      </c>
      <c r="E3338" s="279" t="str">
        <f>IF(ISERROR(VLOOKUP($A3338&amp;" "&amp;E$6,D!$B:$H,7,FALSE))=TRUE,"",VLOOKUP($A3338&amp;" "&amp;E$6,D!$B:$H,7,FALSE))</f>
        <v/>
      </c>
      <c r="F3338" s="279" t="str">
        <f>IF(ISERROR(VLOOKUP($A3338&amp;" "&amp;F$6,D!$B:$H,7,FALSE))=TRUE,"",VLOOKUP($A3338&amp;" "&amp;F$6,D!$B:$H,7,FALSE))</f>
        <v/>
      </c>
      <c r="G3338" s="226">
        <f t="shared" si="158"/>
        <v>0</v>
      </c>
      <c r="H3338" s="279" t="str">
        <f>IF(ISERROR(VLOOKUP($A3338&amp;" "&amp;H$6,D!$B:$H,7,FALSE))=TRUE,"",VLOOKUP($A3338&amp;" "&amp;H$6,D!$B:$H,7,FALSE))</f>
        <v/>
      </c>
      <c r="I3338" s="223" t="str">
        <f>IF(D3338="","",VLOOKUP(A3338,D!A:H,7,FALSE))</f>
        <v/>
      </c>
      <c r="J3338" s="224" t="str">
        <f>IF(D3338="","",SUMIFS(リグ!H:H,リグ!F:F,"&lt;"&amp;C3338,リグ!G:G,"&gt;"&amp;C3338))</f>
        <v/>
      </c>
    </row>
    <row r="3339" spans="1:10">
      <c r="A3339" s="224" t="str">
        <f t="shared" si="159"/>
        <v>2030-05-16</v>
      </c>
      <c r="B3339" s="224" t="str">
        <f t="shared" si="157"/>
        <v>2030/05</v>
      </c>
      <c r="C3339" s="225">
        <v>47619</v>
      </c>
      <c r="D3339" s="279" t="str">
        <f>IF(ISERROR(VLOOKUP($A3339&amp;" "&amp;D$6,D!$B:$H,7,FALSE))=TRUE,"",VLOOKUP($A3339&amp;" "&amp;D$6,D!$B:$H,7,FALSE))</f>
        <v/>
      </c>
      <c r="E3339" s="279" t="str">
        <f>IF(ISERROR(VLOOKUP($A3339&amp;" "&amp;E$6,D!$B:$H,7,FALSE))=TRUE,"",VLOOKUP($A3339&amp;" "&amp;E$6,D!$B:$H,7,FALSE))</f>
        <v/>
      </c>
      <c r="F3339" s="279" t="str">
        <f>IF(ISERROR(VLOOKUP($A3339&amp;" "&amp;F$6,D!$B:$H,7,FALSE))=TRUE,"",VLOOKUP($A3339&amp;" "&amp;F$6,D!$B:$H,7,FALSE))</f>
        <v/>
      </c>
      <c r="G3339" s="226">
        <f t="shared" si="158"/>
        <v>0</v>
      </c>
      <c r="H3339" s="279" t="str">
        <f>IF(ISERROR(VLOOKUP($A3339&amp;" "&amp;H$6,D!$B:$H,7,FALSE))=TRUE,"",VLOOKUP($A3339&amp;" "&amp;H$6,D!$B:$H,7,FALSE))</f>
        <v/>
      </c>
      <c r="I3339" s="223" t="str">
        <f>IF(D3339="","",VLOOKUP(A3339,D!A:H,7,FALSE))</f>
        <v/>
      </c>
      <c r="J3339" s="224" t="str">
        <f>IF(D3339="","",SUMIFS(リグ!H:H,リグ!F:F,"&lt;"&amp;C3339,リグ!G:G,"&gt;"&amp;C3339))</f>
        <v/>
      </c>
    </row>
    <row r="3340" spans="1:10">
      <c r="A3340" s="224" t="str">
        <f t="shared" si="159"/>
        <v>2030-05-17</v>
      </c>
      <c r="B3340" s="224" t="str">
        <f t="shared" si="157"/>
        <v>2030/05</v>
      </c>
      <c r="C3340" s="225">
        <v>47620</v>
      </c>
      <c r="D3340" s="279" t="str">
        <f>IF(ISERROR(VLOOKUP($A3340&amp;" "&amp;D$6,D!$B:$H,7,FALSE))=TRUE,"",VLOOKUP($A3340&amp;" "&amp;D$6,D!$B:$H,7,FALSE))</f>
        <v/>
      </c>
      <c r="E3340" s="279" t="str">
        <f>IF(ISERROR(VLOOKUP($A3340&amp;" "&amp;E$6,D!$B:$H,7,FALSE))=TRUE,"",VLOOKUP($A3340&amp;" "&amp;E$6,D!$B:$H,7,FALSE))</f>
        <v/>
      </c>
      <c r="F3340" s="279" t="str">
        <f>IF(ISERROR(VLOOKUP($A3340&amp;" "&amp;F$6,D!$B:$H,7,FALSE))=TRUE,"",VLOOKUP($A3340&amp;" "&amp;F$6,D!$B:$H,7,FALSE))</f>
        <v/>
      </c>
      <c r="G3340" s="226">
        <f t="shared" si="158"/>
        <v>0</v>
      </c>
      <c r="H3340" s="279" t="str">
        <f>IF(ISERROR(VLOOKUP($A3340&amp;" "&amp;H$6,D!$B:$H,7,FALSE))=TRUE,"",VLOOKUP($A3340&amp;" "&amp;H$6,D!$B:$H,7,FALSE))</f>
        <v/>
      </c>
      <c r="I3340" s="223" t="str">
        <f>IF(D3340="","",VLOOKUP(A3340,D!A:H,7,FALSE))</f>
        <v/>
      </c>
      <c r="J3340" s="224" t="str">
        <f>IF(D3340="","",SUMIFS(リグ!H:H,リグ!F:F,"&lt;"&amp;C3340,リグ!G:G,"&gt;"&amp;C3340))</f>
        <v/>
      </c>
    </row>
    <row r="3341" spans="1:10">
      <c r="A3341" s="224" t="str">
        <f t="shared" si="159"/>
        <v>2030-05-18</v>
      </c>
      <c r="B3341" s="224" t="str">
        <f t="shared" si="157"/>
        <v>2030/05</v>
      </c>
      <c r="C3341" s="225">
        <v>47621</v>
      </c>
      <c r="D3341" s="279" t="str">
        <f>IF(ISERROR(VLOOKUP($A3341&amp;" "&amp;D$6,D!$B:$H,7,FALSE))=TRUE,"",VLOOKUP($A3341&amp;" "&amp;D$6,D!$B:$H,7,FALSE))</f>
        <v/>
      </c>
      <c r="E3341" s="279" t="str">
        <f>IF(ISERROR(VLOOKUP($A3341&amp;" "&amp;E$6,D!$B:$H,7,FALSE))=TRUE,"",VLOOKUP($A3341&amp;" "&amp;E$6,D!$B:$H,7,FALSE))</f>
        <v/>
      </c>
      <c r="F3341" s="279" t="str">
        <f>IF(ISERROR(VLOOKUP($A3341&amp;" "&amp;F$6,D!$B:$H,7,FALSE))=TRUE,"",VLOOKUP($A3341&amp;" "&amp;F$6,D!$B:$H,7,FALSE))</f>
        <v/>
      </c>
      <c r="G3341" s="226">
        <f t="shared" si="158"/>
        <v>0</v>
      </c>
      <c r="H3341" s="279" t="str">
        <f>IF(ISERROR(VLOOKUP($A3341&amp;" "&amp;H$6,D!$B:$H,7,FALSE))=TRUE,"",VLOOKUP($A3341&amp;" "&amp;H$6,D!$B:$H,7,FALSE))</f>
        <v/>
      </c>
      <c r="I3341" s="223" t="str">
        <f>IF(D3341="","",VLOOKUP(A3341,D!A:H,7,FALSE))</f>
        <v/>
      </c>
      <c r="J3341" s="224" t="str">
        <f>IF(D3341="","",SUMIFS(リグ!H:H,リグ!F:F,"&lt;"&amp;C3341,リグ!G:G,"&gt;"&amp;C3341))</f>
        <v/>
      </c>
    </row>
    <row r="3342" spans="1:10">
      <c r="A3342" s="224" t="str">
        <f t="shared" si="159"/>
        <v>2030-05-19</v>
      </c>
      <c r="B3342" s="224" t="str">
        <f t="shared" si="157"/>
        <v>2030/05</v>
      </c>
      <c r="C3342" s="225">
        <v>47622</v>
      </c>
      <c r="D3342" s="279" t="str">
        <f>IF(ISERROR(VLOOKUP($A3342&amp;" "&amp;D$6,D!$B:$H,7,FALSE))=TRUE,"",VLOOKUP($A3342&amp;" "&amp;D$6,D!$B:$H,7,FALSE))</f>
        <v/>
      </c>
      <c r="E3342" s="279" t="str">
        <f>IF(ISERROR(VLOOKUP($A3342&amp;" "&amp;E$6,D!$B:$H,7,FALSE))=TRUE,"",VLOOKUP($A3342&amp;" "&amp;E$6,D!$B:$H,7,FALSE))</f>
        <v/>
      </c>
      <c r="F3342" s="279" t="str">
        <f>IF(ISERROR(VLOOKUP($A3342&amp;" "&amp;F$6,D!$B:$H,7,FALSE))=TRUE,"",VLOOKUP($A3342&amp;" "&amp;F$6,D!$B:$H,7,FALSE))</f>
        <v/>
      </c>
      <c r="G3342" s="226">
        <f t="shared" si="158"/>
        <v>0</v>
      </c>
      <c r="H3342" s="279" t="str">
        <f>IF(ISERROR(VLOOKUP($A3342&amp;" "&amp;H$6,D!$B:$H,7,FALSE))=TRUE,"",VLOOKUP($A3342&amp;" "&amp;H$6,D!$B:$H,7,FALSE))</f>
        <v/>
      </c>
      <c r="I3342" s="223" t="str">
        <f>IF(D3342="","",VLOOKUP(A3342,D!A:H,7,FALSE))</f>
        <v/>
      </c>
      <c r="J3342" s="224" t="str">
        <f>IF(D3342="","",SUMIFS(リグ!H:H,リグ!F:F,"&lt;"&amp;C3342,リグ!G:G,"&gt;"&amp;C3342))</f>
        <v/>
      </c>
    </row>
    <row r="3343" spans="1:10">
      <c r="A3343" s="224" t="str">
        <f t="shared" si="159"/>
        <v>2030-05-20</v>
      </c>
      <c r="B3343" s="224" t="str">
        <f t="shared" si="157"/>
        <v>2030/05</v>
      </c>
      <c r="C3343" s="225">
        <v>47623</v>
      </c>
      <c r="D3343" s="279" t="str">
        <f>IF(ISERROR(VLOOKUP($A3343&amp;" "&amp;D$6,D!$B:$H,7,FALSE))=TRUE,"",VLOOKUP($A3343&amp;" "&amp;D$6,D!$B:$H,7,FALSE))</f>
        <v/>
      </c>
      <c r="E3343" s="279" t="str">
        <f>IF(ISERROR(VLOOKUP($A3343&amp;" "&amp;E$6,D!$B:$H,7,FALSE))=TRUE,"",VLOOKUP($A3343&amp;" "&amp;E$6,D!$B:$H,7,FALSE))</f>
        <v/>
      </c>
      <c r="F3343" s="279" t="str">
        <f>IF(ISERROR(VLOOKUP($A3343&amp;" "&amp;F$6,D!$B:$H,7,FALSE))=TRUE,"",VLOOKUP($A3343&amp;" "&amp;F$6,D!$B:$H,7,FALSE))</f>
        <v/>
      </c>
      <c r="G3343" s="226">
        <f t="shared" si="158"/>
        <v>0</v>
      </c>
      <c r="H3343" s="279" t="str">
        <f>IF(ISERROR(VLOOKUP($A3343&amp;" "&amp;H$6,D!$B:$H,7,FALSE))=TRUE,"",VLOOKUP($A3343&amp;" "&amp;H$6,D!$B:$H,7,FALSE))</f>
        <v/>
      </c>
      <c r="I3343" s="223" t="str">
        <f>IF(D3343="","",VLOOKUP(A3343,D!A:H,7,FALSE))</f>
        <v/>
      </c>
      <c r="J3343" s="224" t="str">
        <f>IF(D3343="","",SUMIFS(リグ!H:H,リグ!F:F,"&lt;"&amp;C3343,リグ!G:G,"&gt;"&amp;C3343))</f>
        <v/>
      </c>
    </row>
    <row r="3344" spans="1:10">
      <c r="A3344" s="224" t="str">
        <f t="shared" si="159"/>
        <v>2030-05-21</v>
      </c>
      <c r="B3344" s="224" t="str">
        <f t="shared" si="157"/>
        <v>2030/05</v>
      </c>
      <c r="C3344" s="225">
        <v>47624</v>
      </c>
      <c r="D3344" s="279" t="str">
        <f>IF(ISERROR(VLOOKUP($A3344&amp;" "&amp;D$6,D!$B:$H,7,FALSE))=TRUE,"",VLOOKUP($A3344&amp;" "&amp;D$6,D!$B:$H,7,FALSE))</f>
        <v/>
      </c>
      <c r="E3344" s="279" t="str">
        <f>IF(ISERROR(VLOOKUP($A3344&amp;" "&amp;E$6,D!$B:$H,7,FALSE))=TRUE,"",VLOOKUP($A3344&amp;" "&amp;E$6,D!$B:$H,7,FALSE))</f>
        <v/>
      </c>
      <c r="F3344" s="279" t="str">
        <f>IF(ISERROR(VLOOKUP($A3344&amp;" "&amp;F$6,D!$B:$H,7,FALSE))=TRUE,"",VLOOKUP($A3344&amp;" "&amp;F$6,D!$B:$H,7,FALSE))</f>
        <v/>
      </c>
      <c r="G3344" s="226">
        <f t="shared" si="158"/>
        <v>0</v>
      </c>
      <c r="H3344" s="279" t="str">
        <f>IF(ISERROR(VLOOKUP($A3344&amp;" "&amp;H$6,D!$B:$H,7,FALSE))=TRUE,"",VLOOKUP($A3344&amp;" "&amp;H$6,D!$B:$H,7,FALSE))</f>
        <v/>
      </c>
      <c r="I3344" s="223" t="str">
        <f>IF(D3344="","",VLOOKUP(A3344,D!A:H,7,FALSE))</f>
        <v/>
      </c>
      <c r="J3344" s="224" t="str">
        <f>IF(D3344="","",SUMIFS(リグ!H:H,リグ!F:F,"&lt;"&amp;C3344,リグ!G:G,"&gt;"&amp;C3344))</f>
        <v/>
      </c>
    </row>
    <row r="3345" spans="1:10">
      <c r="A3345" s="224" t="str">
        <f t="shared" si="159"/>
        <v>2030-05-22</v>
      </c>
      <c r="B3345" s="224" t="str">
        <f t="shared" si="157"/>
        <v>2030/05</v>
      </c>
      <c r="C3345" s="225">
        <v>47625</v>
      </c>
      <c r="D3345" s="279" t="str">
        <f>IF(ISERROR(VLOOKUP($A3345&amp;" "&amp;D$6,D!$B:$H,7,FALSE))=TRUE,"",VLOOKUP($A3345&amp;" "&amp;D$6,D!$B:$H,7,FALSE))</f>
        <v/>
      </c>
      <c r="E3345" s="279" t="str">
        <f>IF(ISERROR(VLOOKUP($A3345&amp;" "&amp;E$6,D!$B:$H,7,FALSE))=TRUE,"",VLOOKUP($A3345&amp;" "&amp;E$6,D!$B:$H,7,FALSE))</f>
        <v/>
      </c>
      <c r="F3345" s="279" t="str">
        <f>IF(ISERROR(VLOOKUP($A3345&amp;" "&amp;F$6,D!$B:$H,7,FALSE))=TRUE,"",VLOOKUP($A3345&amp;" "&amp;F$6,D!$B:$H,7,FALSE))</f>
        <v/>
      </c>
      <c r="G3345" s="226">
        <f t="shared" si="158"/>
        <v>0</v>
      </c>
      <c r="H3345" s="279" t="str">
        <f>IF(ISERROR(VLOOKUP($A3345&amp;" "&amp;H$6,D!$B:$H,7,FALSE))=TRUE,"",VLOOKUP($A3345&amp;" "&amp;H$6,D!$B:$H,7,FALSE))</f>
        <v/>
      </c>
      <c r="I3345" s="223" t="str">
        <f>IF(D3345="","",VLOOKUP(A3345,D!A:H,7,FALSE))</f>
        <v/>
      </c>
      <c r="J3345" s="224" t="str">
        <f>IF(D3345="","",SUMIFS(リグ!H:H,リグ!F:F,"&lt;"&amp;C3345,リグ!G:G,"&gt;"&amp;C3345))</f>
        <v/>
      </c>
    </row>
    <row r="3346" spans="1:10">
      <c r="A3346" s="224" t="str">
        <f t="shared" si="159"/>
        <v>2030-05-23</v>
      </c>
      <c r="B3346" s="224" t="str">
        <f t="shared" si="157"/>
        <v>2030/05</v>
      </c>
      <c r="C3346" s="225">
        <v>47626</v>
      </c>
      <c r="D3346" s="279" t="str">
        <f>IF(ISERROR(VLOOKUP($A3346&amp;" "&amp;D$6,D!$B:$H,7,FALSE))=TRUE,"",VLOOKUP($A3346&amp;" "&amp;D$6,D!$B:$H,7,FALSE))</f>
        <v/>
      </c>
      <c r="E3346" s="279" t="str">
        <f>IF(ISERROR(VLOOKUP($A3346&amp;" "&amp;E$6,D!$B:$H,7,FALSE))=TRUE,"",VLOOKUP($A3346&amp;" "&amp;E$6,D!$B:$H,7,FALSE))</f>
        <v/>
      </c>
      <c r="F3346" s="279" t="str">
        <f>IF(ISERROR(VLOOKUP($A3346&amp;" "&amp;F$6,D!$B:$H,7,FALSE))=TRUE,"",VLOOKUP($A3346&amp;" "&amp;F$6,D!$B:$H,7,FALSE))</f>
        <v/>
      </c>
      <c r="G3346" s="226">
        <f t="shared" si="158"/>
        <v>0</v>
      </c>
      <c r="H3346" s="279" t="str">
        <f>IF(ISERROR(VLOOKUP($A3346&amp;" "&amp;H$6,D!$B:$H,7,FALSE))=TRUE,"",VLOOKUP($A3346&amp;" "&amp;H$6,D!$B:$H,7,FALSE))</f>
        <v/>
      </c>
      <c r="I3346" s="223" t="str">
        <f>IF(D3346="","",VLOOKUP(A3346,D!A:H,7,FALSE))</f>
        <v/>
      </c>
      <c r="J3346" s="224" t="str">
        <f>IF(D3346="","",SUMIFS(リグ!H:H,リグ!F:F,"&lt;"&amp;C3346,リグ!G:G,"&gt;"&amp;C3346))</f>
        <v/>
      </c>
    </row>
    <row r="3347" spans="1:10">
      <c r="A3347" s="224" t="str">
        <f t="shared" si="159"/>
        <v>2030-05-24</v>
      </c>
      <c r="B3347" s="224" t="str">
        <f t="shared" si="157"/>
        <v>2030/05</v>
      </c>
      <c r="C3347" s="225">
        <v>47627</v>
      </c>
      <c r="D3347" s="279" t="str">
        <f>IF(ISERROR(VLOOKUP($A3347&amp;" "&amp;D$6,D!$B:$H,7,FALSE))=TRUE,"",VLOOKUP($A3347&amp;" "&amp;D$6,D!$B:$H,7,FALSE))</f>
        <v/>
      </c>
      <c r="E3347" s="279" t="str">
        <f>IF(ISERROR(VLOOKUP($A3347&amp;" "&amp;E$6,D!$B:$H,7,FALSE))=TRUE,"",VLOOKUP($A3347&amp;" "&amp;E$6,D!$B:$H,7,FALSE))</f>
        <v/>
      </c>
      <c r="F3347" s="279" t="str">
        <f>IF(ISERROR(VLOOKUP($A3347&amp;" "&amp;F$6,D!$B:$H,7,FALSE))=TRUE,"",VLOOKUP($A3347&amp;" "&amp;F$6,D!$B:$H,7,FALSE))</f>
        <v/>
      </c>
      <c r="G3347" s="226">
        <f t="shared" si="158"/>
        <v>0</v>
      </c>
      <c r="H3347" s="279" t="str">
        <f>IF(ISERROR(VLOOKUP($A3347&amp;" "&amp;H$6,D!$B:$H,7,FALSE))=TRUE,"",VLOOKUP($A3347&amp;" "&amp;H$6,D!$B:$H,7,FALSE))</f>
        <v/>
      </c>
      <c r="I3347" s="223" t="str">
        <f>IF(D3347="","",VLOOKUP(A3347,D!A:H,7,FALSE))</f>
        <v/>
      </c>
      <c r="J3347" s="224" t="str">
        <f>IF(D3347="","",SUMIFS(リグ!H:H,リグ!F:F,"&lt;"&amp;C3347,リグ!G:G,"&gt;"&amp;C3347))</f>
        <v/>
      </c>
    </row>
    <row r="3348" spans="1:10">
      <c r="A3348" s="224" t="str">
        <f t="shared" si="159"/>
        <v>2030-05-25</v>
      </c>
      <c r="B3348" s="224" t="str">
        <f t="shared" si="157"/>
        <v>2030/05</v>
      </c>
      <c r="C3348" s="225">
        <v>47628</v>
      </c>
      <c r="D3348" s="279" t="str">
        <f>IF(ISERROR(VLOOKUP($A3348&amp;" "&amp;D$6,D!$B:$H,7,FALSE))=TRUE,"",VLOOKUP($A3348&amp;" "&amp;D$6,D!$B:$H,7,FALSE))</f>
        <v/>
      </c>
      <c r="E3348" s="279" t="str">
        <f>IF(ISERROR(VLOOKUP($A3348&amp;" "&amp;E$6,D!$B:$H,7,FALSE))=TRUE,"",VLOOKUP($A3348&amp;" "&amp;E$6,D!$B:$H,7,FALSE))</f>
        <v/>
      </c>
      <c r="F3348" s="279" t="str">
        <f>IF(ISERROR(VLOOKUP($A3348&amp;" "&amp;F$6,D!$B:$H,7,FALSE))=TRUE,"",VLOOKUP($A3348&amp;" "&amp;F$6,D!$B:$H,7,FALSE))</f>
        <v/>
      </c>
      <c r="G3348" s="226">
        <f t="shared" si="158"/>
        <v>0</v>
      </c>
      <c r="H3348" s="279" t="str">
        <f>IF(ISERROR(VLOOKUP($A3348&amp;" "&amp;H$6,D!$B:$H,7,FALSE))=TRUE,"",VLOOKUP($A3348&amp;" "&amp;H$6,D!$B:$H,7,FALSE))</f>
        <v/>
      </c>
      <c r="I3348" s="223" t="str">
        <f>IF(D3348="","",VLOOKUP(A3348,D!A:H,7,FALSE))</f>
        <v/>
      </c>
      <c r="J3348" s="224" t="str">
        <f>IF(D3348="","",SUMIFS(リグ!H:H,リグ!F:F,"&lt;"&amp;C3348,リグ!G:G,"&gt;"&amp;C3348))</f>
        <v/>
      </c>
    </row>
    <row r="3349" spans="1:10">
      <c r="A3349" s="224" t="str">
        <f t="shared" si="159"/>
        <v>2030-05-26</v>
      </c>
      <c r="B3349" s="224" t="str">
        <f t="shared" si="157"/>
        <v>2030/05</v>
      </c>
      <c r="C3349" s="225">
        <v>47629</v>
      </c>
      <c r="D3349" s="279" t="str">
        <f>IF(ISERROR(VLOOKUP($A3349&amp;" "&amp;D$6,D!$B:$H,7,FALSE))=TRUE,"",VLOOKUP($A3349&amp;" "&amp;D$6,D!$B:$H,7,FALSE))</f>
        <v/>
      </c>
      <c r="E3349" s="279" t="str">
        <f>IF(ISERROR(VLOOKUP($A3349&amp;" "&amp;E$6,D!$B:$H,7,FALSE))=TRUE,"",VLOOKUP($A3349&amp;" "&amp;E$6,D!$B:$H,7,FALSE))</f>
        <v/>
      </c>
      <c r="F3349" s="279" t="str">
        <f>IF(ISERROR(VLOOKUP($A3349&amp;" "&amp;F$6,D!$B:$H,7,FALSE))=TRUE,"",VLOOKUP($A3349&amp;" "&amp;F$6,D!$B:$H,7,FALSE))</f>
        <v/>
      </c>
      <c r="G3349" s="226">
        <f t="shared" si="158"/>
        <v>0</v>
      </c>
      <c r="H3349" s="279" t="str">
        <f>IF(ISERROR(VLOOKUP($A3349&amp;" "&amp;H$6,D!$B:$H,7,FALSE))=TRUE,"",VLOOKUP($A3349&amp;" "&amp;H$6,D!$B:$H,7,FALSE))</f>
        <v/>
      </c>
      <c r="I3349" s="223" t="str">
        <f>IF(D3349="","",VLOOKUP(A3349,D!A:H,7,FALSE))</f>
        <v/>
      </c>
      <c r="J3349" s="224" t="str">
        <f>IF(D3349="","",SUMIFS(リグ!H:H,リグ!F:F,"&lt;"&amp;C3349,リグ!G:G,"&gt;"&amp;C3349))</f>
        <v/>
      </c>
    </row>
    <row r="3350" spans="1:10">
      <c r="A3350" s="224" t="str">
        <f t="shared" si="159"/>
        <v>2030-05-27</v>
      </c>
      <c r="B3350" s="224" t="str">
        <f t="shared" si="157"/>
        <v>2030/05</v>
      </c>
      <c r="C3350" s="225">
        <v>47630</v>
      </c>
      <c r="D3350" s="279" t="str">
        <f>IF(ISERROR(VLOOKUP($A3350&amp;" "&amp;D$6,D!$B:$H,7,FALSE))=TRUE,"",VLOOKUP($A3350&amp;" "&amp;D$6,D!$B:$H,7,FALSE))</f>
        <v/>
      </c>
      <c r="E3350" s="279" t="str">
        <f>IF(ISERROR(VLOOKUP($A3350&amp;" "&amp;E$6,D!$B:$H,7,FALSE))=TRUE,"",VLOOKUP($A3350&amp;" "&amp;E$6,D!$B:$H,7,FALSE))</f>
        <v/>
      </c>
      <c r="F3350" s="279" t="str">
        <f>IF(ISERROR(VLOOKUP($A3350&amp;" "&amp;F$6,D!$B:$H,7,FALSE))=TRUE,"",VLOOKUP($A3350&amp;" "&amp;F$6,D!$B:$H,7,FALSE))</f>
        <v/>
      </c>
      <c r="G3350" s="226">
        <f t="shared" si="158"/>
        <v>0</v>
      </c>
      <c r="H3350" s="279" t="str">
        <f>IF(ISERROR(VLOOKUP($A3350&amp;" "&amp;H$6,D!$B:$H,7,FALSE))=TRUE,"",VLOOKUP($A3350&amp;" "&amp;H$6,D!$B:$H,7,FALSE))</f>
        <v/>
      </c>
      <c r="I3350" s="223" t="str">
        <f>IF(D3350="","",VLOOKUP(A3350,D!A:H,7,FALSE))</f>
        <v/>
      </c>
      <c r="J3350" s="224" t="str">
        <f>IF(D3350="","",SUMIFS(リグ!H:H,リグ!F:F,"&lt;"&amp;C3350,リグ!G:G,"&gt;"&amp;C3350))</f>
        <v/>
      </c>
    </row>
    <row r="3351" spans="1:10">
      <c r="A3351" s="224" t="str">
        <f t="shared" si="159"/>
        <v>2030-05-28</v>
      </c>
      <c r="B3351" s="224" t="str">
        <f t="shared" si="157"/>
        <v>2030/05</v>
      </c>
      <c r="C3351" s="225">
        <v>47631</v>
      </c>
      <c r="D3351" s="279" t="str">
        <f>IF(ISERROR(VLOOKUP($A3351&amp;" "&amp;D$6,D!$B:$H,7,FALSE))=TRUE,"",VLOOKUP($A3351&amp;" "&amp;D$6,D!$B:$H,7,FALSE))</f>
        <v/>
      </c>
      <c r="E3351" s="279" t="str">
        <f>IF(ISERROR(VLOOKUP($A3351&amp;" "&amp;E$6,D!$B:$H,7,FALSE))=TRUE,"",VLOOKUP($A3351&amp;" "&amp;E$6,D!$B:$H,7,FALSE))</f>
        <v/>
      </c>
      <c r="F3351" s="279" t="str">
        <f>IF(ISERROR(VLOOKUP($A3351&amp;" "&amp;F$6,D!$B:$H,7,FALSE))=TRUE,"",VLOOKUP($A3351&amp;" "&amp;F$6,D!$B:$H,7,FALSE))</f>
        <v/>
      </c>
      <c r="G3351" s="226">
        <f t="shared" si="158"/>
        <v>0</v>
      </c>
      <c r="H3351" s="279" t="str">
        <f>IF(ISERROR(VLOOKUP($A3351&amp;" "&amp;H$6,D!$B:$H,7,FALSE))=TRUE,"",VLOOKUP($A3351&amp;" "&amp;H$6,D!$B:$H,7,FALSE))</f>
        <v/>
      </c>
      <c r="I3351" s="223" t="str">
        <f>IF(D3351="","",VLOOKUP(A3351,D!A:H,7,FALSE))</f>
        <v/>
      </c>
      <c r="J3351" s="224" t="str">
        <f>IF(D3351="","",SUMIFS(リグ!H:H,リグ!F:F,"&lt;"&amp;C3351,リグ!G:G,"&gt;"&amp;C3351))</f>
        <v/>
      </c>
    </row>
    <row r="3352" spans="1:10">
      <c r="A3352" s="224" t="str">
        <f t="shared" si="159"/>
        <v>2030-05-29</v>
      </c>
      <c r="B3352" s="224" t="str">
        <f t="shared" si="157"/>
        <v>2030/05</v>
      </c>
      <c r="C3352" s="225">
        <v>47632</v>
      </c>
      <c r="D3352" s="279" t="str">
        <f>IF(ISERROR(VLOOKUP($A3352&amp;" "&amp;D$6,D!$B:$H,7,FALSE))=TRUE,"",VLOOKUP($A3352&amp;" "&amp;D$6,D!$B:$H,7,FALSE))</f>
        <v/>
      </c>
      <c r="E3352" s="279" t="str">
        <f>IF(ISERROR(VLOOKUP($A3352&amp;" "&amp;E$6,D!$B:$H,7,FALSE))=TRUE,"",VLOOKUP($A3352&amp;" "&amp;E$6,D!$B:$H,7,FALSE))</f>
        <v/>
      </c>
      <c r="F3352" s="279" t="str">
        <f>IF(ISERROR(VLOOKUP($A3352&amp;" "&amp;F$6,D!$B:$H,7,FALSE))=TRUE,"",VLOOKUP($A3352&amp;" "&amp;F$6,D!$B:$H,7,FALSE))</f>
        <v/>
      </c>
      <c r="G3352" s="226">
        <f t="shared" si="158"/>
        <v>0</v>
      </c>
      <c r="H3352" s="279" t="str">
        <f>IF(ISERROR(VLOOKUP($A3352&amp;" "&amp;H$6,D!$B:$H,7,FALSE))=TRUE,"",VLOOKUP($A3352&amp;" "&amp;H$6,D!$B:$H,7,FALSE))</f>
        <v/>
      </c>
      <c r="I3352" s="223" t="str">
        <f>IF(D3352="","",VLOOKUP(A3352,D!A:H,7,FALSE))</f>
        <v/>
      </c>
      <c r="J3352" s="224" t="str">
        <f>IF(D3352="","",SUMIFS(リグ!H:H,リグ!F:F,"&lt;"&amp;C3352,リグ!G:G,"&gt;"&amp;C3352))</f>
        <v/>
      </c>
    </row>
    <row r="3353" spans="1:10">
      <c r="A3353" s="224" t="str">
        <f t="shared" si="159"/>
        <v>2030-05-30</v>
      </c>
      <c r="B3353" s="224" t="str">
        <f t="shared" si="157"/>
        <v>2030/05</v>
      </c>
      <c r="C3353" s="225">
        <v>47633</v>
      </c>
      <c r="D3353" s="279" t="str">
        <f>IF(ISERROR(VLOOKUP($A3353&amp;" "&amp;D$6,D!$B:$H,7,FALSE))=TRUE,"",VLOOKUP($A3353&amp;" "&amp;D$6,D!$B:$H,7,FALSE))</f>
        <v/>
      </c>
      <c r="E3353" s="279" t="str">
        <f>IF(ISERROR(VLOOKUP($A3353&amp;" "&amp;E$6,D!$B:$H,7,FALSE))=TRUE,"",VLOOKUP($A3353&amp;" "&amp;E$6,D!$B:$H,7,FALSE))</f>
        <v/>
      </c>
      <c r="F3353" s="279" t="str">
        <f>IF(ISERROR(VLOOKUP($A3353&amp;" "&amp;F$6,D!$B:$H,7,FALSE))=TRUE,"",VLOOKUP($A3353&amp;" "&amp;F$6,D!$B:$H,7,FALSE))</f>
        <v/>
      </c>
      <c r="G3353" s="226">
        <f t="shared" si="158"/>
        <v>0</v>
      </c>
      <c r="H3353" s="279" t="str">
        <f>IF(ISERROR(VLOOKUP($A3353&amp;" "&amp;H$6,D!$B:$H,7,FALSE))=TRUE,"",VLOOKUP($A3353&amp;" "&amp;H$6,D!$B:$H,7,FALSE))</f>
        <v/>
      </c>
      <c r="I3353" s="223" t="str">
        <f>IF(D3353="","",VLOOKUP(A3353,D!A:H,7,FALSE))</f>
        <v/>
      </c>
      <c r="J3353" s="224" t="str">
        <f>IF(D3353="","",SUMIFS(リグ!H:H,リグ!F:F,"&lt;"&amp;C3353,リグ!G:G,"&gt;"&amp;C3353))</f>
        <v/>
      </c>
    </row>
    <row r="3354" spans="1:10">
      <c r="A3354" s="224" t="str">
        <f t="shared" si="159"/>
        <v>2030-05-31</v>
      </c>
      <c r="B3354" s="224" t="str">
        <f t="shared" si="157"/>
        <v>2030/05</v>
      </c>
      <c r="C3354" s="225">
        <v>47634</v>
      </c>
      <c r="D3354" s="279" t="str">
        <f>IF(ISERROR(VLOOKUP($A3354&amp;" "&amp;D$6,D!$B:$H,7,FALSE))=TRUE,"",VLOOKUP($A3354&amp;" "&amp;D$6,D!$B:$H,7,FALSE))</f>
        <v/>
      </c>
      <c r="E3354" s="279" t="str">
        <f>IF(ISERROR(VLOOKUP($A3354&amp;" "&amp;E$6,D!$B:$H,7,FALSE))=TRUE,"",VLOOKUP($A3354&amp;" "&amp;E$6,D!$B:$H,7,FALSE))</f>
        <v/>
      </c>
      <c r="F3354" s="279" t="str">
        <f>IF(ISERROR(VLOOKUP($A3354&amp;" "&amp;F$6,D!$B:$H,7,FALSE))=TRUE,"",VLOOKUP($A3354&amp;" "&amp;F$6,D!$B:$H,7,FALSE))</f>
        <v/>
      </c>
      <c r="G3354" s="226">
        <f t="shared" si="158"/>
        <v>0</v>
      </c>
      <c r="H3354" s="279" t="str">
        <f>IF(ISERROR(VLOOKUP($A3354&amp;" "&amp;H$6,D!$B:$H,7,FALSE))=TRUE,"",VLOOKUP($A3354&amp;" "&amp;H$6,D!$B:$H,7,FALSE))</f>
        <v/>
      </c>
      <c r="I3354" s="223" t="str">
        <f>IF(D3354="","",VLOOKUP(A3354,D!A:H,7,FALSE))</f>
        <v/>
      </c>
      <c r="J3354" s="224" t="str">
        <f>IF(D3354="","",SUMIFS(リグ!H:H,リグ!F:F,"&lt;"&amp;C3354,リグ!G:G,"&gt;"&amp;C3354))</f>
        <v/>
      </c>
    </row>
    <row r="3355" spans="1:10">
      <c r="A3355" s="224" t="str">
        <f t="shared" si="159"/>
        <v>2030-06-01</v>
      </c>
      <c r="B3355" s="224" t="str">
        <f t="shared" si="157"/>
        <v>2030/06</v>
      </c>
      <c r="C3355" s="225">
        <v>47635</v>
      </c>
      <c r="D3355" s="279" t="str">
        <f>IF(ISERROR(VLOOKUP($A3355&amp;" "&amp;D$6,D!$B:$H,7,FALSE))=TRUE,"",VLOOKUP($A3355&amp;" "&amp;D$6,D!$B:$H,7,FALSE))</f>
        <v/>
      </c>
      <c r="E3355" s="279" t="str">
        <f>IF(ISERROR(VLOOKUP($A3355&amp;" "&amp;E$6,D!$B:$H,7,FALSE))=TRUE,"",VLOOKUP($A3355&amp;" "&amp;E$6,D!$B:$H,7,FALSE))</f>
        <v/>
      </c>
      <c r="F3355" s="279" t="str">
        <f>IF(ISERROR(VLOOKUP($A3355&amp;" "&amp;F$6,D!$B:$H,7,FALSE))=TRUE,"",VLOOKUP($A3355&amp;" "&amp;F$6,D!$B:$H,7,FALSE))</f>
        <v/>
      </c>
      <c r="G3355" s="226">
        <f t="shared" si="158"/>
        <v>0</v>
      </c>
      <c r="H3355" s="279" t="str">
        <f>IF(ISERROR(VLOOKUP($A3355&amp;" "&amp;H$6,D!$B:$H,7,FALSE))=TRUE,"",VLOOKUP($A3355&amp;" "&amp;H$6,D!$B:$H,7,FALSE))</f>
        <v/>
      </c>
      <c r="I3355" s="223" t="str">
        <f>IF(D3355="","",VLOOKUP(A3355,D!A:H,7,FALSE))</f>
        <v/>
      </c>
      <c r="J3355" s="224" t="str">
        <f>IF(D3355="","",SUMIFS(リグ!H:H,リグ!F:F,"&lt;"&amp;C3355,リグ!G:G,"&gt;"&amp;C3355))</f>
        <v/>
      </c>
    </row>
    <row r="3356" spans="1:10">
      <c r="A3356" s="224" t="str">
        <f t="shared" si="159"/>
        <v>2030-06-02</v>
      </c>
      <c r="B3356" s="224" t="str">
        <f t="shared" si="157"/>
        <v>2030/06</v>
      </c>
      <c r="C3356" s="225">
        <v>47636</v>
      </c>
      <c r="D3356" s="279" t="str">
        <f>IF(ISERROR(VLOOKUP($A3356&amp;" "&amp;D$6,D!$B:$H,7,FALSE))=TRUE,"",VLOOKUP($A3356&amp;" "&amp;D$6,D!$B:$H,7,FALSE))</f>
        <v/>
      </c>
      <c r="E3356" s="279" t="str">
        <f>IF(ISERROR(VLOOKUP($A3356&amp;" "&amp;E$6,D!$B:$H,7,FALSE))=TRUE,"",VLOOKUP($A3356&amp;" "&amp;E$6,D!$B:$H,7,FALSE))</f>
        <v/>
      </c>
      <c r="F3356" s="279" t="str">
        <f>IF(ISERROR(VLOOKUP($A3356&amp;" "&amp;F$6,D!$B:$H,7,FALSE))=TRUE,"",VLOOKUP($A3356&amp;" "&amp;F$6,D!$B:$H,7,FALSE))</f>
        <v/>
      </c>
      <c r="G3356" s="226">
        <f t="shared" si="158"/>
        <v>0</v>
      </c>
      <c r="H3356" s="279" t="str">
        <f>IF(ISERROR(VLOOKUP($A3356&amp;" "&amp;H$6,D!$B:$H,7,FALSE))=TRUE,"",VLOOKUP($A3356&amp;" "&amp;H$6,D!$B:$H,7,FALSE))</f>
        <v/>
      </c>
      <c r="I3356" s="223" t="str">
        <f>IF(D3356="","",VLOOKUP(A3356,D!A:H,7,FALSE))</f>
        <v/>
      </c>
      <c r="J3356" s="224" t="str">
        <f>IF(D3356="","",SUMIFS(リグ!H:H,リグ!F:F,"&lt;"&amp;C3356,リグ!G:G,"&gt;"&amp;C3356))</f>
        <v/>
      </c>
    </row>
    <row r="3357" spans="1:10">
      <c r="A3357" s="224" t="str">
        <f t="shared" si="159"/>
        <v>2030-06-03</v>
      </c>
      <c r="B3357" s="224" t="str">
        <f t="shared" si="157"/>
        <v>2030/06</v>
      </c>
      <c r="C3357" s="225">
        <v>47637</v>
      </c>
      <c r="D3357" s="279" t="str">
        <f>IF(ISERROR(VLOOKUP($A3357&amp;" "&amp;D$6,D!$B:$H,7,FALSE))=TRUE,"",VLOOKUP($A3357&amp;" "&amp;D$6,D!$B:$H,7,FALSE))</f>
        <v/>
      </c>
      <c r="E3357" s="279" t="str">
        <f>IF(ISERROR(VLOOKUP($A3357&amp;" "&amp;E$6,D!$B:$H,7,FALSE))=TRUE,"",VLOOKUP($A3357&amp;" "&amp;E$6,D!$B:$H,7,FALSE))</f>
        <v/>
      </c>
      <c r="F3357" s="279" t="str">
        <f>IF(ISERROR(VLOOKUP($A3357&amp;" "&amp;F$6,D!$B:$H,7,FALSE))=TRUE,"",VLOOKUP($A3357&amp;" "&amp;F$6,D!$B:$H,7,FALSE))</f>
        <v/>
      </c>
      <c r="G3357" s="226">
        <f t="shared" si="158"/>
        <v>0</v>
      </c>
      <c r="H3357" s="279" t="str">
        <f>IF(ISERROR(VLOOKUP($A3357&amp;" "&amp;H$6,D!$B:$H,7,FALSE))=TRUE,"",VLOOKUP($A3357&amp;" "&amp;H$6,D!$B:$H,7,FALSE))</f>
        <v/>
      </c>
      <c r="I3357" s="223" t="str">
        <f>IF(D3357="","",VLOOKUP(A3357,D!A:H,7,FALSE))</f>
        <v/>
      </c>
      <c r="J3357" s="224" t="str">
        <f>IF(D3357="","",SUMIFS(リグ!H:H,リグ!F:F,"&lt;"&amp;C3357,リグ!G:G,"&gt;"&amp;C3357))</f>
        <v/>
      </c>
    </row>
    <row r="3358" spans="1:10">
      <c r="A3358" s="224" t="str">
        <f t="shared" si="159"/>
        <v>2030-06-04</v>
      </c>
      <c r="B3358" s="224" t="str">
        <f t="shared" si="157"/>
        <v>2030/06</v>
      </c>
      <c r="C3358" s="225">
        <v>47638</v>
      </c>
      <c r="D3358" s="279" t="str">
        <f>IF(ISERROR(VLOOKUP($A3358&amp;" "&amp;D$6,D!$B:$H,7,FALSE))=TRUE,"",VLOOKUP($A3358&amp;" "&amp;D$6,D!$B:$H,7,FALSE))</f>
        <v/>
      </c>
      <c r="E3358" s="279" t="str">
        <f>IF(ISERROR(VLOOKUP($A3358&amp;" "&amp;E$6,D!$B:$H,7,FALSE))=TRUE,"",VLOOKUP($A3358&amp;" "&amp;E$6,D!$B:$H,7,FALSE))</f>
        <v/>
      </c>
      <c r="F3358" s="279" t="str">
        <f>IF(ISERROR(VLOOKUP($A3358&amp;" "&amp;F$6,D!$B:$H,7,FALSE))=TRUE,"",VLOOKUP($A3358&amp;" "&amp;F$6,D!$B:$H,7,FALSE))</f>
        <v/>
      </c>
      <c r="G3358" s="226">
        <f t="shared" si="158"/>
        <v>0</v>
      </c>
      <c r="H3358" s="279" t="str">
        <f>IF(ISERROR(VLOOKUP($A3358&amp;" "&amp;H$6,D!$B:$H,7,FALSE))=TRUE,"",VLOOKUP($A3358&amp;" "&amp;H$6,D!$B:$H,7,FALSE))</f>
        <v/>
      </c>
      <c r="I3358" s="223" t="str">
        <f>IF(D3358="","",VLOOKUP(A3358,D!A:H,7,FALSE))</f>
        <v/>
      </c>
      <c r="J3358" s="224" t="str">
        <f>IF(D3358="","",SUMIFS(リグ!H:H,リグ!F:F,"&lt;"&amp;C3358,リグ!G:G,"&gt;"&amp;C3358))</f>
        <v/>
      </c>
    </row>
    <row r="3359" spans="1:10">
      <c r="A3359" s="224" t="str">
        <f t="shared" si="159"/>
        <v>2030-06-05</v>
      </c>
      <c r="B3359" s="224" t="str">
        <f t="shared" si="157"/>
        <v>2030/06</v>
      </c>
      <c r="C3359" s="225">
        <v>47639</v>
      </c>
      <c r="D3359" s="279" t="str">
        <f>IF(ISERROR(VLOOKUP($A3359&amp;" "&amp;D$6,D!$B:$H,7,FALSE))=TRUE,"",VLOOKUP($A3359&amp;" "&amp;D$6,D!$B:$H,7,FALSE))</f>
        <v/>
      </c>
      <c r="E3359" s="279" t="str">
        <f>IF(ISERROR(VLOOKUP($A3359&amp;" "&amp;E$6,D!$B:$H,7,FALSE))=TRUE,"",VLOOKUP($A3359&amp;" "&amp;E$6,D!$B:$H,7,FALSE))</f>
        <v/>
      </c>
      <c r="F3359" s="279" t="str">
        <f>IF(ISERROR(VLOOKUP($A3359&amp;" "&amp;F$6,D!$B:$H,7,FALSE))=TRUE,"",VLOOKUP($A3359&amp;" "&amp;F$6,D!$B:$H,7,FALSE))</f>
        <v/>
      </c>
      <c r="G3359" s="226">
        <f t="shared" si="158"/>
        <v>0</v>
      </c>
      <c r="H3359" s="279" t="str">
        <f>IF(ISERROR(VLOOKUP($A3359&amp;" "&amp;H$6,D!$B:$H,7,FALSE))=TRUE,"",VLOOKUP($A3359&amp;" "&amp;H$6,D!$B:$H,7,FALSE))</f>
        <v/>
      </c>
      <c r="I3359" s="223" t="str">
        <f>IF(D3359="","",VLOOKUP(A3359,D!A:H,7,FALSE))</f>
        <v/>
      </c>
      <c r="J3359" s="224" t="str">
        <f>IF(D3359="","",SUMIFS(リグ!H:H,リグ!F:F,"&lt;"&amp;C3359,リグ!G:G,"&gt;"&amp;C3359))</f>
        <v/>
      </c>
    </row>
    <row r="3360" spans="1:10">
      <c r="A3360" s="224" t="str">
        <f t="shared" si="159"/>
        <v>2030-06-06</v>
      </c>
      <c r="B3360" s="224" t="str">
        <f t="shared" si="157"/>
        <v>2030/06</v>
      </c>
      <c r="C3360" s="225">
        <v>47640</v>
      </c>
      <c r="D3360" s="279" t="str">
        <f>IF(ISERROR(VLOOKUP($A3360&amp;" "&amp;D$6,D!$B:$H,7,FALSE))=TRUE,"",VLOOKUP($A3360&amp;" "&amp;D$6,D!$B:$H,7,FALSE))</f>
        <v/>
      </c>
      <c r="E3360" s="279" t="str">
        <f>IF(ISERROR(VLOOKUP($A3360&amp;" "&amp;E$6,D!$B:$H,7,FALSE))=TRUE,"",VLOOKUP($A3360&amp;" "&amp;E$6,D!$B:$H,7,FALSE))</f>
        <v/>
      </c>
      <c r="F3360" s="279" t="str">
        <f>IF(ISERROR(VLOOKUP($A3360&amp;" "&amp;F$6,D!$B:$H,7,FALSE))=TRUE,"",VLOOKUP($A3360&amp;" "&amp;F$6,D!$B:$H,7,FALSE))</f>
        <v/>
      </c>
      <c r="G3360" s="226">
        <f t="shared" si="158"/>
        <v>0</v>
      </c>
      <c r="H3360" s="279" t="str">
        <f>IF(ISERROR(VLOOKUP($A3360&amp;" "&amp;H$6,D!$B:$H,7,FALSE))=TRUE,"",VLOOKUP($A3360&amp;" "&amp;H$6,D!$B:$H,7,FALSE))</f>
        <v/>
      </c>
      <c r="I3360" s="223" t="str">
        <f>IF(D3360="","",VLOOKUP(A3360,D!A:H,7,FALSE))</f>
        <v/>
      </c>
      <c r="J3360" s="224" t="str">
        <f>IF(D3360="","",SUMIFS(リグ!H:H,リグ!F:F,"&lt;"&amp;C3360,リグ!G:G,"&gt;"&amp;C3360))</f>
        <v/>
      </c>
    </row>
    <row r="3361" spans="1:10">
      <c r="A3361" s="224" t="str">
        <f t="shared" si="159"/>
        <v>2030-06-07</v>
      </c>
      <c r="B3361" s="224" t="str">
        <f t="shared" si="157"/>
        <v>2030/06</v>
      </c>
      <c r="C3361" s="225">
        <v>47641</v>
      </c>
      <c r="D3361" s="279" t="str">
        <f>IF(ISERROR(VLOOKUP($A3361&amp;" "&amp;D$6,D!$B:$H,7,FALSE))=TRUE,"",VLOOKUP($A3361&amp;" "&amp;D$6,D!$B:$H,7,FALSE))</f>
        <v/>
      </c>
      <c r="E3361" s="279" t="str">
        <f>IF(ISERROR(VLOOKUP($A3361&amp;" "&amp;E$6,D!$B:$H,7,FALSE))=TRUE,"",VLOOKUP($A3361&amp;" "&amp;E$6,D!$B:$H,7,FALSE))</f>
        <v/>
      </c>
      <c r="F3361" s="279" t="str">
        <f>IF(ISERROR(VLOOKUP($A3361&amp;" "&amp;F$6,D!$B:$H,7,FALSE))=TRUE,"",VLOOKUP($A3361&amp;" "&amp;F$6,D!$B:$H,7,FALSE))</f>
        <v/>
      </c>
      <c r="G3361" s="226">
        <f t="shared" si="158"/>
        <v>0</v>
      </c>
      <c r="H3361" s="279" t="str">
        <f>IF(ISERROR(VLOOKUP($A3361&amp;" "&amp;H$6,D!$B:$H,7,FALSE))=TRUE,"",VLOOKUP($A3361&amp;" "&amp;H$6,D!$B:$H,7,FALSE))</f>
        <v/>
      </c>
      <c r="I3361" s="223" t="str">
        <f>IF(D3361="","",VLOOKUP(A3361,D!A:H,7,FALSE))</f>
        <v/>
      </c>
      <c r="J3361" s="224" t="str">
        <f>IF(D3361="","",SUMIFS(リグ!H:H,リグ!F:F,"&lt;"&amp;C3361,リグ!G:G,"&gt;"&amp;C3361))</f>
        <v/>
      </c>
    </row>
    <row r="3362" spans="1:10">
      <c r="A3362" s="224" t="str">
        <f t="shared" si="159"/>
        <v>2030-06-08</v>
      </c>
      <c r="B3362" s="224" t="str">
        <f t="shared" si="157"/>
        <v>2030/06</v>
      </c>
      <c r="C3362" s="225">
        <v>47642</v>
      </c>
      <c r="D3362" s="279" t="str">
        <f>IF(ISERROR(VLOOKUP($A3362&amp;" "&amp;D$6,D!$B:$H,7,FALSE))=TRUE,"",VLOOKUP($A3362&amp;" "&amp;D$6,D!$B:$H,7,FALSE))</f>
        <v/>
      </c>
      <c r="E3362" s="279" t="str">
        <f>IF(ISERROR(VLOOKUP($A3362&amp;" "&amp;E$6,D!$B:$H,7,FALSE))=TRUE,"",VLOOKUP($A3362&amp;" "&amp;E$6,D!$B:$H,7,FALSE))</f>
        <v/>
      </c>
      <c r="F3362" s="279" t="str">
        <f>IF(ISERROR(VLOOKUP($A3362&amp;" "&amp;F$6,D!$B:$H,7,FALSE))=TRUE,"",VLOOKUP($A3362&amp;" "&amp;F$6,D!$B:$H,7,FALSE))</f>
        <v/>
      </c>
      <c r="G3362" s="226">
        <f t="shared" si="158"/>
        <v>0</v>
      </c>
      <c r="H3362" s="279" t="str">
        <f>IF(ISERROR(VLOOKUP($A3362&amp;" "&amp;H$6,D!$B:$H,7,FALSE))=TRUE,"",VLOOKUP($A3362&amp;" "&amp;H$6,D!$B:$H,7,FALSE))</f>
        <v/>
      </c>
      <c r="I3362" s="223" t="str">
        <f>IF(D3362="","",VLOOKUP(A3362,D!A:H,7,FALSE))</f>
        <v/>
      </c>
      <c r="J3362" s="224" t="str">
        <f>IF(D3362="","",SUMIFS(リグ!H:H,リグ!F:F,"&lt;"&amp;C3362,リグ!G:G,"&gt;"&amp;C3362))</f>
        <v/>
      </c>
    </row>
    <row r="3363" spans="1:10">
      <c r="A3363" s="224" t="str">
        <f t="shared" si="159"/>
        <v>2030-06-09</v>
      </c>
      <c r="B3363" s="224" t="str">
        <f t="shared" si="157"/>
        <v>2030/06</v>
      </c>
      <c r="C3363" s="225">
        <v>47643</v>
      </c>
      <c r="D3363" s="279" t="str">
        <f>IF(ISERROR(VLOOKUP($A3363&amp;" "&amp;D$6,D!$B:$H,7,FALSE))=TRUE,"",VLOOKUP($A3363&amp;" "&amp;D$6,D!$B:$H,7,FALSE))</f>
        <v/>
      </c>
      <c r="E3363" s="279" t="str">
        <f>IF(ISERROR(VLOOKUP($A3363&amp;" "&amp;E$6,D!$B:$H,7,FALSE))=TRUE,"",VLOOKUP($A3363&amp;" "&amp;E$6,D!$B:$H,7,FALSE))</f>
        <v/>
      </c>
      <c r="F3363" s="279" t="str">
        <f>IF(ISERROR(VLOOKUP($A3363&amp;" "&amp;F$6,D!$B:$H,7,FALSE))=TRUE,"",VLOOKUP($A3363&amp;" "&amp;F$6,D!$B:$H,7,FALSE))</f>
        <v/>
      </c>
      <c r="G3363" s="226">
        <f t="shared" si="158"/>
        <v>0</v>
      </c>
      <c r="H3363" s="279" t="str">
        <f>IF(ISERROR(VLOOKUP($A3363&amp;" "&amp;H$6,D!$B:$H,7,FALSE))=TRUE,"",VLOOKUP($A3363&amp;" "&amp;H$6,D!$B:$H,7,FALSE))</f>
        <v/>
      </c>
      <c r="I3363" s="223" t="str">
        <f>IF(D3363="","",VLOOKUP(A3363,D!A:H,7,FALSE))</f>
        <v/>
      </c>
      <c r="J3363" s="224" t="str">
        <f>IF(D3363="","",SUMIFS(リグ!H:H,リグ!F:F,"&lt;"&amp;C3363,リグ!G:G,"&gt;"&amp;C3363))</f>
        <v/>
      </c>
    </row>
    <row r="3364" spans="1:10">
      <c r="A3364" s="224" t="str">
        <f t="shared" si="159"/>
        <v>2030-06-10</v>
      </c>
      <c r="B3364" s="224" t="str">
        <f t="shared" si="157"/>
        <v>2030/06</v>
      </c>
      <c r="C3364" s="225">
        <v>47644</v>
      </c>
      <c r="D3364" s="279" t="str">
        <f>IF(ISERROR(VLOOKUP($A3364&amp;" "&amp;D$6,D!$B:$H,7,FALSE))=TRUE,"",VLOOKUP($A3364&amp;" "&amp;D$6,D!$B:$H,7,FALSE))</f>
        <v/>
      </c>
      <c r="E3364" s="279" t="str">
        <f>IF(ISERROR(VLOOKUP($A3364&amp;" "&amp;E$6,D!$B:$H,7,FALSE))=TRUE,"",VLOOKUP($A3364&amp;" "&amp;E$6,D!$B:$H,7,FALSE))</f>
        <v/>
      </c>
      <c r="F3364" s="279" t="str">
        <f>IF(ISERROR(VLOOKUP($A3364&amp;" "&amp;F$6,D!$B:$H,7,FALSE))=TRUE,"",VLOOKUP($A3364&amp;" "&amp;F$6,D!$B:$H,7,FALSE))</f>
        <v/>
      </c>
      <c r="G3364" s="226">
        <f t="shared" si="158"/>
        <v>0</v>
      </c>
      <c r="H3364" s="279" t="str">
        <f>IF(ISERROR(VLOOKUP($A3364&amp;" "&amp;H$6,D!$B:$H,7,FALSE))=TRUE,"",VLOOKUP($A3364&amp;" "&amp;H$6,D!$B:$H,7,FALSE))</f>
        <v/>
      </c>
      <c r="I3364" s="223" t="str">
        <f>IF(D3364="","",VLOOKUP(A3364,D!A:H,7,FALSE))</f>
        <v/>
      </c>
      <c r="J3364" s="224" t="str">
        <f>IF(D3364="","",SUMIFS(リグ!H:H,リグ!F:F,"&lt;"&amp;C3364,リグ!G:G,"&gt;"&amp;C3364))</f>
        <v/>
      </c>
    </row>
    <row r="3365" spans="1:10">
      <c r="A3365" s="224" t="str">
        <f t="shared" si="159"/>
        <v>2030-06-11</v>
      </c>
      <c r="B3365" s="224" t="str">
        <f t="shared" si="157"/>
        <v>2030/06</v>
      </c>
      <c r="C3365" s="225">
        <v>47645</v>
      </c>
      <c r="D3365" s="279" t="str">
        <f>IF(ISERROR(VLOOKUP($A3365&amp;" "&amp;D$6,D!$B:$H,7,FALSE))=TRUE,"",VLOOKUP($A3365&amp;" "&amp;D$6,D!$B:$H,7,FALSE))</f>
        <v/>
      </c>
      <c r="E3365" s="279" t="str">
        <f>IF(ISERROR(VLOOKUP($A3365&amp;" "&amp;E$6,D!$B:$H,7,FALSE))=TRUE,"",VLOOKUP($A3365&amp;" "&amp;E$6,D!$B:$H,7,FALSE))</f>
        <v/>
      </c>
      <c r="F3365" s="279" t="str">
        <f>IF(ISERROR(VLOOKUP($A3365&amp;" "&amp;F$6,D!$B:$H,7,FALSE))=TRUE,"",VLOOKUP($A3365&amp;" "&amp;F$6,D!$B:$H,7,FALSE))</f>
        <v/>
      </c>
      <c r="G3365" s="226">
        <f t="shared" si="158"/>
        <v>0</v>
      </c>
      <c r="H3365" s="279" t="str">
        <f>IF(ISERROR(VLOOKUP($A3365&amp;" "&amp;H$6,D!$B:$H,7,FALSE))=TRUE,"",VLOOKUP($A3365&amp;" "&amp;H$6,D!$B:$H,7,FALSE))</f>
        <v/>
      </c>
      <c r="I3365" s="223" t="str">
        <f>IF(D3365="","",VLOOKUP(A3365,D!A:H,7,FALSE))</f>
        <v/>
      </c>
      <c r="J3365" s="224" t="str">
        <f>IF(D3365="","",SUMIFS(リグ!H:H,リグ!F:F,"&lt;"&amp;C3365,リグ!G:G,"&gt;"&amp;C3365))</f>
        <v/>
      </c>
    </row>
    <row r="3366" spans="1:10">
      <c r="A3366" s="224" t="str">
        <f t="shared" si="159"/>
        <v>2030-06-12</v>
      </c>
      <c r="B3366" s="224" t="str">
        <f t="shared" si="157"/>
        <v>2030/06</v>
      </c>
      <c r="C3366" s="225">
        <v>47646</v>
      </c>
      <c r="D3366" s="279" t="str">
        <f>IF(ISERROR(VLOOKUP($A3366&amp;" "&amp;D$6,D!$B:$H,7,FALSE))=TRUE,"",VLOOKUP($A3366&amp;" "&amp;D$6,D!$B:$H,7,FALSE))</f>
        <v/>
      </c>
      <c r="E3366" s="279" t="str">
        <f>IF(ISERROR(VLOOKUP($A3366&amp;" "&amp;E$6,D!$B:$H,7,FALSE))=TRUE,"",VLOOKUP($A3366&amp;" "&amp;E$6,D!$B:$H,7,FALSE))</f>
        <v/>
      </c>
      <c r="F3366" s="279" t="str">
        <f>IF(ISERROR(VLOOKUP($A3366&amp;" "&amp;F$6,D!$B:$H,7,FALSE))=TRUE,"",VLOOKUP($A3366&amp;" "&amp;F$6,D!$B:$H,7,FALSE))</f>
        <v/>
      </c>
      <c r="G3366" s="226">
        <f t="shared" si="158"/>
        <v>0</v>
      </c>
      <c r="H3366" s="279" t="str">
        <f>IF(ISERROR(VLOOKUP($A3366&amp;" "&amp;H$6,D!$B:$H,7,FALSE))=TRUE,"",VLOOKUP($A3366&amp;" "&amp;H$6,D!$B:$H,7,FALSE))</f>
        <v/>
      </c>
      <c r="I3366" s="223" t="str">
        <f>IF(D3366="","",VLOOKUP(A3366,D!A:H,7,FALSE))</f>
        <v/>
      </c>
      <c r="J3366" s="224" t="str">
        <f>IF(D3366="","",SUMIFS(リグ!H:H,リグ!F:F,"&lt;"&amp;C3366,リグ!G:G,"&gt;"&amp;C3366))</f>
        <v/>
      </c>
    </row>
    <row r="3367" spans="1:10">
      <c r="A3367" s="224" t="str">
        <f t="shared" si="159"/>
        <v>2030-06-13</v>
      </c>
      <c r="B3367" s="224" t="str">
        <f t="shared" si="157"/>
        <v>2030/06</v>
      </c>
      <c r="C3367" s="225">
        <v>47647</v>
      </c>
      <c r="D3367" s="279" t="str">
        <f>IF(ISERROR(VLOOKUP($A3367&amp;" "&amp;D$6,D!$B:$H,7,FALSE))=TRUE,"",VLOOKUP($A3367&amp;" "&amp;D$6,D!$B:$H,7,FALSE))</f>
        <v/>
      </c>
      <c r="E3367" s="279" t="str">
        <f>IF(ISERROR(VLOOKUP($A3367&amp;" "&amp;E$6,D!$B:$H,7,FALSE))=TRUE,"",VLOOKUP($A3367&amp;" "&amp;E$6,D!$B:$H,7,FALSE))</f>
        <v/>
      </c>
      <c r="F3367" s="279" t="str">
        <f>IF(ISERROR(VLOOKUP($A3367&amp;" "&amp;F$6,D!$B:$H,7,FALSE))=TRUE,"",VLOOKUP($A3367&amp;" "&amp;F$6,D!$B:$H,7,FALSE))</f>
        <v/>
      </c>
      <c r="G3367" s="226">
        <f t="shared" si="158"/>
        <v>0</v>
      </c>
      <c r="H3367" s="279" t="str">
        <f>IF(ISERROR(VLOOKUP($A3367&amp;" "&amp;H$6,D!$B:$H,7,FALSE))=TRUE,"",VLOOKUP($A3367&amp;" "&amp;H$6,D!$B:$H,7,FALSE))</f>
        <v/>
      </c>
      <c r="I3367" s="223" t="str">
        <f>IF(D3367="","",VLOOKUP(A3367,D!A:H,7,FALSE))</f>
        <v/>
      </c>
      <c r="J3367" s="224" t="str">
        <f>IF(D3367="","",SUMIFS(リグ!H:H,リグ!F:F,"&lt;"&amp;C3367,リグ!G:G,"&gt;"&amp;C3367))</f>
        <v/>
      </c>
    </row>
    <row r="3368" spans="1:10">
      <c r="A3368" s="224" t="str">
        <f t="shared" si="159"/>
        <v>2030-06-14</v>
      </c>
      <c r="B3368" s="224" t="str">
        <f t="shared" si="157"/>
        <v>2030/06</v>
      </c>
      <c r="C3368" s="225">
        <v>47648</v>
      </c>
      <c r="D3368" s="279" t="str">
        <f>IF(ISERROR(VLOOKUP($A3368&amp;" "&amp;D$6,D!$B:$H,7,FALSE))=TRUE,"",VLOOKUP($A3368&amp;" "&amp;D$6,D!$B:$H,7,FALSE))</f>
        <v/>
      </c>
      <c r="E3368" s="279" t="str">
        <f>IF(ISERROR(VLOOKUP($A3368&amp;" "&amp;E$6,D!$B:$H,7,FALSE))=TRUE,"",VLOOKUP($A3368&amp;" "&amp;E$6,D!$B:$H,7,FALSE))</f>
        <v/>
      </c>
      <c r="F3368" s="279" t="str">
        <f>IF(ISERROR(VLOOKUP($A3368&amp;" "&amp;F$6,D!$B:$H,7,FALSE))=TRUE,"",VLOOKUP($A3368&amp;" "&amp;F$6,D!$B:$H,7,FALSE))</f>
        <v/>
      </c>
      <c r="G3368" s="226">
        <f t="shared" si="158"/>
        <v>0</v>
      </c>
      <c r="H3368" s="279" t="str">
        <f>IF(ISERROR(VLOOKUP($A3368&amp;" "&amp;H$6,D!$B:$H,7,FALSE))=TRUE,"",VLOOKUP($A3368&amp;" "&amp;H$6,D!$B:$H,7,FALSE))</f>
        <v/>
      </c>
      <c r="I3368" s="223" t="str">
        <f>IF(D3368="","",VLOOKUP(A3368,D!A:H,7,FALSE))</f>
        <v/>
      </c>
      <c r="J3368" s="224" t="str">
        <f>IF(D3368="","",SUMIFS(リグ!H:H,リグ!F:F,"&lt;"&amp;C3368,リグ!G:G,"&gt;"&amp;C3368))</f>
        <v/>
      </c>
    </row>
    <row r="3369" spans="1:10">
      <c r="A3369" s="224" t="str">
        <f t="shared" si="159"/>
        <v>2030-06-15</v>
      </c>
      <c r="B3369" s="224" t="str">
        <f t="shared" si="157"/>
        <v>2030/06</v>
      </c>
      <c r="C3369" s="225">
        <v>47649</v>
      </c>
      <c r="D3369" s="279" t="str">
        <f>IF(ISERROR(VLOOKUP($A3369&amp;" "&amp;D$6,D!$B:$H,7,FALSE))=TRUE,"",VLOOKUP($A3369&amp;" "&amp;D$6,D!$B:$H,7,FALSE))</f>
        <v/>
      </c>
      <c r="E3369" s="279" t="str">
        <f>IF(ISERROR(VLOOKUP($A3369&amp;" "&amp;E$6,D!$B:$H,7,FALSE))=TRUE,"",VLOOKUP($A3369&amp;" "&amp;E$6,D!$B:$H,7,FALSE))</f>
        <v/>
      </c>
      <c r="F3369" s="279" t="str">
        <f>IF(ISERROR(VLOOKUP($A3369&amp;" "&amp;F$6,D!$B:$H,7,FALSE))=TRUE,"",VLOOKUP($A3369&amp;" "&amp;F$6,D!$B:$H,7,FALSE))</f>
        <v/>
      </c>
      <c r="G3369" s="226">
        <f t="shared" si="158"/>
        <v>0</v>
      </c>
      <c r="H3369" s="279" t="str">
        <f>IF(ISERROR(VLOOKUP($A3369&amp;" "&amp;H$6,D!$B:$H,7,FALSE))=TRUE,"",VLOOKUP($A3369&amp;" "&amp;H$6,D!$B:$H,7,FALSE))</f>
        <v/>
      </c>
      <c r="I3369" s="223" t="str">
        <f>IF(D3369="","",VLOOKUP(A3369,D!A:H,7,FALSE))</f>
        <v/>
      </c>
      <c r="J3369" s="224" t="str">
        <f>IF(D3369="","",SUMIFS(リグ!H:H,リグ!F:F,"&lt;"&amp;C3369,リグ!G:G,"&gt;"&amp;C3369))</f>
        <v/>
      </c>
    </row>
    <row r="3370" spans="1:10">
      <c r="A3370" s="224" t="str">
        <f t="shared" si="159"/>
        <v>2030-06-16</v>
      </c>
      <c r="B3370" s="224" t="str">
        <f t="shared" si="157"/>
        <v>2030/06</v>
      </c>
      <c r="C3370" s="225">
        <v>47650</v>
      </c>
      <c r="D3370" s="279" t="str">
        <f>IF(ISERROR(VLOOKUP($A3370&amp;" "&amp;D$6,D!$B:$H,7,FALSE))=TRUE,"",VLOOKUP($A3370&amp;" "&amp;D$6,D!$B:$H,7,FALSE))</f>
        <v/>
      </c>
      <c r="E3370" s="279" t="str">
        <f>IF(ISERROR(VLOOKUP($A3370&amp;" "&amp;E$6,D!$B:$H,7,FALSE))=TRUE,"",VLOOKUP($A3370&amp;" "&amp;E$6,D!$B:$H,7,FALSE))</f>
        <v/>
      </c>
      <c r="F3370" s="279" t="str">
        <f>IF(ISERROR(VLOOKUP($A3370&amp;" "&amp;F$6,D!$B:$H,7,FALSE))=TRUE,"",VLOOKUP($A3370&amp;" "&amp;F$6,D!$B:$H,7,FALSE))</f>
        <v/>
      </c>
      <c r="G3370" s="226">
        <f t="shared" si="158"/>
        <v>0</v>
      </c>
      <c r="H3370" s="279" t="str">
        <f>IF(ISERROR(VLOOKUP($A3370&amp;" "&amp;H$6,D!$B:$H,7,FALSE))=TRUE,"",VLOOKUP($A3370&amp;" "&amp;H$6,D!$B:$H,7,FALSE))</f>
        <v/>
      </c>
      <c r="I3370" s="223" t="str">
        <f>IF(D3370="","",VLOOKUP(A3370,D!A:H,7,FALSE))</f>
        <v/>
      </c>
      <c r="J3370" s="224" t="str">
        <f>IF(D3370="","",SUMIFS(リグ!H:H,リグ!F:F,"&lt;"&amp;C3370,リグ!G:G,"&gt;"&amp;C3370))</f>
        <v/>
      </c>
    </row>
    <row r="3371" spans="1:10">
      <c r="A3371" s="224" t="str">
        <f t="shared" si="159"/>
        <v>2030-06-17</v>
      </c>
      <c r="B3371" s="224" t="str">
        <f t="shared" si="157"/>
        <v>2030/06</v>
      </c>
      <c r="C3371" s="225">
        <v>47651</v>
      </c>
      <c r="D3371" s="279" t="str">
        <f>IF(ISERROR(VLOOKUP($A3371&amp;" "&amp;D$6,D!$B:$H,7,FALSE))=TRUE,"",VLOOKUP($A3371&amp;" "&amp;D$6,D!$B:$H,7,FALSE))</f>
        <v/>
      </c>
      <c r="E3371" s="279" t="str">
        <f>IF(ISERROR(VLOOKUP($A3371&amp;" "&amp;E$6,D!$B:$H,7,FALSE))=TRUE,"",VLOOKUP($A3371&amp;" "&amp;E$6,D!$B:$H,7,FALSE))</f>
        <v/>
      </c>
      <c r="F3371" s="279" t="str">
        <f>IF(ISERROR(VLOOKUP($A3371&amp;" "&amp;F$6,D!$B:$H,7,FALSE))=TRUE,"",VLOOKUP($A3371&amp;" "&amp;F$6,D!$B:$H,7,FALSE))</f>
        <v/>
      </c>
      <c r="G3371" s="226">
        <f t="shared" si="158"/>
        <v>0</v>
      </c>
      <c r="H3371" s="279" t="str">
        <f>IF(ISERROR(VLOOKUP($A3371&amp;" "&amp;H$6,D!$B:$H,7,FALSE))=TRUE,"",VLOOKUP($A3371&amp;" "&amp;H$6,D!$B:$H,7,FALSE))</f>
        <v/>
      </c>
      <c r="I3371" s="223" t="str">
        <f>IF(D3371="","",VLOOKUP(A3371,D!A:H,7,FALSE))</f>
        <v/>
      </c>
      <c r="J3371" s="224" t="str">
        <f>IF(D3371="","",SUMIFS(リグ!H:H,リグ!F:F,"&lt;"&amp;C3371,リグ!G:G,"&gt;"&amp;C3371))</f>
        <v/>
      </c>
    </row>
    <row r="3372" spans="1:10">
      <c r="A3372" s="224" t="str">
        <f t="shared" si="159"/>
        <v>2030-06-18</v>
      </c>
      <c r="B3372" s="224" t="str">
        <f t="shared" si="157"/>
        <v>2030/06</v>
      </c>
      <c r="C3372" s="225">
        <v>47652</v>
      </c>
      <c r="D3372" s="279" t="str">
        <f>IF(ISERROR(VLOOKUP($A3372&amp;" "&amp;D$6,D!$B:$H,7,FALSE))=TRUE,"",VLOOKUP($A3372&amp;" "&amp;D$6,D!$B:$H,7,FALSE))</f>
        <v/>
      </c>
      <c r="E3372" s="279" t="str">
        <f>IF(ISERROR(VLOOKUP($A3372&amp;" "&amp;E$6,D!$B:$H,7,FALSE))=TRUE,"",VLOOKUP($A3372&amp;" "&amp;E$6,D!$B:$H,7,FALSE))</f>
        <v/>
      </c>
      <c r="F3372" s="279" t="str">
        <f>IF(ISERROR(VLOOKUP($A3372&amp;" "&amp;F$6,D!$B:$H,7,FALSE))=TRUE,"",VLOOKUP($A3372&amp;" "&amp;F$6,D!$B:$H,7,FALSE))</f>
        <v/>
      </c>
      <c r="G3372" s="226">
        <f t="shared" si="158"/>
        <v>0</v>
      </c>
      <c r="H3372" s="279" t="str">
        <f>IF(ISERROR(VLOOKUP($A3372&amp;" "&amp;H$6,D!$B:$H,7,FALSE))=TRUE,"",VLOOKUP($A3372&amp;" "&amp;H$6,D!$B:$H,7,FALSE))</f>
        <v/>
      </c>
      <c r="I3372" s="223" t="str">
        <f>IF(D3372="","",VLOOKUP(A3372,D!A:H,7,FALSE))</f>
        <v/>
      </c>
      <c r="J3372" s="224" t="str">
        <f>IF(D3372="","",SUMIFS(リグ!H:H,リグ!F:F,"&lt;"&amp;C3372,リグ!G:G,"&gt;"&amp;C3372))</f>
        <v/>
      </c>
    </row>
    <row r="3373" spans="1:10">
      <c r="A3373" s="224" t="str">
        <f t="shared" si="159"/>
        <v>2030-06-19</v>
      </c>
      <c r="B3373" s="224" t="str">
        <f t="shared" si="157"/>
        <v>2030/06</v>
      </c>
      <c r="C3373" s="225">
        <v>47653</v>
      </c>
      <c r="D3373" s="279" t="str">
        <f>IF(ISERROR(VLOOKUP($A3373&amp;" "&amp;D$6,D!$B:$H,7,FALSE))=TRUE,"",VLOOKUP($A3373&amp;" "&amp;D$6,D!$B:$H,7,FALSE))</f>
        <v/>
      </c>
      <c r="E3373" s="279" t="str">
        <f>IF(ISERROR(VLOOKUP($A3373&amp;" "&amp;E$6,D!$B:$H,7,FALSE))=TRUE,"",VLOOKUP($A3373&amp;" "&amp;E$6,D!$B:$H,7,FALSE))</f>
        <v/>
      </c>
      <c r="F3373" s="279" t="str">
        <f>IF(ISERROR(VLOOKUP($A3373&amp;" "&amp;F$6,D!$B:$H,7,FALSE))=TRUE,"",VLOOKUP($A3373&amp;" "&amp;F$6,D!$B:$H,7,FALSE))</f>
        <v/>
      </c>
      <c r="G3373" s="226">
        <f t="shared" si="158"/>
        <v>0</v>
      </c>
      <c r="H3373" s="279" t="str">
        <f>IF(ISERROR(VLOOKUP($A3373&amp;" "&amp;H$6,D!$B:$H,7,FALSE))=TRUE,"",VLOOKUP($A3373&amp;" "&amp;H$6,D!$B:$H,7,FALSE))</f>
        <v/>
      </c>
      <c r="I3373" s="223" t="str">
        <f>IF(D3373="","",VLOOKUP(A3373,D!A:H,7,FALSE))</f>
        <v/>
      </c>
      <c r="J3373" s="224" t="str">
        <f>IF(D3373="","",SUMIFS(リグ!H:H,リグ!F:F,"&lt;"&amp;C3373,リグ!G:G,"&gt;"&amp;C3373))</f>
        <v/>
      </c>
    </row>
    <row r="3374" spans="1:10">
      <c r="A3374" s="224" t="str">
        <f t="shared" si="159"/>
        <v>2030-06-20</v>
      </c>
      <c r="B3374" s="224" t="str">
        <f t="shared" si="157"/>
        <v>2030/06</v>
      </c>
      <c r="C3374" s="225">
        <v>47654</v>
      </c>
      <c r="D3374" s="279" t="str">
        <f>IF(ISERROR(VLOOKUP($A3374&amp;" "&amp;D$6,D!$B:$H,7,FALSE))=TRUE,"",VLOOKUP($A3374&amp;" "&amp;D$6,D!$B:$H,7,FALSE))</f>
        <v/>
      </c>
      <c r="E3374" s="279" t="str">
        <f>IF(ISERROR(VLOOKUP($A3374&amp;" "&amp;E$6,D!$B:$H,7,FALSE))=TRUE,"",VLOOKUP($A3374&amp;" "&amp;E$6,D!$B:$H,7,FALSE))</f>
        <v/>
      </c>
      <c r="F3374" s="279" t="str">
        <f>IF(ISERROR(VLOOKUP($A3374&amp;" "&amp;F$6,D!$B:$H,7,FALSE))=TRUE,"",VLOOKUP($A3374&amp;" "&amp;F$6,D!$B:$H,7,FALSE))</f>
        <v/>
      </c>
      <c r="G3374" s="226">
        <f t="shared" si="158"/>
        <v>0</v>
      </c>
      <c r="H3374" s="279" t="str">
        <f>IF(ISERROR(VLOOKUP($A3374&amp;" "&amp;H$6,D!$B:$H,7,FALSE))=TRUE,"",VLOOKUP($A3374&amp;" "&amp;H$6,D!$B:$H,7,FALSE))</f>
        <v/>
      </c>
      <c r="I3374" s="223" t="str">
        <f>IF(D3374="","",VLOOKUP(A3374,D!A:H,7,FALSE))</f>
        <v/>
      </c>
      <c r="J3374" s="224" t="str">
        <f>IF(D3374="","",SUMIFS(リグ!H:H,リグ!F:F,"&lt;"&amp;C3374,リグ!G:G,"&gt;"&amp;C3374))</f>
        <v/>
      </c>
    </row>
    <row r="3375" spans="1:10">
      <c r="A3375" s="224" t="str">
        <f t="shared" si="159"/>
        <v>2030-06-21</v>
      </c>
      <c r="B3375" s="224" t="str">
        <f t="shared" si="157"/>
        <v>2030/06</v>
      </c>
      <c r="C3375" s="225">
        <v>47655</v>
      </c>
      <c r="D3375" s="279" t="str">
        <f>IF(ISERROR(VLOOKUP($A3375&amp;" "&amp;D$6,D!$B:$H,7,FALSE))=TRUE,"",VLOOKUP($A3375&amp;" "&amp;D$6,D!$B:$H,7,FALSE))</f>
        <v/>
      </c>
      <c r="E3375" s="279" t="str">
        <f>IF(ISERROR(VLOOKUP($A3375&amp;" "&amp;E$6,D!$B:$H,7,FALSE))=TRUE,"",VLOOKUP($A3375&amp;" "&amp;E$6,D!$B:$H,7,FALSE))</f>
        <v/>
      </c>
      <c r="F3375" s="279" t="str">
        <f>IF(ISERROR(VLOOKUP($A3375&amp;" "&amp;F$6,D!$B:$H,7,FALSE))=TRUE,"",VLOOKUP($A3375&amp;" "&amp;F$6,D!$B:$H,7,FALSE))</f>
        <v/>
      </c>
      <c r="G3375" s="226">
        <f t="shared" si="158"/>
        <v>0</v>
      </c>
      <c r="H3375" s="279" t="str">
        <f>IF(ISERROR(VLOOKUP($A3375&amp;" "&amp;H$6,D!$B:$H,7,FALSE))=TRUE,"",VLOOKUP($A3375&amp;" "&amp;H$6,D!$B:$H,7,FALSE))</f>
        <v/>
      </c>
      <c r="I3375" s="223" t="str">
        <f>IF(D3375="","",VLOOKUP(A3375,D!A:H,7,FALSE))</f>
        <v/>
      </c>
      <c r="J3375" s="224" t="str">
        <f>IF(D3375="","",SUMIFS(リグ!H:H,リグ!F:F,"&lt;"&amp;C3375,リグ!G:G,"&gt;"&amp;C3375))</f>
        <v/>
      </c>
    </row>
    <row r="3376" spans="1:10">
      <c r="A3376" s="224" t="str">
        <f t="shared" si="159"/>
        <v>2030-06-22</v>
      </c>
      <c r="B3376" s="224" t="str">
        <f t="shared" si="157"/>
        <v>2030/06</v>
      </c>
      <c r="C3376" s="225">
        <v>47656</v>
      </c>
      <c r="D3376" s="279" t="str">
        <f>IF(ISERROR(VLOOKUP($A3376&amp;" "&amp;D$6,D!$B:$H,7,FALSE))=TRUE,"",VLOOKUP($A3376&amp;" "&amp;D$6,D!$B:$H,7,FALSE))</f>
        <v/>
      </c>
      <c r="E3376" s="279" t="str">
        <f>IF(ISERROR(VLOOKUP($A3376&amp;" "&amp;E$6,D!$B:$H,7,FALSE))=TRUE,"",VLOOKUP($A3376&amp;" "&amp;E$6,D!$B:$H,7,FALSE))</f>
        <v/>
      </c>
      <c r="F3376" s="279" t="str">
        <f>IF(ISERROR(VLOOKUP($A3376&amp;" "&amp;F$6,D!$B:$H,7,FALSE))=TRUE,"",VLOOKUP($A3376&amp;" "&amp;F$6,D!$B:$H,7,FALSE))</f>
        <v/>
      </c>
      <c r="G3376" s="226">
        <f t="shared" si="158"/>
        <v>0</v>
      </c>
      <c r="H3376" s="279" t="str">
        <f>IF(ISERROR(VLOOKUP($A3376&amp;" "&amp;H$6,D!$B:$H,7,FALSE))=TRUE,"",VLOOKUP($A3376&amp;" "&amp;H$6,D!$B:$H,7,FALSE))</f>
        <v/>
      </c>
      <c r="I3376" s="223" t="str">
        <f>IF(D3376="","",VLOOKUP(A3376,D!A:H,7,FALSE))</f>
        <v/>
      </c>
      <c r="J3376" s="224" t="str">
        <f>IF(D3376="","",SUMIFS(リグ!H:H,リグ!F:F,"&lt;"&amp;C3376,リグ!G:G,"&gt;"&amp;C3376))</f>
        <v/>
      </c>
    </row>
    <row r="3377" spans="1:10">
      <c r="A3377" s="224" t="str">
        <f t="shared" si="159"/>
        <v>2030-06-23</v>
      </c>
      <c r="B3377" s="224" t="str">
        <f t="shared" si="157"/>
        <v>2030/06</v>
      </c>
      <c r="C3377" s="225">
        <v>47657</v>
      </c>
      <c r="D3377" s="279" t="str">
        <f>IF(ISERROR(VLOOKUP($A3377&amp;" "&amp;D$6,D!$B:$H,7,FALSE))=TRUE,"",VLOOKUP($A3377&amp;" "&amp;D$6,D!$B:$H,7,FALSE))</f>
        <v/>
      </c>
      <c r="E3377" s="279" t="str">
        <f>IF(ISERROR(VLOOKUP($A3377&amp;" "&amp;E$6,D!$B:$H,7,FALSE))=TRUE,"",VLOOKUP($A3377&amp;" "&amp;E$6,D!$B:$H,7,FALSE))</f>
        <v/>
      </c>
      <c r="F3377" s="279" t="str">
        <f>IF(ISERROR(VLOOKUP($A3377&amp;" "&amp;F$6,D!$B:$H,7,FALSE))=TRUE,"",VLOOKUP($A3377&amp;" "&amp;F$6,D!$B:$H,7,FALSE))</f>
        <v/>
      </c>
      <c r="G3377" s="226">
        <f t="shared" si="158"/>
        <v>0</v>
      </c>
      <c r="H3377" s="279" t="str">
        <f>IF(ISERROR(VLOOKUP($A3377&amp;" "&amp;H$6,D!$B:$H,7,FALSE))=TRUE,"",VLOOKUP($A3377&amp;" "&amp;H$6,D!$B:$H,7,FALSE))</f>
        <v/>
      </c>
      <c r="I3377" s="223" t="str">
        <f>IF(D3377="","",VLOOKUP(A3377,D!A:H,7,FALSE))</f>
        <v/>
      </c>
      <c r="J3377" s="224" t="str">
        <f>IF(D3377="","",SUMIFS(リグ!H:H,リグ!F:F,"&lt;"&amp;C3377,リグ!G:G,"&gt;"&amp;C3377))</f>
        <v/>
      </c>
    </row>
    <row r="3378" spans="1:10">
      <c r="A3378" s="224" t="str">
        <f t="shared" si="159"/>
        <v>2030-06-24</v>
      </c>
      <c r="B3378" s="224" t="str">
        <f t="shared" si="157"/>
        <v>2030/06</v>
      </c>
      <c r="C3378" s="225">
        <v>47658</v>
      </c>
      <c r="D3378" s="279" t="str">
        <f>IF(ISERROR(VLOOKUP($A3378&amp;" "&amp;D$6,D!$B:$H,7,FALSE))=TRUE,"",VLOOKUP($A3378&amp;" "&amp;D$6,D!$B:$H,7,FALSE))</f>
        <v/>
      </c>
      <c r="E3378" s="279" t="str">
        <f>IF(ISERROR(VLOOKUP($A3378&amp;" "&amp;E$6,D!$B:$H,7,FALSE))=TRUE,"",VLOOKUP($A3378&amp;" "&amp;E$6,D!$B:$H,7,FALSE))</f>
        <v/>
      </c>
      <c r="F3378" s="279" t="str">
        <f>IF(ISERROR(VLOOKUP($A3378&amp;" "&amp;F$6,D!$B:$H,7,FALSE))=TRUE,"",VLOOKUP($A3378&amp;" "&amp;F$6,D!$B:$H,7,FALSE))</f>
        <v/>
      </c>
      <c r="G3378" s="226">
        <f t="shared" si="158"/>
        <v>0</v>
      </c>
      <c r="H3378" s="279" t="str">
        <f>IF(ISERROR(VLOOKUP($A3378&amp;" "&amp;H$6,D!$B:$H,7,FALSE))=TRUE,"",VLOOKUP($A3378&amp;" "&amp;H$6,D!$B:$H,7,FALSE))</f>
        <v/>
      </c>
      <c r="I3378" s="223" t="str">
        <f>IF(D3378="","",VLOOKUP(A3378,D!A:H,7,FALSE))</f>
        <v/>
      </c>
      <c r="J3378" s="224" t="str">
        <f>IF(D3378="","",SUMIFS(リグ!H:H,リグ!F:F,"&lt;"&amp;C3378,リグ!G:G,"&gt;"&amp;C3378))</f>
        <v/>
      </c>
    </row>
    <row r="3379" spans="1:10">
      <c r="A3379" s="224" t="str">
        <f t="shared" si="159"/>
        <v>2030-06-25</v>
      </c>
      <c r="B3379" s="224" t="str">
        <f t="shared" si="157"/>
        <v>2030/06</v>
      </c>
      <c r="C3379" s="225">
        <v>47659</v>
      </c>
      <c r="D3379" s="279" t="str">
        <f>IF(ISERROR(VLOOKUP($A3379&amp;" "&amp;D$6,D!$B:$H,7,FALSE))=TRUE,"",VLOOKUP($A3379&amp;" "&amp;D$6,D!$B:$H,7,FALSE))</f>
        <v/>
      </c>
      <c r="E3379" s="279" t="str">
        <f>IF(ISERROR(VLOOKUP($A3379&amp;" "&amp;E$6,D!$B:$H,7,FALSE))=TRUE,"",VLOOKUP($A3379&amp;" "&amp;E$6,D!$B:$H,7,FALSE))</f>
        <v/>
      </c>
      <c r="F3379" s="279" t="str">
        <f>IF(ISERROR(VLOOKUP($A3379&amp;" "&amp;F$6,D!$B:$H,7,FALSE))=TRUE,"",VLOOKUP($A3379&amp;" "&amp;F$6,D!$B:$H,7,FALSE))</f>
        <v/>
      </c>
      <c r="G3379" s="226">
        <f t="shared" si="158"/>
        <v>0</v>
      </c>
      <c r="H3379" s="279" t="str">
        <f>IF(ISERROR(VLOOKUP($A3379&amp;" "&amp;H$6,D!$B:$H,7,FALSE))=TRUE,"",VLOOKUP($A3379&amp;" "&amp;H$6,D!$B:$H,7,FALSE))</f>
        <v/>
      </c>
      <c r="I3379" s="223" t="str">
        <f>IF(D3379="","",VLOOKUP(A3379,D!A:H,7,FALSE))</f>
        <v/>
      </c>
      <c r="J3379" s="224" t="str">
        <f>IF(D3379="","",SUMIFS(リグ!H:H,リグ!F:F,"&lt;"&amp;C3379,リグ!G:G,"&gt;"&amp;C3379))</f>
        <v/>
      </c>
    </row>
    <row r="3380" spans="1:10">
      <c r="A3380" s="224" t="str">
        <f t="shared" si="159"/>
        <v>2030-06-26</v>
      </c>
      <c r="B3380" s="224" t="str">
        <f t="shared" si="157"/>
        <v>2030/06</v>
      </c>
      <c r="C3380" s="225">
        <v>47660</v>
      </c>
      <c r="D3380" s="279" t="str">
        <f>IF(ISERROR(VLOOKUP($A3380&amp;" "&amp;D$6,D!$B:$H,7,FALSE))=TRUE,"",VLOOKUP($A3380&amp;" "&amp;D$6,D!$B:$H,7,FALSE))</f>
        <v/>
      </c>
      <c r="E3380" s="279" t="str">
        <f>IF(ISERROR(VLOOKUP($A3380&amp;" "&amp;E$6,D!$B:$H,7,FALSE))=TRUE,"",VLOOKUP($A3380&amp;" "&amp;E$6,D!$B:$H,7,FALSE))</f>
        <v/>
      </c>
      <c r="F3380" s="279" t="str">
        <f>IF(ISERROR(VLOOKUP($A3380&amp;" "&amp;F$6,D!$B:$H,7,FALSE))=TRUE,"",VLOOKUP($A3380&amp;" "&amp;F$6,D!$B:$H,7,FALSE))</f>
        <v/>
      </c>
      <c r="G3380" s="226">
        <f t="shared" si="158"/>
        <v>0</v>
      </c>
      <c r="H3380" s="279" t="str">
        <f>IF(ISERROR(VLOOKUP($A3380&amp;" "&amp;H$6,D!$B:$H,7,FALSE))=TRUE,"",VLOOKUP($A3380&amp;" "&amp;H$6,D!$B:$H,7,FALSE))</f>
        <v/>
      </c>
      <c r="I3380" s="223" t="str">
        <f>IF(D3380="","",VLOOKUP(A3380,D!A:H,7,FALSE))</f>
        <v/>
      </c>
      <c r="J3380" s="224" t="str">
        <f>IF(D3380="","",SUMIFS(リグ!H:H,リグ!F:F,"&lt;"&amp;C3380,リグ!G:G,"&gt;"&amp;C3380))</f>
        <v/>
      </c>
    </row>
    <row r="3381" spans="1:10">
      <c r="A3381" s="224" t="str">
        <f t="shared" si="159"/>
        <v>2030-06-27</v>
      </c>
      <c r="B3381" s="224" t="str">
        <f t="shared" ref="B3381:B3444" si="160">TEXT(C3381,"yyyy/mm")</f>
        <v>2030/06</v>
      </c>
      <c r="C3381" s="225">
        <v>47661</v>
      </c>
      <c r="D3381" s="279" t="str">
        <f>IF(ISERROR(VLOOKUP($A3381&amp;" "&amp;D$6,D!$B:$H,7,FALSE))=TRUE,"",VLOOKUP($A3381&amp;" "&amp;D$6,D!$B:$H,7,FALSE))</f>
        <v/>
      </c>
      <c r="E3381" s="279" t="str">
        <f>IF(ISERROR(VLOOKUP($A3381&amp;" "&amp;E$6,D!$B:$H,7,FALSE))=TRUE,"",VLOOKUP($A3381&amp;" "&amp;E$6,D!$B:$H,7,FALSE))</f>
        <v/>
      </c>
      <c r="F3381" s="279" t="str">
        <f>IF(ISERROR(VLOOKUP($A3381&amp;" "&amp;F$6,D!$B:$H,7,FALSE))=TRUE,"",VLOOKUP($A3381&amp;" "&amp;F$6,D!$B:$H,7,FALSE))</f>
        <v/>
      </c>
      <c r="G3381" s="226">
        <f t="shared" si="158"/>
        <v>0</v>
      </c>
      <c r="H3381" s="279" t="str">
        <f>IF(ISERROR(VLOOKUP($A3381&amp;" "&amp;H$6,D!$B:$H,7,FALSE))=TRUE,"",VLOOKUP($A3381&amp;" "&amp;H$6,D!$B:$H,7,FALSE))</f>
        <v/>
      </c>
      <c r="I3381" s="223" t="str">
        <f>IF(D3381="","",VLOOKUP(A3381,D!A:H,7,FALSE))</f>
        <v/>
      </c>
      <c r="J3381" s="224" t="str">
        <f>IF(D3381="","",SUMIFS(リグ!H:H,リグ!F:F,"&lt;"&amp;C3381,リグ!G:G,"&gt;"&amp;C3381))</f>
        <v/>
      </c>
    </row>
    <row r="3382" spans="1:10">
      <c r="A3382" s="224" t="str">
        <f t="shared" si="159"/>
        <v>2030-06-28</v>
      </c>
      <c r="B3382" s="224" t="str">
        <f t="shared" si="160"/>
        <v>2030/06</v>
      </c>
      <c r="C3382" s="225">
        <v>47662</v>
      </c>
      <c r="D3382" s="279" t="str">
        <f>IF(ISERROR(VLOOKUP($A3382&amp;" "&amp;D$6,D!$B:$H,7,FALSE))=TRUE,"",VLOOKUP($A3382&amp;" "&amp;D$6,D!$B:$H,7,FALSE))</f>
        <v/>
      </c>
      <c r="E3382" s="279" t="str">
        <f>IF(ISERROR(VLOOKUP($A3382&amp;" "&amp;E$6,D!$B:$H,7,FALSE))=TRUE,"",VLOOKUP($A3382&amp;" "&amp;E$6,D!$B:$H,7,FALSE))</f>
        <v/>
      </c>
      <c r="F3382" s="279" t="str">
        <f>IF(ISERROR(VLOOKUP($A3382&amp;" "&amp;F$6,D!$B:$H,7,FALSE))=TRUE,"",VLOOKUP($A3382&amp;" "&amp;F$6,D!$B:$H,7,FALSE))</f>
        <v/>
      </c>
      <c r="G3382" s="226">
        <f t="shared" si="158"/>
        <v>0</v>
      </c>
      <c r="H3382" s="279" t="str">
        <f>IF(ISERROR(VLOOKUP($A3382&amp;" "&amp;H$6,D!$B:$H,7,FALSE))=TRUE,"",VLOOKUP($A3382&amp;" "&amp;H$6,D!$B:$H,7,FALSE))</f>
        <v/>
      </c>
      <c r="I3382" s="223" t="str">
        <f>IF(D3382="","",VLOOKUP(A3382,D!A:H,7,FALSE))</f>
        <v/>
      </c>
      <c r="J3382" s="224" t="str">
        <f>IF(D3382="","",SUMIFS(リグ!H:H,リグ!F:F,"&lt;"&amp;C3382,リグ!G:G,"&gt;"&amp;C3382))</f>
        <v/>
      </c>
    </row>
    <row r="3383" spans="1:10">
      <c r="A3383" s="224" t="str">
        <f t="shared" si="159"/>
        <v>2030-06-29</v>
      </c>
      <c r="B3383" s="224" t="str">
        <f t="shared" si="160"/>
        <v>2030/06</v>
      </c>
      <c r="C3383" s="225">
        <v>47663</v>
      </c>
      <c r="D3383" s="279" t="str">
        <f>IF(ISERROR(VLOOKUP($A3383&amp;" "&amp;D$6,D!$B:$H,7,FALSE))=TRUE,"",VLOOKUP($A3383&amp;" "&amp;D$6,D!$B:$H,7,FALSE))</f>
        <v/>
      </c>
      <c r="E3383" s="279" t="str">
        <f>IF(ISERROR(VLOOKUP($A3383&amp;" "&amp;E$6,D!$B:$H,7,FALSE))=TRUE,"",VLOOKUP($A3383&amp;" "&amp;E$6,D!$B:$H,7,FALSE))</f>
        <v/>
      </c>
      <c r="F3383" s="279" t="str">
        <f>IF(ISERROR(VLOOKUP($A3383&amp;" "&amp;F$6,D!$B:$H,7,FALSE))=TRUE,"",VLOOKUP($A3383&amp;" "&amp;F$6,D!$B:$H,7,FALSE))</f>
        <v/>
      </c>
      <c r="G3383" s="226">
        <f t="shared" si="158"/>
        <v>0</v>
      </c>
      <c r="H3383" s="279" t="str">
        <f>IF(ISERROR(VLOOKUP($A3383&amp;" "&amp;H$6,D!$B:$H,7,FALSE))=TRUE,"",VLOOKUP($A3383&amp;" "&amp;H$6,D!$B:$H,7,FALSE))</f>
        <v/>
      </c>
      <c r="I3383" s="223" t="str">
        <f>IF(D3383="","",VLOOKUP(A3383,D!A:H,7,FALSE))</f>
        <v/>
      </c>
      <c r="J3383" s="224" t="str">
        <f>IF(D3383="","",SUMIFS(リグ!H:H,リグ!F:F,"&lt;"&amp;C3383,リグ!G:G,"&gt;"&amp;C3383))</f>
        <v/>
      </c>
    </row>
    <row r="3384" spans="1:10">
      <c r="A3384" s="224" t="str">
        <f t="shared" si="159"/>
        <v>2030-06-30</v>
      </c>
      <c r="B3384" s="224" t="str">
        <f t="shared" si="160"/>
        <v>2030/06</v>
      </c>
      <c r="C3384" s="225">
        <v>47664</v>
      </c>
      <c r="D3384" s="279" t="str">
        <f>IF(ISERROR(VLOOKUP($A3384&amp;" "&amp;D$6,D!$B:$H,7,FALSE))=TRUE,"",VLOOKUP($A3384&amp;" "&amp;D$6,D!$B:$H,7,FALSE))</f>
        <v/>
      </c>
      <c r="E3384" s="279" t="str">
        <f>IF(ISERROR(VLOOKUP($A3384&amp;" "&amp;E$6,D!$B:$H,7,FALSE))=TRUE,"",VLOOKUP($A3384&amp;" "&amp;E$6,D!$B:$H,7,FALSE))</f>
        <v/>
      </c>
      <c r="F3384" s="279" t="str">
        <f>IF(ISERROR(VLOOKUP($A3384&amp;" "&amp;F$6,D!$B:$H,7,FALSE))=TRUE,"",VLOOKUP($A3384&amp;" "&amp;F$6,D!$B:$H,7,FALSE))</f>
        <v/>
      </c>
      <c r="G3384" s="226">
        <f t="shared" si="158"/>
        <v>0</v>
      </c>
      <c r="H3384" s="279" t="str">
        <f>IF(ISERROR(VLOOKUP($A3384&amp;" "&amp;H$6,D!$B:$H,7,FALSE))=TRUE,"",VLOOKUP($A3384&amp;" "&amp;H$6,D!$B:$H,7,FALSE))</f>
        <v/>
      </c>
      <c r="I3384" s="223" t="str">
        <f>IF(D3384="","",VLOOKUP(A3384,D!A:H,7,FALSE))</f>
        <v/>
      </c>
      <c r="J3384" s="224" t="str">
        <f>IF(D3384="","",SUMIFS(リグ!H:H,リグ!F:F,"&lt;"&amp;C3384,リグ!G:G,"&gt;"&amp;C3384))</f>
        <v/>
      </c>
    </row>
    <row r="3385" spans="1:10">
      <c r="A3385" s="224" t="str">
        <f t="shared" si="159"/>
        <v>2030-07-01</v>
      </c>
      <c r="B3385" s="224" t="str">
        <f t="shared" si="160"/>
        <v>2030/07</v>
      </c>
      <c r="C3385" s="225">
        <v>47665</v>
      </c>
      <c r="D3385" s="279" t="str">
        <f>IF(ISERROR(VLOOKUP($A3385&amp;" "&amp;D$6,D!$B:$H,7,FALSE))=TRUE,"",VLOOKUP($A3385&amp;" "&amp;D$6,D!$B:$H,7,FALSE))</f>
        <v/>
      </c>
      <c r="E3385" s="279" t="str">
        <f>IF(ISERROR(VLOOKUP($A3385&amp;" "&amp;E$6,D!$B:$H,7,FALSE))=TRUE,"",VLOOKUP($A3385&amp;" "&amp;E$6,D!$B:$H,7,FALSE))</f>
        <v/>
      </c>
      <c r="F3385" s="279" t="str">
        <f>IF(ISERROR(VLOOKUP($A3385&amp;" "&amp;F$6,D!$B:$H,7,FALSE))=TRUE,"",VLOOKUP($A3385&amp;" "&amp;F$6,D!$B:$H,7,FALSE))</f>
        <v/>
      </c>
      <c r="G3385" s="226">
        <f t="shared" si="158"/>
        <v>0</v>
      </c>
      <c r="H3385" s="279" t="str">
        <f>IF(ISERROR(VLOOKUP($A3385&amp;" "&amp;H$6,D!$B:$H,7,FALSE))=TRUE,"",VLOOKUP($A3385&amp;" "&amp;H$6,D!$B:$H,7,FALSE))</f>
        <v/>
      </c>
      <c r="I3385" s="223" t="str">
        <f>IF(D3385="","",VLOOKUP(A3385,D!A:H,7,FALSE))</f>
        <v/>
      </c>
      <c r="J3385" s="224" t="str">
        <f>IF(D3385="","",SUMIFS(リグ!H:H,リグ!F:F,"&lt;"&amp;C3385,リグ!G:G,"&gt;"&amp;C3385))</f>
        <v/>
      </c>
    </row>
    <row r="3386" spans="1:10">
      <c r="A3386" s="224" t="str">
        <f t="shared" si="159"/>
        <v>2030-07-02</v>
      </c>
      <c r="B3386" s="224" t="str">
        <f t="shared" si="160"/>
        <v>2030/07</v>
      </c>
      <c r="C3386" s="225">
        <v>47666</v>
      </c>
      <c r="D3386" s="279" t="str">
        <f>IF(ISERROR(VLOOKUP($A3386&amp;" "&amp;D$6,D!$B:$H,7,FALSE))=TRUE,"",VLOOKUP($A3386&amp;" "&amp;D$6,D!$B:$H,7,FALSE))</f>
        <v/>
      </c>
      <c r="E3386" s="279" t="str">
        <f>IF(ISERROR(VLOOKUP($A3386&amp;" "&amp;E$6,D!$B:$H,7,FALSE))=TRUE,"",VLOOKUP($A3386&amp;" "&amp;E$6,D!$B:$H,7,FALSE))</f>
        <v/>
      </c>
      <c r="F3386" s="279" t="str">
        <f>IF(ISERROR(VLOOKUP($A3386&amp;" "&amp;F$6,D!$B:$H,7,FALSE))=TRUE,"",VLOOKUP($A3386&amp;" "&amp;F$6,D!$B:$H,7,FALSE))</f>
        <v/>
      </c>
      <c r="G3386" s="226">
        <f t="shared" si="158"/>
        <v>0</v>
      </c>
      <c r="H3386" s="279" t="str">
        <f>IF(ISERROR(VLOOKUP($A3386&amp;" "&amp;H$6,D!$B:$H,7,FALSE))=TRUE,"",VLOOKUP($A3386&amp;" "&amp;H$6,D!$B:$H,7,FALSE))</f>
        <v/>
      </c>
      <c r="I3386" s="223" t="str">
        <f>IF(D3386="","",VLOOKUP(A3386,D!A:H,7,FALSE))</f>
        <v/>
      </c>
      <c r="J3386" s="224" t="str">
        <f>IF(D3386="","",SUMIFS(リグ!H:H,リグ!F:F,"&lt;"&amp;C3386,リグ!G:G,"&gt;"&amp;C3386))</f>
        <v/>
      </c>
    </row>
    <row r="3387" spans="1:10">
      <c r="A3387" s="224" t="str">
        <f t="shared" si="159"/>
        <v>2030-07-03</v>
      </c>
      <c r="B3387" s="224" t="str">
        <f t="shared" si="160"/>
        <v>2030/07</v>
      </c>
      <c r="C3387" s="225">
        <v>47667</v>
      </c>
      <c r="D3387" s="279" t="str">
        <f>IF(ISERROR(VLOOKUP($A3387&amp;" "&amp;D$6,D!$B:$H,7,FALSE))=TRUE,"",VLOOKUP($A3387&amp;" "&amp;D$6,D!$B:$H,7,FALSE))</f>
        <v/>
      </c>
      <c r="E3387" s="279" t="str">
        <f>IF(ISERROR(VLOOKUP($A3387&amp;" "&amp;E$6,D!$B:$H,7,FALSE))=TRUE,"",VLOOKUP($A3387&amp;" "&amp;E$6,D!$B:$H,7,FALSE))</f>
        <v/>
      </c>
      <c r="F3387" s="279" t="str">
        <f>IF(ISERROR(VLOOKUP($A3387&amp;" "&amp;F$6,D!$B:$H,7,FALSE))=TRUE,"",VLOOKUP($A3387&amp;" "&amp;F$6,D!$B:$H,7,FALSE))</f>
        <v/>
      </c>
      <c r="G3387" s="226">
        <f t="shared" si="158"/>
        <v>0</v>
      </c>
      <c r="H3387" s="279" t="str">
        <f>IF(ISERROR(VLOOKUP($A3387&amp;" "&amp;H$6,D!$B:$H,7,FALSE))=TRUE,"",VLOOKUP($A3387&amp;" "&amp;H$6,D!$B:$H,7,FALSE))</f>
        <v/>
      </c>
      <c r="I3387" s="223" t="str">
        <f>IF(D3387="","",VLOOKUP(A3387,D!A:H,7,FALSE))</f>
        <v/>
      </c>
      <c r="J3387" s="224" t="str">
        <f>IF(D3387="","",SUMIFS(リグ!H:H,リグ!F:F,"&lt;"&amp;C3387,リグ!G:G,"&gt;"&amp;C3387))</f>
        <v/>
      </c>
    </row>
    <row r="3388" spans="1:10">
      <c r="A3388" s="224" t="str">
        <f t="shared" si="159"/>
        <v>2030-07-04</v>
      </c>
      <c r="B3388" s="224" t="str">
        <f t="shared" si="160"/>
        <v>2030/07</v>
      </c>
      <c r="C3388" s="225">
        <v>47668</v>
      </c>
      <c r="D3388" s="279" t="str">
        <f>IF(ISERROR(VLOOKUP($A3388&amp;" "&amp;D$6,D!$B:$H,7,FALSE))=TRUE,"",VLOOKUP($A3388&amp;" "&amp;D$6,D!$B:$H,7,FALSE))</f>
        <v/>
      </c>
      <c r="E3388" s="279" t="str">
        <f>IF(ISERROR(VLOOKUP($A3388&amp;" "&amp;E$6,D!$B:$H,7,FALSE))=TRUE,"",VLOOKUP($A3388&amp;" "&amp;E$6,D!$B:$H,7,FALSE))</f>
        <v/>
      </c>
      <c r="F3388" s="279" t="str">
        <f>IF(ISERROR(VLOOKUP($A3388&amp;" "&amp;F$6,D!$B:$H,7,FALSE))=TRUE,"",VLOOKUP($A3388&amp;" "&amp;F$6,D!$B:$H,7,FALSE))</f>
        <v/>
      </c>
      <c r="G3388" s="226">
        <f t="shared" si="158"/>
        <v>0</v>
      </c>
      <c r="H3388" s="279" t="str">
        <f>IF(ISERROR(VLOOKUP($A3388&amp;" "&amp;H$6,D!$B:$H,7,FALSE))=TRUE,"",VLOOKUP($A3388&amp;" "&amp;H$6,D!$B:$H,7,FALSE))</f>
        <v/>
      </c>
      <c r="I3388" s="223" t="str">
        <f>IF(D3388="","",VLOOKUP(A3388,D!A:H,7,FALSE))</f>
        <v/>
      </c>
      <c r="J3388" s="224" t="str">
        <f>IF(D3388="","",SUMIFS(リグ!H:H,リグ!F:F,"&lt;"&amp;C3388,リグ!G:G,"&gt;"&amp;C3388))</f>
        <v/>
      </c>
    </row>
    <row r="3389" spans="1:10">
      <c r="A3389" s="224" t="str">
        <f t="shared" si="159"/>
        <v>2030-07-05</v>
      </c>
      <c r="B3389" s="224" t="str">
        <f t="shared" si="160"/>
        <v>2030/07</v>
      </c>
      <c r="C3389" s="225">
        <v>47669</v>
      </c>
      <c r="D3389" s="279" t="str">
        <f>IF(ISERROR(VLOOKUP($A3389&amp;" "&amp;D$6,D!$B:$H,7,FALSE))=TRUE,"",VLOOKUP($A3389&amp;" "&amp;D$6,D!$B:$H,7,FALSE))</f>
        <v/>
      </c>
      <c r="E3389" s="279" t="str">
        <f>IF(ISERROR(VLOOKUP($A3389&amp;" "&amp;E$6,D!$B:$H,7,FALSE))=TRUE,"",VLOOKUP($A3389&amp;" "&amp;E$6,D!$B:$H,7,FALSE))</f>
        <v/>
      </c>
      <c r="F3389" s="279" t="str">
        <f>IF(ISERROR(VLOOKUP($A3389&amp;" "&amp;F$6,D!$B:$H,7,FALSE))=TRUE,"",VLOOKUP($A3389&amp;" "&amp;F$6,D!$B:$H,7,FALSE))</f>
        <v/>
      </c>
      <c r="G3389" s="226">
        <f t="shared" si="158"/>
        <v>0</v>
      </c>
      <c r="H3389" s="279" t="str">
        <f>IF(ISERROR(VLOOKUP($A3389&amp;" "&amp;H$6,D!$B:$H,7,FALSE))=TRUE,"",VLOOKUP($A3389&amp;" "&amp;H$6,D!$B:$H,7,FALSE))</f>
        <v/>
      </c>
      <c r="I3389" s="223" t="str">
        <f>IF(D3389="","",VLOOKUP(A3389,D!A:H,7,FALSE))</f>
        <v/>
      </c>
      <c r="J3389" s="224" t="str">
        <f>IF(D3389="","",SUMIFS(リグ!H:H,リグ!F:F,"&lt;"&amp;C3389,リグ!G:G,"&gt;"&amp;C3389))</f>
        <v/>
      </c>
    </row>
    <row r="3390" spans="1:10">
      <c r="A3390" s="224" t="str">
        <f t="shared" si="159"/>
        <v>2030-07-06</v>
      </c>
      <c r="B3390" s="224" t="str">
        <f t="shared" si="160"/>
        <v>2030/07</v>
      </c>
      <c r="C3390" s="225">
        <v>47670</v>
      </c>
      <c r="D3390" s="279" t="str">
        <f>IF(ISERROR(VLOOKUP($A3390&amp;" "&amp;D$6,D!$B:$H,7,FALSE))=TRUE,"",VLOOKUP($A3390&amp;" "&amp;D$6,D!$B:$H,7,FALSE))</f>
        <v/>
      </c>
      <c r="E3390" s="279" t="str">
        <f>IF(ISERROR(VLOOKUP($A3390&amp;" "&amp;E$6,D!$B:$H,7,FALSE))=TRUE,"",VLOOKUP($A3390&amp;" "&amp;E$6,D!$B:$H,7,FALSE))</f>
        <v/>
      </c>
      <c r="F3390" s="279" t="str">
        <f>IF(ISERROR(VLOOKUP($A3390&amp;" "&amp;F$6,D!$B:$H,7,FALSE))=TRUE,"",VLOOKUP($A3390&amp;" "&amp;F$6,D!$B:$H,7,FALSE))</f>
        <v/>
      </c>
      <c r="G3390" s="226">
        <f t="shared" si="158"/>
        <v>0</v>
      </c>
      <c r="H3390" s="279" t="str">
        <f>IF(ISERROR(VLOOKUP($A3390&amp;" "&amp;H$6,D!$B:$H,7,FALSE))=TRUE,"",VLOOKUP($A3390&amp;" "&amp;H$6,D!$B:$H,7,FALSE))</f>
        <v/>
      </c>
      <c r="I3390" s="223" t="str">
        <f>IF(D3390="","",VLOOKUP(A3390,D!A:H,7,FALSE))</f>
        <v/>
      </c>
      <c r="J3390" s="224" t="str">
        <f>IF(D3390="","",SUMIFS(リグ!H:H,リグ!F:F,"&lt;"&amp;C3390,リグ!G:G,"&gt;"&amp;C3390))</f>
        <v/>
      </c>
    </row>
    <row r="3391" spans="1:10">
      <c r="A3391" s="224" t="str">
        <f t="shared" si="159"/>
        <v>2030-07-07</v>
      </c>
      <c r="B3391" s="224" t="str">
        <f t="shared" si="160"/>
        <v>2030/07</v>
      </c>
      <c r="C3391" s="225">
        <v>47671</v>
      </c>
      <c r="D3391" s="279" t="str">
        <f>IF(ISERROR(VLOOKUP($A3391&amp;" "&amp;D$6,D!$B:$H,7,FALSE))=TRUE,"",VLOOKUP($A3391&amp;" "&amp;D$6,D!$B:$H,7,FALSE))</f>
        <v/>
      </c>
      <c r="E3391" s="279" t="str">
        <f>IF(ISERROR(VLOOKUP($A3391&amp;" "&amp;E$6,D!$B:$H,7,FALSE))=TRUE,"",VLOOKUP($A3391&amp;" "&amp;E$6,D!$B:$H,7,FALSE))</f>
        <v/>
      </c>
      <c r="F3391" s="279" t="str">
        <f>IF(ISERROR(VLOOKUP($A3391&amp;" "&amp;F$6,D!$B:$H,7,FALSE))=TRUE,"",VLOOKUP($A3391&amp;" "&amp;F$6,D!$B:$H,7,FALSE))</f>
        <v/>
      </c>
      <c r="G3391" s="226">
        <f t="shared" si="158"/>
        <v>0</v>
      </c>
      <c r="H3391" s="279" t="str">
        <f>IF(ISERROR(VLOOKUP($A3391&amp;" "&amp;H$6,D!$B:$H,7,FALSE))=TRUE,"",VLOOKUP($A3391&amp;" "&amp;H$6,D!$B:$H,7,FALSE))</f>
        <v/>
      </c>
      <c r="I3391" s="223" t="str">
        <f>IF(D3391="","",VLOOKUP(A3391,D!A:H,7,FALSE))</f>
        <v/>
      </c>
      <c r="J3391" s="224" t="str">
        <f>IF(D3391="","",SUMIFS(リグ!H:H,リグ!F:F,"&lt;"&amp;C3391,リグ!G:G,"&gt;"&amp;C3391))</f>
        <v/>
      </c>
    </row>
    <row r="3392" spans="1:10">
      <c r="A3392" s="224" t="str">
        <f t="shared" si="159"/>
        <v>2030-07-08</v>
      </c>
      <c r="B3392" s="224" t="str">
        <f t="shared" si="160"/>
        <v>2030/07</v>
      </c>
      <c r="C3392" s="225">
        <v>47672</v>
      </c>
      <c r="D3392" s="279" t="str">
        <f>IF(ISERROR(VLOOKUP($A3392&amp;" "&amp;D$6,D!$B:$H,7,FALSE))=TRUE,"",VLOOKUP($A3392&amp;" "&amp;D$6,D!$B:$H,7,FALSE))</f>
        <v/>
      </c>
      <c r="E3392" s="279" t="str">
        <f>IF(ISERROR(VLOOKUP($A3392&amp;" "&amp;E$6,D!$B:$H,7,FALSE))=TRUE,"",VLOOKUP($A3392&amp;" "&amp;E$6,D!$B:$H,7,FALSE))</f>
        <v/>
      </c>
      <c r="F3392" s="279" t="str">
        <f>IF(ISERROR(VLOOKUP($A3392&amp;" "&amp;F$6,D!$B:$H,7,FALSE))=TRUE,"",VLOOKUP($A3392&amp;" "&amp;F$6,D!$B:$H,7,FALSE))</f>
        <v/>
      </c>
      <c r="G3392" s="226">
        <f t="shared" si="158"/>
        <v>0</v>
      </c>
      <c r="H3392" s="279" t="str">
        <f>IF(ISERROR(VLOOKUP($A3392&amp;" "&amp;H$6,D!$B:$H,7,FALSE))=TRUE,"",VLOOKUP($A3392&amp;" "&amp;H$6,D!$B:$H,7,FALSE))</f>
        <v/>
      </c>
      <c r="I3392" s="223" t="str">
        <f>IF(D3392="","",VLOOKUP(A3392,D!A:H,7,FALSE))</f>
        <v/>
      </c>
      <c r="J3392" s="224" t="str">
        <f>IF(D3392="","",SUMIFS(リグ!H:H,リグ!F:F,"&lt;"&amp;C3392,リグ!G:G,"&gt;"&amp;C3392))</f>
        <v/>
      </c>
    </row>
    <row r="3393" spans="1:10">
      <c r="A3393" s="224" t="str">
        <f t="shared" si="159"/>
        <v>2030-07-09</v>
      </c>
      <c r="B3393" s="224" t="str">
        <f t="shared" si="160"/>
        <v>2030/07</v>
      </c>
      <c r="C3393" s="225">
        <v>47673</v>
      </c>
      <c r="D3393" s="279" t="str">
        <f>IF(ISERROR(VLOOKUP($A3393&amp;" "&amp;D$6,D!$B:$H,7,FALSE))=TRUE,"",VLOOKUP($A3393&amp;" "&amp;D$6,D!$B:$H,7,FALSE))</f>
        <v/>
      </c>
      <c r="E3393" s="279" t="str">
        <f>IF(ISERROR(VLOOKUP($A3393&amp;" "&amp;E$6,D!$B:$H,7,FALSE))=TRUE,"",VLOOKUP($A3393&amp;" "&amp;E$6,D!$B:$H,7,FALSE))</f>
        <v/>
      </c>
      <c r="F3393" s="279" t="str">
        <f>IF(ISERROR(VLOOKUP($A3393&amp;" "&amp;F$6,D!$B:$H,7,FALSE))=TRUE,"",VLOOKUP($A3393&amp;" "&amp;F$6,D!$B:$H,7,FALSE))</f>
        <v/>
      </c>
      <c r="G3393" s="226">
        <f t="shared" si="158"/>
        <v>0</v>
      </c>
      <c r="H3393" s="279" t="str">
        <f>IF(ISERROR(VLOOKUP($A3393&amp;" "&amp;H$6,D!$B:$H,7,FALSE))=TRUE,"",VLOOKUP($A3393&amp;" "&amp;H$6,D!$B:$H,7,FALSE))</f>
        <v/>
      </c>
      <c r="I3393" s="223" t="str">
        <f>IF(D3393="","",VLOOKUP(A3393,D!A:H,7,FALSE))</f>
        <v/>
      </c>
      <c r="J3393" s="224" t="str">
        <f>IF(D3393="","",SUMIFS(リグ!H:H,リグ!F:F,"&lt;"&amp;C3393,リグ!G:G,"&gt;"&amp;C3393))</f>
        <v/>
      </c>
    </row>
    <row r="3394" spans="1:10">
      <c r="A3394" s="224" t="str">
        <f t="shared" si="159"/>
        <v>2030-07-10</v>
      </c>
      <c r="B3394" s="224" t="str">
        <f t="shared" si="160"/>
        <v>2030/07</v>
      </c>
      <c r="C3394" s="225">
        <v>47674</v>
      </c>
      <c r="D3394" s="279" t="str">
        <f>IF(ISERROR(VLOOKUP($A3394&amp;" "&amp;D$6,D!$B:$H,7,FALSE))=TRUE,"",VLOOKUP($A3394&amp;" "&amp;D$6,D!$B:$H,7,FALSE))</f>
        <v/>
      </c>
      <c r="E3394" s="279" t="str">
        <f>IF(ISERROR(VLOOKUP($A3394&amp;" "&amp;E$6,D!$B:$H,7,FALSE))=TRUE,"",VLOOKUP($A3394&amp;" "&amp;E$6,D!$B:$H,7,FALSE))</f>
        <v/>
      </c>
      <c r="F3394" s="279" t="str">
        <f>IF(ISERROR(VLOOKUP($A3394&amp;" "&amp;F$6,D!$B:$H,7,FALSE))=TRUE,"",VLOOKUP($A3394&amp;" "&amp;F$6,D!$B:$H,7,FALSE))</f>
        <v/>
      </c>
      <c r="G3394" s="226">
        <f t="shared" si="158"/>
        <v>0</v>
      </c>
      <c r="H3394" s="279" t="str">
        <f>IF(ISERROR(VLOOKUP($A3394&amp;" "&amp;H$6,D!$B:$H,7,FALSE))=TRUE,"",VLOOKUP($A3394&amp;" "&amp;H$6,D!$B:$H,7,FALSE))</f>
        <v/>
      </c>
      <c r="I3394" s="223" t="str">
        <f>IF(D3394="","",VLOOKUP(A3394,D!A:H,7,FALSE))</f>
        <v/>
      </c>
      <c r="J3394" s="224" t="str">
        <f>IF(D3394="","",SUMIFS(リグ!H:H,リグ!F:F,"&lt;"&amp;C3394,リグ!G:G,"&gt;"&amp;C3394))</f>
        <v/>
      </c>
    </row>
    <row r="3395" spans="1:10">
      <c r="A3395" s="224" t="str">
        <f t="shared" si="159"/>
        <v>2030-07-11</v>
      </c>
      <c r="B3395" s="224" t="str">
        <f t="shared" si="160"/>
        <v>2030/07</v>
      </c>
      <c r="C3395" s="225">
        <v>47675</v>
      </c>
      <c r="D3395" s="279" t="str">
        <f>IF(ISERROR(VLOOKUP($A3395&amp;" "&amp;D$6,D!$B:$H,7,FALSE))=TRUE,"",VLOOKUP($A3395&amp;" "&amp;D$6,D!$B:$H,7,FALSE))</f>
        <v/>
      </c>
      <c r="E3395" s="279" t="str">
        <f>IF(ISERROR(VLOOKUP($A3395&amp;" "&amp;E$6,D!$B:$H,7,FALSE))=TRUE,"",VLOOKUP($A3395&amp;" "&amp;E$6,D!$B:$H,7,FALSE))</f>
        <v/>
      </c>
      <c r="F3395" s="279" t="str">
        <f>IF(ISERROR(VLOOKUP($A3395&amp;" "&amp;F$6,D!$B:$H,7,FALSE))=TRUE,"",VLOOKUP($A3395&amp;" "&amp;F$6,D!$B:$H,7,FALSE))</f>
        <v/>
      </c>
      <c r="G3395" s="226">
        <f t="shared" si="158"/>
        <v>0</v>
      </c>
      <c r="H3395" s="279" t="str">
        <f>IF(ISERROR(VLOOKUP($A3395&amp;" "&amp;H$6,D!$B:$H,7,FALSE))=TRUE,"",VLOOKUP($A3395&amp;" "&amp;H$6,D!$B:$H,7,FALSE))</f>
        <v/>
      </c>
      <c r="I3395" s="223" t="str">
        <f>IF(D3395="","",VLOOKUP(A3395,D!A:H,7,FALSE))</f>
        <v/>
      </c>
      <c r="J3395" s="224" t="str">
        <f>IF(D3395="","",SUMIFS(リグ!H:H,リグ!F:F,"&lt;"&amp;C3395,リグ!G:G,"&gt;"&amp;C3395))</f>
        <v/>
      </c>
    </row>
    <row r="3396" spans="1:10">
      <c r="A3396" s="224" t="str">
        <f t="shared" si="159"/>
        <v>2030-07-12</v>
      </c>
      <c r="B3396" s="224" t="str">
        <f t="shared" si="160"/>
        <v>2030/07</v>
      </c>
      <c r="C3396" s="225">
        <v>47676</v>
      </c>
      <c r="D3396" s="279" t="str">
        <f>IF(ISERROR(VLOOKUP($A3396&amp;" "&amp;D$6,D!$B:$H,7,FALSE))=TRUE,"",VLOOKUP($A3396&amp;" "&amp;D$6,D!$B:$H,7,FALSE))</f>
        <v/>
      </c>
      <c r="E3396" s="279" t="str">
        <f>IF(ISERROR(VLOOKUP($A3396&amp;" "&amp;E$6,D!$B:$H,7,FALSE))=TRUE,"",VLOOKUP($A3396&amp;" "&amp;E$6,D!$B:$H,7,FALSE))</f>
        <v/>
      </c>
      <c r="F3396" s="279" t="str">
        <f>IF(ISERROR(VLOOKUP($A3396&amp;" "&amp;F$6,D!$B:$H,7,FALSE))=TRUE,"",VLOOKUP($A3396&amp;" "&amp;F$6,D!$B:$H,7,FALSE))</f>
        <v/>
      </c>
      <c r="G3396" s="226">
        <f t="shared" ref="G3396:G3459" si="161">SUM(D3396:F3396)</f>
        <v>0</v>
      </c>
      <c r="H3396" s="279" t="str">
        <f>IF(ISERROR(VLOOKUP($A3396&amp;" "&amp;H$6,D!$B:$H,7,FALSE))=TRUE,"",VLOOKUP($A3396&amp;" "&amp;H$6,D!$B:$H,7,FALSE))</f>
        <v/>
      </c>
      <c r="I3396" s="223" t="str">
        <f>IF(D3396="","",VLOOKUP(A3396,D!A:H,7,FALSE))</f>
        <v/>
      </c>
      <c r="J3396" s="224" t="str">
        <f>IF(D3396="","",SUMIFS(リグ!H:H,リグ!F:F,"&lt;"&amp;C3396,リグ!G:G,"&gt;"&amp;C3396))</f>
        <v/>
      </c>
    </row>
    <row r="3397" spans="1:10">
      <c r="A3397" s="224" t="str">
        <f t="shared" si="159"/>
        <v>2030-07-13</v>
      </c>
      <c r="B3397" s="224" t="str">
        <f t="shared" si="160"/>
        <v>2030/07</v>
      </c>
      <c r="C3397" s="225">
        <v>47677</v>
      </c>
      <c r="D3397" s="279" t="str">
        <f>IF(ISERROR(VLOOKUP($A3397&amp;" "&amp;D$6,D!$B:$H,7,FALSE))=TRUE,"",VLOOKUP($A3397&amp;" "&amp;D$6,D!$B:$H,7,FALSE))</f>
        <v/>
      </c>
      <c r="E3397" s="279" t="str">
        <f>IF(ISERROR(VLOOKUP($A3397&amp;" "&amp;E$6,D!$B:$H,7,FALSE))=TRUE,"",VLOOKUP($A3397&amp;" "&amp;E$6,D!$B:$H,7,FALSE))</f>
        <v/>
      </c>
      <c r="F3397" s="279" t="str">
        <f>IF(ISERROR(VLOOKUP($A3397&amp;" "&amp;F$6,D!$B:$H,7,FALSE))=TRUE,"",VLOOKUP($A3397&amp;" "&amp;F$6,D!$B:$H,7,FALSE))</f>
        <v/>
      </c>
      <c r="G3397" s="226">
        <f t="shared" si="161"/>
        <v>0</v>
      </c>
      <c r="H3397" s="279" t="str">
        <f>IF(ISERROR(VLOOKUP($A3397&amp;" "&amp;H$6,D!$B:$H,7,FALSE))=TRUE,"",VLOOKUP($A3397&amp;" "&amp;H$6,D!$B:$H,7,FALSE))</f>
        <v/>
      </c>
      <c r="I3397" s="223" t="str">
        <f>IF(D3397="","",VLOOKUP(A3397,D!A:H,7,FALSE))</f>
        <v/>
      </c>
      <c r="J3397" s="224" t="str">
        <f>IF(D3397="","",SUMIFS(リグ!H:H,リグ!F:F,"&lt;"&amp;C3397,リグ!G:G,"&gt;"&amp;C3397))</f>
        <v/>
      </c>
    </row>
    <row r="3398" spans="1:10">
      <c r="A3398" s="224" t="str">
        <f t="shared" si="159"/>
        <v>2030-07-14</v>
      </c>
      <c r="B3398" s="224" t="str">
        <f t="shared" si="160"/>
        <v>2030/07</v>
      </c>
      <c r="C3398" s="225">
        <v>47678</v>
      </c>
      <c r="D3398" s="279" t="str">
        <f>IF(ISERROR(VLOOKUP($A3398&amp;" "&amp;D$6,D!$B:$H,7,FALSE))=TRUE,"",VLOOKUP($A3398&amp;" "&amp;D$6,D!$B:$H,7,FALSE))</f>
        <v/>
      </c>
      <c r="E3398" s="279" t="str">
        <f>IF(ISERROR(VLOOKUP($A3398&amp;" "&amp;E$6,D!$B:$H,7,FALSE))=TRUE,"",VLOOKUP($A3398&amp;" "&amp;E$6,D!$B:$H,7,FALSE))</f>
        <v/>
      </c>
      <c r="F3398" s="279" t="str">
        <f>IF(ISERROR(VLOOKUP($A3398&amp;" "&amp;F$6,D!$B:$H,7,FALSE))=TRUE,"",VLOOKUP($A3398&amp;" "&amp;F$6,D!$B:$H,7,FALSE))</f>
        <v/>
      </c>
      <c r="G3398" s="226">
        <f t="shared" si="161"/>
        <v>0</v>
      </c>
      <c r="H3398" s="279" t="str">
        <f>IF(ISERROR(VLOOKUP($A3398&amp;" "&amp;H$6,D!$B:$H,7,FALSE))=TRUE,"",VLOOKUP($A3398&amp;" "&amp;H$6,D!$B:$H,7,FALSE))</f>
        <v/>
      </c>
      <c r="I3398" s="223" t="str">
        <f>IF(D3398="","",VLOOKUP(A3398,D!A:H,7,FALSE))</f>
        <v/>
      </c>
      <c r="J3398" s="224" t="str">
        <f>IF(D3398="","",SUMIFS(リグ!H:H,リグ!F:F,"&lt;"&amp;C3398,リグ!G:G,"&gt;"&amp;C3398))</f>
        <v/>
      </c>
    </row>
    <row r="3399" spans="1:10">
      <c r="A3399" s="224" t="str">
        <f t="shared" si="159"/>
        <v>2030-07-15</v>
      </c>
      <c r="B3399" s="224" t="str">
        <f t="shared" si="160"/>
        <v>2030/07</v>
      </c>
      <c r="C3399" s="225">
        <v>47679</v>
      </c>
      <c r="D3399" s="279" t="str">
        <f>IF(ISERROR(VLOOKUP($A3399&amp;" "&amp;D$6,D!$B:$H,7,FALSE))=TRUE,"",VLOOKUP($A3399&amp;" "&amp;D$6,D!$B:$H,7,FALSE))</f>
        <v/>
      </c>
      <c r="E3399" s="279" t="str">
        <f>IF(ISERROR(VLOOKUP($A3399&amp;" "&amp;E$6,D!$B:$H,7,FALSE))=TRUE,"",VLOOKUP($A3399&amp;" "&amp;E$6,D!$B:$H,7,FALSE))</f>
        <v/>
      </c>
      <c r="F3399" s="279" t="str">
        <f>IF(ISERROR(VLOOKUP($A3399&amp;" "&amp;F$6,D!$B:$H,7,FALSE))=TRUE,"",VLOOKUP($A3399&amp;" "&amp;F$6,D!$B:$H,7,FALSE))</f>
        <v/>
      </c>
      <c r="G3399" s="226">
        <f t="shared" si="161"/>
        <v>0</v>
      </c>
      <c r="H3399" s="279" t="str">
        <f>IF(ISERROR(VLOOKUP($A3399&amp;" "&amp;H$6,D!$B:$H,7,FALSE))=TRUE,"",VLOOKUP($A3399&amp;" "&amp;H$6,D!$B:$H,7,FALSE))</f>
        <v/>
      </c>
      <c r="I3399" s="223" t="str">
        <f>IF(D3399="","",VLOOKUP(A3399,D!A:H,7,FALSE))</f>
        <v/>
      </c>
      <c r="J3399" s="224" t="str">
        <f>IF(D3399="","",SUMIFS(リグ!H:H,リグ!F:F,"&lt;"&amp;C3399,リグ!G:G,"&gt;"&amp;C3399))</f>
        <v/>
      </c>
    </row>
    <row r="3400" spans="1:10">
      <c r="A3400" s="224" t="str">
        <f t="shared" si="159"/>
        <v>2030-07-16</v>
      </c>
      <c r="B3400" s="224" t="str">
        <f t="shared" si="160"/>
        <v>2030/07</v>
      </c>
      <c r="C3400" s="225">
        <v>47680</v>
      </c>
      <c r="D3400" s="279" t="str">
        <f>IF(ISERROR(VLOOKUP($A3400&amp;" "&amp;D$6,D!$B:$H,7,FALSE))=TRUE,"",VLOOKUP($A3400&amp;" "&amp;D$6,D!$B:$H,7,FALSE))</f>
        <v/>
      </c>
      <c r="E3400" s="279" t="str">
        <f>IF(ISERROR(VLOOKUP($A3400&amp;" "&amp;E$6,D!$B:$H,7,FALSE))=TRUE,"",VLOOKUP($A3400&amp;" "&amp;E$6,D!$B:$H,7,FALSE))</f>
        <v/>
      </c>
      <c r="F3400" s="279" t="str">
        <f>IF(ISERROR(VLOOKUP($A3400&amp;" "&amp;F$6,D!$B:$H,7,FALSE))=TRUE,"",VLOOKUP($A3400&amp;" "&amp;F$6,D!$B:$H,7,FALSE))</f>
        <v/>
      </c>
      <c r="G3400" s="226">
        <f t="shared" si="161"/>
        <v>0</v>
      </c>
      <c r="H3400" s="279" t="str">
        <f>IF(ISERROR(VLOOKUP($A3400&amp;" "&amp;H$6,D!$B:$H,7,FALSE))=TRUE,"",VLOOKUP($A3400&amp;" "&amp;H$6,D!$B:$H,7,FALSE))</f>
        <v/>
      </c>
      <c r="I3400" s="223" t="str">
        <f>IF(D3400="","",VLOOKUP(A3400,D!A:H,7,FALSE))</f>
        <v/>
      </c>
      <c r="J3400" s="224" t="str">
        <f>IF(D3400="","",SUMIFS(リグ!H:H,リグ!F:F,"&lt;"&amp;C3400,リグ!G:G,"&gt;"&amp;C3400))</f>
        <v/>
      </c>
    </row>
    <row r="3401" spans="1:10">
      <c r="A3401" s="224" t="str">
        <f t="shared" ref="A3401:A3464" si="162">TEXT(C3401,"yyyy-mm-dd")</f>
        <v>2030-07-17</v>
      </c>
      <c r="B3401" s="224" t="str">
        <f t="shared" si="160"/>
        <v>2030/07</v>
      </c>
      <c r="C3401" s="225">
        <v>47681</v>
      </c>
      <c r="D3401" s="279" t="str">
        <f>IF(ISERROR(VLOOKUP($A3401&amp;" "&amp;D$6,D!$B:$H,7,FALSE))=TRUE,"",VLOOKUP($A3401&amp;" "&amp;D$6,D!$B:$H,7,FALSE))</f>
        <v/>
      </c>
      <c r="E3401" s="279" t="str">
        <f>IF(ISERROR(VLOOKUP($A3401&amp;" "&amp;E$6,D!$B:$H,7,FALSE))=TRUE,"",VLOOKUP($A3401&amp;" "&amp;E$6,D!$B:$H,7,FALSE))</f>
        <v/>
      </c>
      <c r="F3401" s="279" t="str">
        <f>IF(ISERROR(VLOOKUP($A3401&amp;" "&amp;F$6,D!$B:$H,7,FALSE))=TRUE,"",VLOOKUP($A3401&amp;" "&amp;F$6,D!$B:$H,7,FALSE))</f>
        <v/>
      </c>
      <c r="G3401" s="226">
        <f t="shared" si="161"/>
        <v>0</v>
      </c>
      <c r="H3401" s="279" t="str">
        <f>IF(ISERROR(VLOOKUP($A3401&amp;" "&amp;H$6,D!$B:$H,7,FALSE))=TRUE,"",VLOOKUP($A3401&amp;" "&amp;H$6,D!$B:$H,7,FALSE))</f>
        <v/>
      </c>
      <c r="I3401" s="223" t="str">
        <f>IF(D3401="","",VLOOKUP(A3401,D!A:H,7,FALSE))</f>
        <v/>
      </c>
      <c r="J3401" s="224" t="str">
        <f>IF(D3401="","",SUMIFS(リグ!H:H,リグ!F:F,"&lt;"&amp;C3401,リグ!G:G,"&gt;"&amp;C3401))</f>
        <v/>
      </c>
    </row>
    <row r="3402" spans="1:10">
      <c r="A3402" s="224" t="str">
        <f t="shared" si="162"/>
        <v>2030-07-18</v>
      </c>
      <c r="B3402" s="224" t="str">
        <f t="shared" si="160"/>
        <v>2030/07</v>
      </c>
      <c r="C3402" s="225">
        <v>47682</v>
      </c>
      <c r="D3402" s="279" t="str">
        <f>IF(ISERROR(VLOOKUP($A3402&amp;" "&amp;D$6,D!$B:$H,7,FALSE))=TRUE,"",VLOOKUP($A3402&amp;" "&amp;D$6,D!$B:$H,7,FALSE))</f>
        <v/>
      </c>
      <c r="E3402" s="279" t="str">
        <f>IF(ISERROR(VLOOKUP($A3402&amp;" "&amp;E$6,D!$B:$H,7,FALSE))=TRUE,"",VLOOKUP($A3402&amp;" "&amp;E$6,D!$B:$H,7,FALSE))</f>
        <v/>
      </c>
      <c r="F3402" s="279" t="str">
        <f>IF(ISERROR(VLOOKUP($A3402&amp;" "&amp;F$6,D!$B:$H,7,FALSE))=TRUE,"",VLOOKUP($A3402&amp;" "&amp;F$6,D!$B:$H,7,FALSE))</f>
        <v/>
      </c>
      <c r="G3402" s="226">
        <f t="shared" si="161"/>
        <v>0</v>
      </c>
      <c r="H3402" s="279" t="str">
        <f>IF(ISERROR(VLOOKUP($A3402&amp;" "&amp;H$6,D!$B:$H,7,FALSE))=TRUE,"",VLOOKUP($A3402&amp;" "&amp;H$6,D!$B:$H,7,FALSE))</f>
        <v/>
      </c>
      <c r="I3402" s="223" t="str">
        <f>IF(D3402="","",VLOOKUP(A3402,D!A:H,7,FALSE))</f>
        <v/>
      </c>
      <c r="J3402" s="224" t="str">
        <f>IF(D3402="","",SUMIFS(リグ!H:H,リグ!F:F,"&lt;"&amp;C3402,リグ!G:G,"&gt;"&amp;C3402))</f>
        <v/>
      </c>
    </row>
    <row r="3403" spans="1:10">
      <c r="A3403" s="224" t="str">
        <f t="shared" si="162"/>
        <v>2030-07-19</v>
      </c>
      <c r="B3403" s="224" t="str">
        <f t="shared" si="160"/>
        <v>2030/07</v>
      </c>
      <c r="C3403" s="225">
        <v>47683</v>
      </c>
      <c r="D3403" s="279" t="str">
        <f>IF(ISERROR(VLOOKUP($A3403&amp;" "&amp;D$6,D!$B:$H,7,FALSE))=TRUE,"",VLOOKUP($A3403&amp;" "&amp;D$6,D!$B:$H,7,FALSE))</f>
        <v/>
      </c>
      <c r="E3403" s="279" t="str">
        <f>IF(ISERROR(VLOOKUP($A3403&amp;" "&amp;E$6,D!$B:$H,7,FALSE))=TRUE,"",VLOOKUP($A3403&amp;" "&amp;E$6,D!$B:$H,7,FALSE))</f>
        <v/>
      </c>
      <c r="F3403" s="279" t="str">
        <f>IF(ISERROR(VLOOKUP($A3403&amp;" "&amp;F$6,D!$B:$H,7,FALSE))=TRUE,"",VLOOKUP($A3403&amp;" "&amp;F$6,D!$B:$H,7,FALSE))</f>
        <v/>
      </c>
      <c r="G3403" s="226">
        <f t="shared" si="161"/>
        <v>0</v>
      </c>
      <c r="H3403" s="279" t="str">
        <f>IF(ISERROR(VLOOKUP($A3403&amp;" "&amp;H$6,D!$B:$H,7,FALSE))=TRUE,"",VLOOKUP($A3403&amp;" "&amp;H$6,D!$B:$H,7,FALSE))</f>
        <v/>
      </c>
      <c r="I3403" s="223" t="str">
        <f>IF(D3403="","",VLOOKUP(A3403,D!A:H,7,FALSE))</f>
        <v/>
      </c>
      <c r="J3403" s="224" t="str">
        <f>IF(D3403="","",SUMIFS(リグ!H:H,リグ!F:F,"&lt;"&amp;C3403,リグ!G:G,"&gt;"&amp;C3403))</f>
        <v/>
      </c>
    </row>
    <row r="3404" spans="1:10">
      <c r="A3404" s="224" t="str">
        <f t="shared" si="162"/>
        <v>2030-07-20</v>
      </c>
      <c r="B3404" s="224" t="str">
        <f t="shared" si="160"/>
        <v>2030/07</v>
      </c>
      <c r="C3404" s="225">
        <v>47684</v>
      </c>
      <c r="D3404" s="279" t="str">
        <f>IF(ISERROR(VLOOKUP($A3404&amp;" "&amp;D$6,D!$B:$H,7,FALSE))=TRUE,"",VLOOKUP($A3404&amp;" "&amp;D$6,D!$B:$H,7,FALSE))</f>
        <v/>
      </c>
      <c r="E3404" s="279" t="str">
        <f>IF(ISERROR(VLOOKUP($A3404&amp;" "&amp;E$6,D!$B:$H,7,FALSE))=TRUE,"",VLOOKUP($A3404&amp;" "&amp;E$6,D!$B:$H,7,FALSE))</f>
        <v/>
      </c>
      <c r="F3404" s="279" t="str">
        <f>IF(ISERROR(VLOOKUP($A3404&amp;" "&amp;F$6,D!$B:$H,7,FALSE))=TRUE,"",VLOOKUP($A3404&amp;" "&amp;F$6,D!$B:$H,7,FALSE))</f>
        <v/>
      </c>
      <c r="G3404" s="226">
        <f t="shared" si="161"/>
        <v>0</v>
      </c>
      <c r="H3404" s="279" t="str">
        <f>IF(ISERROR(VLOOKUP($A3404&amp;" "&amp;H$6,D!$B:$H,7,FALSE))=TRUE,"",VLOOKUP($A3404&amp;" "&amp;H$6,D!$B:$H,7,FALSE))</f>
        <v/>
      </c>
      <c r="I3404" s="223" t="str">
        <f>IF(D3404="","",VLOOKUP(A3404,D!A:H,7,FALSE))</f>
        <v/>
      </c>
      <c r="J3404" s="224" t="str">
        <f>IF(D3404="","",SUMIFS(リグ!H:H,リグ!F:F,"&lt;"&amp;C3404,リグ!G:G,"&gt;"&amp;C3404))</f>
        <v/>
      </c>
    </row>
    <row r="3405" spans="1:10">
      <c r="A3405" s="224" t="str">
        <f t="shared" si="162"/>
        <v>2030-07-21</v>
      </c>
      <c r="B3405" s="224" t="str">
        <f t="shared" si="160"/>
        <v>2030/07</v>
      </c>
      <c r="C3405" s="225">
        <v>47685</v>
      </c>
      <c r="D3405" s="279" t="str">
        <f>IF(ISERROR(VLOOKUP($A3405&amp;" "&amp;D$6,D!$B:$H,7,FALSE))=TRUE,"",VLOOKUP($A3405&amp;" "&amp;D$6,D!$B:$H,7,FALSE))</f>
        <v/>
      </c>
      <c r="E3405" s="279" t="str">
        <f>IF(ISERROR(VLOOKUP($A3405&amp;" "&amp;E$6,D!$B:$H,7,FALSE))=TRUE,"",VLOOKUP($A3405&amp;" "&amp;E$6,D!$B:$H,7,FALSE))</f>
        <v/>
      </c>
      <c r="F3405" s="279" t="str">
        <f>IF(ISERROR(VLOOKUP($A3405&amp;" "&amp;F$6,D!$B:$H,7,FALSE))=TRUE,"",VLOOKUP($A3405&amp;" "&amp;F$6,D!$B:$H,7,FALSE))</f>
        <v/>
      </c>
      <c r="G3405" s="226">
        <f t="shared" si="161"/>
        <v>0</v>
      </c>
      <c r="H3405" s="279" t="str">
        <f>IF(ISERROR(VLOOKUP($A3405&amp;" "&amp;H$6,D!$B:$H,7,FALSE))=TRUE,"",VLOOKUP($A3405&amp;" "&amp;H$6,D!$B:$H,7,FALSE))</f>
        <v/>
      </c>
      <c r="I3405" s="223" t="str">
        <f>IF(D3405="","",VLOOKUP(A3405,D!A:H,7,FALSE))</f>
        <v/>
      </c>
      <c r="J3405" s="224" t="str">
        <f>IF(D3405="","",SUMIFS(リグ!H:H,リグ!F:F,"&lt;"&amp;C3405,リグ!G:G,"&gt;"&amp;C3405))</f>
        <v/>
      </c>
    </row>
    <row r="3406" spans="1:10">
      <c r="A3406" s="224" t="str">
        <f t="shared" si="162"/>
        <v>2030-07-22</v>
      </c>
      <c r="B3406" s="224" t="str">
        <f t="shared" si="160"/>
        <v>2030/07</v>
      </c>
      <c r="C3406" s="225">
        <v>47686</v>
      </c>
      <c r="D3406" s="279" t="str">
        <f>IF(ISERROR(VLOOKUP($A3406&amp;" "&amp;D$6,D!$B:$H,7,FALSE))=TRUE,"",VLOOKUP($A3406&amp;" "&amp;D$6,D!$B:$H,7,FALSE))</f>
        <v/>
      </c>
      <c r="E3406" s="279" t="str">
        <f>IF(ISERROR(VLOOKUP($A3406&amp;" "&amp;E$6,D!$B:$H,7,FALSE))=TRUE,"",VLOOKUP($A3406&amp;" "&amp;E$6,D!$B:$H,7,FALSE))</f>
        <v/>
      </c>
      <c r="F3406" s="279" t="str">
        <f>IF(ISERROR(VLOOKUP($A3406&amp;" "&amp;F$6,D!$B:$H,7,FALSE))=TRUE,"",VLOOKUP($A3406&amp;" "&amp;F$6,D!$B:$H,7,FALSE))</f>
        <v/>
      </c>
      <c r="G3406" s="226">
        <f t="shared" si="161"/>
        <v>0</v>
      </c>
      <c r="H3406" s="279" t="str">
        <f>IF(ISERROR(VLOOKUP($A3406&amp;" "&amp;H$6,D!$B:$H,7,FALSE))=TRUE,"",VLOOKUP($A3406&amp;" "&amp;H$6,D!$B:$H,7,FALSE))</f>
        <v/>
      </c>
      <c r="I3406" s="223" t="str">
        <f>IF(D3406="","",VLOOKUP(A3406,D!A:H,7,FALSE))</f>
        <v/>
      </c>
      <c r="J3406" s="224" t="str">
        <f>IF(D3406="","",SUMIFS(リグ!H:H,リグ!F:F,"&lt;"&amp;C3406,リグ!G:G,"&gt;"&amp;C3406))</f>
        <v/>
      </c>
    </row>
    <row r="3407" spans="1:10">
      <c r="A3407" s="224" t="str">
        <f t="shared" si="162"/>
        <v>2030-07-23</v>
      </c>
      <c r="B3407" s="224" t="str">
        <f t="shared" si="160"/>
        <v>2030/07</v>
      </c>
      <c r="C3407" s="225">
        <v>47687</v>
      </c>
      <c r="D3407" s="279" t="str">
        <f>IF(ISERROR(VLOOKUP($A3407&amp;" "&amp;D$6,D!$B:$H,7,FALSE))=TRUE,"",VLOOKUP($A3407&amp;" "&amp;D$6,D!$B:$H,7,FALSE))</f>
        <v/>
      </c>
      <c r="E3407" s="279" t="str">
        <f>IF(ISERROR(VLOOKUP($A3407&amp;" "&amp;E$6,D!$B:$H,7,FALSE))=TRUE,"",VLOOKUP($A3407&amp;" "&amp;E$6,D!$B:$H,7,FALSE))</f>
        <v/>
      </c>
      <c r="F3407" s="279" t="str">
        <f>IF(ISERROR(VLOOKUP($A3407&amp;" "&amp;F$6,D!$B:$H,7,FALSE))=TRUE,"",VLOOKUP($A3407&amp;" "&amp;F$6,D!$B:$H,7,FALSE))</f>
        <v/>
      </c>
      <c r="G3407" s="226">
        <f t="shared" si="161"/>
        <v>0</v>
      </c>
      <c r="H3407" s="279" t="str">
        <f>IF(ISERROR(VLOOKUP($A3407&amp;" "&amp;H$6,D!$B:$H,7,FALSE))=TRUE,"",VLOOKUP($A3407&amp;" "&amp;H$6,D!$B:$H,7,FALSE))</f>
        <v/>
      </c>
      <c r="I3407" s="223" t="str">
        <f>IF(D3407="","",VLOOKUP(A3407,D!A:H,7,FALSE))</f>
        <v/>
      </c>
      <c r="J3407" s="224" t="str">
        <f>IF(D3407="","",SUMIFS(リグ!H:H,リグ!F:F,"&lt;"&amp;C3407,リグ!G:G,"&gt;"&amp;C3407))</f>
        <v/>
      </c>
    </row>
    <row r="3408" spans="1:10">
      <c r="A3408" s="224" t="str">
        <f t="shared" si="162"/>
        <v>2030-07-24</v>
      </c>
      <c r="B3408" s="224" t="str">
        <f t="shared" si="160"/>
        <v>2030/07</v>
      </c>
      <c r="C3408" s="225">
        <v>47688</v>
      </c>
      <c r="D3408" s="279" t="str">
        <f>IF(ISERROR(VLOOKUP($A3408&amp;" "&amp;D$6,D!$B:$H,7,FALSE))=TRUE,"",VLOOKUP($A3408&amp;" "&amp;D$6,D!$B:$H,7,FALSE))</f>
        <v/>
      </c>
      <c r="E3408" s="279" t="str">
        <f>IF(ISERROR(VLOOKUP($A3408&amp;" "&amp;E$6,D!$B:$H,7,FALSE))=TRUE,"",VLOOKUP($A3408&amp;" "&amp;E$6,D!$B:$H,7,FALSE))</f>
        <v/>
      </c>
      <c r="F3408" s="279" t="str">
        <f>IF(ISERROR(VLOOKUP($A3408&amp;" "&amp;F$6,D!$B:$H,7,FALSE))=TRUE,"",VLOOKUP($A3408&amp;" "&amp;F$6,D!$B:$H,7,FALSE))</f>
        <v/>
      </c>
      <c r="G3408" s="226">
        <f t="shared" si="161"/>
        <v>0</v>
      </c>
      <c r="H3408" s="279" t="str">
        <f>IF(ISERROR(VLOOKUP($A3408&amp;" "&amp;H$6,D!$B:$H,7,FALSE))=TRUE,"",VLOOKUP($A3408&amp;" "&amp;H$6,D!$B:$H,7,FALSE))</f>
        <v/>
      </c>
      <c r="I3408" s="223" t="str">
        <f>IF(D3408="","",VLOOKUP(A3408,D!A:H,7,FALSE))</f>
        <v/>
      </c>
      <c r="J3408" s="224" t="str">
        <f>IF(D3408="","",SUMIFS(リグ!H:H,リグ!F:F,"&lt;"&amp;C3408,リグ!G:G,"&gt;"&amp;C3408))</f>
        <v/>
      </c>
    </row>
    <row r="3409" spans="1:10">
      <c r="A3409" s="224" t="str">
        <f t="shared" si="162"/>
        <v>2030-07-25</v>
      </c>
      <c r="B3409" s="224" t="str">
        <f t="shared" si="160"/>
        <v>2030/07</v>
      </c>
      <c r="C3409" s="225">
        <v>47689</v>
      </c>
      <c r="D3409" s="279" t="str">
        <f>IF(ISERROR(VLOOKUP($A3409&amp;" "&amp;D$6,D!$B:$H,7,FALSE))=TRUE,"",VLOOKUP($A3409&amp;" "&amp;D$6,D!$B:$H,7,FALSE))</f>
        <v/>
      </c>
      <c r="E3409" s="279" t="str">
        <f>IF(ISERROR(VLOOKUP($A3409&amp;" "&amp;E$6,D!$B:$H,7,FALSE))=TRUE,"",VLOOKUP($A3409&amp;" "&amp;E$6,D!$B:$H,7,FALSE))</f>
        <v/>
      </c>
      <c r="F3409" s="279" t="str">
        <f>IF(ISERROR(VLOOKUP($A3409&amp;" "&amp;F$6,D!$B:$H,7,FALSE))=TRUE,"",VLOOKUP($A3409&amp;" "&amp;F$6,D!$B:$H,7,FALSE))</f>
        <v/>
      </c>
      <c r="G3409" s="226">
        <f t="shared" si="161"/>
        <v>0</v>
      </c>
      <c r="H3409" s="279" t="str">
        <f>IF(ISERROR(VLOOKUP($A3409&amp;" "&amp;H$6,D!$B:$H,7,FALSE))=TRUE,"",VLOOKUP($A3409&amp;" "&amp;H$6,D!$B:$H,7,FALSE))</f>
        <v/>
      </c>
      <c r="I3409" s="223" t="str">
        <f>IF(D3409="","",VLOOKUP(A3409,D!A:H,7,FALSE))</f>
        <v/>
      </c>
      <c r="J3409" s="224" t="str">
        <f>IF(D3409="","",SUMIFS(リグ!H:H,リグ!F:F,"&lt;"&amp;C3409,リグ!G:G,"&gt;"&amp;C3409))</f>
        <v/>
      </c>
    </row>
    <row r="3410" spans="1:10">
      <c r="A3410" s="224" t="str">
        <f t="shared" si="162"/>
        <v>2030-07-26</v>
      </c>
      <c r="B3410" s="224" t="str">
        <f t="shared" si="160"/>
        <v>2030/07</v>
      </c>
      <c r="C3410" s="225">
        <v>47690</v>
      </c>
      <c r="D3410" s="279" t="str">
        <f>IF(ISERROR(VLOOKUP($A3410&amp;" "&amp;D$6,D!$B:$H,7,FALSE))=TRUE,"",VLOOKUP($A3410&amp;" "&amp;D$6,D!$B:$H,7,FALSE))</f>
        <v/>
      </c>
      <c r="E3410" s="279" t="str">
        <f>IF(ISERROR(VLOOKUP($A3410&amp;" "&amp;E$6,D!$B:$H,7,FALSE))=TRUE,"",VLOOKUP($A3410&amp;" "&amp;E$6,D!$B:$H,7,FALSE))</f>
        <v/>
      </c>
      <c r="F3410" s="279" t="str">
        <f>IF(ISERROR(VLOOKUP($A3410&amp;" "&amp;F$6,D!$B:$H,7,FALSE))=TRUE,"",VLOOKUP($A3410&amp;" "&amp;F$6,D!$B:$H,7,FALSE))</f>
        <v/>
      </c>
      <c r="G3410" s="226">
        <f t="shared" si="161"/>
        <v>0</v>
      </c>
      <c r="H3410" s="279" t="str">
        <f>IF(ISERROR(VLOOKUP($A3410&amp;" "&amp;H$6,D!$B:$H,7,FALSE))=TRUE,"",VLOOKUP($A3410&amp;" "&amp;H$6,D!$B:$H,7,FALSE))</f>
        <v/>
      </c>
      <c r="I3410" s="223" t="str">
        <f>IF(D3410="","",VLOOKUP(A3410,D!A:H,7,FALSE))</f>
        <v/>
      </c>
      <c r="J3410" s="224" t="str">
        <f>IF(D3410="","",SUMIFS(リグ!H:H,リグ!F:F,"&lt;"&amp;C3410,リグ!G:G,"&gt;"&amp;C3410))</f>
        <v/>
      </c>
    </row>
    <row r="3411" spans="1:10">
      <c r="A3411" s="224" t="str">
        <f t="shared" si="162"/>
        <v>2030-07-27</v>
      </c>
      <c r="B3411" s="224" t="str">
        <f t="shared" si="160"/>
        <v>2030/07</v>
      </c>
      <c r="C3411" s="225">
        <v>47691</v>
      </c>
      <c r="D3411" s="279" t="str">
        <f>IF(ISERROR(VLOOKUP($A3411&amp;" "&amp;D$6,D!$B:$H,7,FALSE))=TRUE,"",VLOOKUP($A3411&amp;" "&amp;D$6,D!$B:$H,7,FALSE))</f>
        <v/>
      </c>
      <c r="E3411" s="279" t="str">
        <f>IF(ISERROR(VLOOKUP($A3411&amp;" "&amp;E$6,D!$B:$H,7,FALSE))=TRUE,"",VLOOKUP($A3411&amp;" "&amp;E$6,D!$B:$H,7,FALSE))</f>
        <v/>
      </c>
      <c r="F3411" s="279" t="str">
        <f>IF(ISERROR(VLOOKUP($A3411&amp;" "&amp;F$6,D!$B:$H,7,FALSE))=TRUE,"",VLOOKUP($A3411&amp;" "&amp;F$6,D!$B:$H,7,FALSE))</f>
        <v/>
      </c>
      <c r="G3411" s="226">
        <f t="shared" si="161"/>
        <v>0</v>
      </c>
      <c r="H3411" s="279" t="str">
        <f>IF(ISERROR(VLOOKUP($A3411&amp;" "&amp;H$6,D!$B:$H,7,FALSE))=TRUE,"",VLOOKUP($A3411&amp;" "&amp;H$6,D!$B:$H,7,FALSE))</f>
        <v/>
      </c>
      <c r="I3411" s="223" t="str">
        <f>IF(D3411="","",VLOOKUP(A3411,D!A:H,7,FALSE))</f>
        <v/>
      </c>
      <c r="J3411" s="224" t="str">
        <f>IF(D3411="","",SUMIFS(リグ!H:H,リグ!F:F,"&lt;"&amp;C3411,リグ!G:G,"&gt;"&amp;C3411))</f>
        <v/>
      </c>
    </row>
    <row r="3412" spans="1:10">
      <c r="A3412" s="224" t="str">
        <f t="shared" si="162"/>
        <v>2030-07-28</v>
      </c>
      <c r="B3412" s="224" t="str">
        <f t="shared" si="160"/>
        <v>2030/07</v>
      </c>
      <c r="C3412" s="225">
        <v>47692</v>
      </c>
      <c r="D3412" s="279" t="str">
        <f>IF(ISERROR(VLOOKUP($A3412&amp;" "&amp;D$6,D!$B:$H,7,FALSE))=TRUE,"",VLOOKUP($A3412&amp;" "&amp;D$6,D!$B:$H,7,FALSE))</f>
        <v/>
      </c>
      <c r="E3412" s="279" t="str">
        <f>IF(ISERROR(VLOOKUP($A3412&amp;" "&amp;E$6,D!$B:$H,7,FALSE))=TRUE,"",VLOOKUP($A3412&amp;" "&amp;E$6,D!$B:$H,7,FALSE))</f>
        <v/>
      </c>
      <c r="F3412" s="279" t="str">
        <f>IF(ISERROR(VLOOKUP($A3412&amp;" "&amp;F$6,D!$B:$H,7,FALSE))=TRUE,"",VLOOKUP($A3412&amp;" "&amp;F$6,D!$B:$H,7,FALSE))</f>
        <v/>
      </c>
      <c r="G3412" s="226">
        <f t="shared" si="161"/>
        <v>0</v>
      </c>
      <c r="H3412" s="279" t="str">
        <f>IF(ISERROR(VLOOKUP($A3412&amp;" "&amp;H$6,D!$B:$H,7,FALSE))=TRUE,"",VLOOKUP($A3412&amp;" "&amp;H$6,D!$B:$H,7,FALSE))</f>
        <v/>
      </c>
      <c r="I3412" s="223" t="str">
        <f>IF(D3412="","",VLOOKUP(A3412,D!A:H,7,FALSE))</f>
        <v/>
      </c>
      <c r="J3412" s="224" t="str">
        <f>IF(D3412="","",SUMIFS(リグ!H:H,リグ!F:F,"&lt;"&amp;C3412,リグ!G:G,"&gt;"&amp;C3412))</f>
        <v/>
      </c>
    </row>
    <row r="3413" spans="1:10">
      <c r="A3413" s="224" t="str">
        <f t="shared" si="162"/>
        <v>2030-07-29</v>
      </c>
      <c r="B3413" s="224" t="str">
        <f t="shared" si="160"/>
        <v>2030/07</v>
      </c>
      <c r="C3413" s="225">
        <v>47693</v>
      </c>
      <c r="D3413" s="279" t="str">
        <f>IF(ISERROR(VLOOKUP($A3413&amp;" "&amp;D$6,D!$B:$H,7,FALSE))=TRUE,"",VLOOKUP($A3413&amp;" "&amp;D$6,D!$B:$H,7,FALSE))</f>
        <v/>
      </c>
      <c r="E3413" s="279" t="str">
        <f>IF(ISERROR(VLOOKUP($A3413&amp;" "&amp;E$6,D!$B:$H,7,FALSE))=TRUE,"",VLOOKUP($A3413&amp;" "&amp;E$6,D!$B:$H,7,FALSE))</f>
        <v/>
      </c>
      <c r="F3413" s="279" t="str">
        <f>IF(ISERROR(VLOOKUP($A3413&amp;" "&amp;F$6,D!$B:$H,7,FALSE))=TRUE,"",VLOOKUP($A3413&amp;" "&amp;F$6,D!$B:$H,7,FALSE))</f>
        <v/>
      </c>
      <c r="G3413" s="226">
        <f t="shared" si="161"/>
        <v>0</v>
      </c>
      <c r="H3413" s="279" t="str">
        <f>IF(ISERROR(VLOOKUP($A3413&amp;" "&amp;H$6,D!$B:$H,7,FALSE))=TRUE,"",VLOOKUP($A3413&amp;" "&amp;H$6,D!$B:$H,7,FALSE))</f>
        <v/>
      </c>
      <c r="I3413" s="223" t="str">
        <f>IF(D3413="","",VLOOKUP(A3413,D!A:H,7,FALSE))</f>
        <v/>
      </c>
      <c r="J3413" s="224" t="str">
        <f>IF(D3413="","",SUMIFS(リグ!H:H,リグ!F:F,"&lt;"&amp;C3413,リグ!G:G,"&gt;"&amp;C3413))</f>
        <v/>
      </c>
    </row>
    <row r="3414" spans="1:10">
      <c r="A3414" s="224" t="str">
        <f t="shared" si="162"/>
        <v>2030-07-30</v>
      </c>
      <c r="B3414" s="224" t="str">
        <f t="shared" si="160"/>
        <v>2030/07</v>
      </c>
      <c r="C3414" s="225">
        <v>47694</v>
      </c>
      <c r="D3414" s="279" t="str">
        <f>IF(ISERROR(VLOOKUP($A3414&amp;" "&amp;D$6,D!$B:$H,7,FALSE))=TRUE,"",VLOOKUP($A3414&amp;" "&amp;D$6,D!$B:$H,7,FALSE))</f>
        <v/>
      </c>
      <c r="E3414" s="279" t="str">
        <f>IF(ISERROR(VLOOKUP($A3414&amp;" "&amp;E$6,D!$B:$H,7,FALSE))=TRUE,"",VLOOKUP($A3414&amp;" "&amp;E$6,D!$B:$H,7,FALSE))</f>
        <v/>
      </c>
      <c r="F3414" s="279" t="str">
        <f>IF(ISERROR(VLOOKUP($A3414&amp;" "&amp;F$6,D!$B:$H,7,FALSE))=TRUE,"",VLOOKUP($A3414&amp;" "&amp;F$6,D!$B:$H,7,FALSE))</f>
        <v/>
      </c>
      <c r="G3414" s="226">
        <f t="shared" si="161"/>
        <v>0</v>
      </c>
      <c r="H3414" s="279" t="str">
        <f>IF(ISERROR(VLOOKUP($A3414&amp;" "&amp;H$6,D!$B:$H,7,FALSE))=TRUE,"",VLOOKUP($A3414&amp;" "&amp;H$6,D!$B:$H,7,FALSE))</f>
        <v/>
      </c>
      <c r="I3414" s="223" t="str">
        <f>IF(D3414="","",VLOOKUP(A3414,D!A:H,7,FALSE))</f>
        <v/>
      </c>
      <c r="J3414" s="224" t="str">
        <f>IF(D3414="","",SUMIFS(リグ!H:H,リグ!F:F,"&lt;"&amp;C3414,リグ!G:G,"&gt;"&amp;C3414))</f>
        <v/>
      </c>
    </row>
    <row r="3415" spans="1:10">
      <c r="A3415" s="224" t="str">
        <f t="shared" si="162"/>
        <v>2030-07-31</v>
      </c>
      <c r="B3415" s="224" t="str">
        <f t="shared" si="160"/>
        <v>2030/07</v>
      </c>
      <c r="C3415" s="225">
        <v>47695</v>
      </c>
      <c r="D3415" s="279" t="str">
        <f>IF(ISERROR(VLOOKUP($A3415&amp;" "&amp;D$6,D!$B:$H,7,FALSE))=TRUE,"",VLOOKUP($A3415&amp;" "&amp;D$6,D!$B:$H,7,FALSE))</f>
        <v/>
      </c>
      <c r="E3415" s="279" t="str">
        <f>IF(ISERROR(VLOOKUP($A3415&amp;" "&amp;E$6,D!$B:$H,7,FALSE))=TRUE,"",VLOOKUP($A3415&amp;" "&amp;E$6,D!$B:$H,7,FALSE))</f>
        <v/>
      </c>
      <c r="F3415" s="279" t="str">
        <f>IF(ISERROR(VLOOKUP($A3415&amp;" "&amp;F$6,D!$B:$H,7,FALSE))=TRUE,"",VLOOKUP($A3415&amp;" "&amp;F$6,D!$B:$H,7,FALSE))</f>
        <v/>
      </c>
      <c r="G3415" s="226">
        <f t="shared" si="161"/>
        <v>0</v>
      </c>
      <c r="H3415" s="279" t="str">
        <f>IF(ISERROR(VLOOKUP($A3415&amp;" "&amp;H$6,D!$B:$H,7,FALSE))=TRUE,"",VLOOKUP($A3415&amp;" "&amp;H$6,D!$B:$H,7,FALSE))</f>
        <v/>
      </c>
      <c r="I3415" s="223" t="str">
        <f>IF(D3415="","",VLOOKUP(A3415,D!A:H,7,FALSE))</f>
        <v/>
      </c>
      <c r="J3415" s="224" t="str">
        <f>IF(D3415="","",SUMIFS(リグ!H:H,リグ!F:F,"&lt;"&amp;C3415,リグ!G:G,"&gt;"&amp;C3415))</f>
        <v/>
      </c>
    </row>
    <row r="3416" spans="1:10">
      <c r="A3416" s="224" t="str">
        <f t="shared" si="162"/>
        <v>2030-08-01</v>
      </c>
      <c r="B3416" s="224" t="str">
        <f t="shared" si="160"/>
        <v>2030/08</v>
      </c>
      <c r="C3416" s="225">
        <v>47696</v>
      </c>
      <c r="D3416" s="279" t="str">
        <f>IF(ISERROR(VLOOKUP($A3416&amp;" "&amp;D$6,D!$B:$H,7,FALSE))=TRUE,"",VLOOKUP($A3416&amp;" "&amp;D$6,D!$B:$H,7,FALSE))</f>
        <v/>
      </c>
      <c r="E3416" s="279" t="str">
        <f>IF(ISERROR(VLOOKUP($A3416&amp;" "&amp;E$6,D!$B:$H,7,FALSE))=TRUE,"",VLOOKUP($A3416&amp;" "&amp;E$6,D!$B:$H,7,FALSE))</f>
        <v/>
      </c>
      <c r="F3416" s="279" t="str">
        <f>IF(ISERROR(VLOOKUP($A3416&amp;" "&amp;F$6,D!$B:$H,7,FALSE))=TRUE,"",VLOOKUP($A3416&amp;" "&amp;F$6,D!$B:$H,7,FALSE))</f>
        <v/>
      </c>
      <c r="G3416" s="226">
        <f t="shared" si="161"/>
        <v>0</v>
      </c>
      <c r="H3416" s="279" t="str">
        <f>IF(ISERROR(VLOOKUP($A3416&amp;" "&amp;H$6,D!$B:$H,7,FALSE))=TRUE,"",VLOOKUP($A3416&amp;" "&amp;H$6,D!$B:$H,7,FALSE))</f>
        <v/>
      </c>
      <c r="I3416" s="223" t="str">
        <f>IF(D3416="","",VLOOKUP(A3416,D!A:H,7,FALSE))</f>
        <v/>
      </c>
      <c r="J3416" s="224" t="str">
        <f>IF(D3416="","",SUMIFS(リグ!H:H,リグ!F:F,"&lt;"&amp;C3416,リグ!G:G,"&gt;"&amp;C3416))</f>
        <v/>
      </c>
    </row>
    <row r="3417" spans="1:10">
      <c r="A3417" s="224" t="str">
        <f t="shared" si="162"/>
        <v>2030-08-02</v>
      </c>
      <c r="B3417" s="224" t="str">
        <f t="shared" si="160"/>
        <v>2030/08</v>
      </c>
      <c r="C3417" s="225">
        <v>47697</v>
      </c>
      <c r="D3417" s="279" t="str">
        <f>IF(ISERROR(VLOOKUP($A3417&amp;" "&amp;D$6,D!$B:$H,7,FALSE))=TRUE,"",VLOOKUP($A3417&amp;" "&amp;D$6,D!$B:$H,7,FALSE))</f>
        <v/>
      </c>
      <c r="E3417" s="279" t="str">
        <f>IF(ISERROR(VLOOKUP($A3417&amp;" "&amp;E$6,D!$B:$H,7,FALSE))=TRUE,"",VLOOKUP($A3417&amp;" "&amp;E$6,D!$B:$H,7,FALSE))</f>
        <v/>
      </c>
      <c r="F3417" s="279" t="str">
        <f>IF(ISERROR(VLOOKUP($A3417&amp;" "&amp;F$6,D!$B:$H,7,FALSE))=TRUE,"",VLOOKUP($A3417&amp;" "&amp;F$6,D!$B:$H,7,FALSE))</f>
        <v/>
      </c>
      <c r="G3417" s="226">
        <f t="shared" si="161"/>
        <v>0</v>
      </c>
      <c r="H3417" s="279" t="str">
        <f>IF(ISERROR(VLOOKUP($A3417&amp;" "&amp;H$6,D!$B:$H,7,FALSE))=TRUE,"",VLOOKUP($A3417&amp;" "&amp;H$6,D!$B:$H,7,FALSE))</f>
        <v/>
      </c>
      <c r="I3417" s="223" t="str">
        <f>IF(D3417="","",VLOOKUP(A3417,D!A:H,7,FALSE))</f>
        <v/>
      </c>
      <c r="J3417" s="224" t="str">
        <f>IF(D3417="","",SUMIFS(リグ!H:H,リグ!F:F,"&lt;"&amp;C3417,リグ!G:G,"&gt;"&amp;C3417))</f>
        <v/>
      </c>
    </row>
    <row r="3418" spans="1:10">
      <c r="A3418" s="224" t="str">
        <f t="shared" si="162"/>
        <v>2030-08-03</v>
      </c>
      <c r="B3418" s="224" t="str">
        <f t="shared" si="160"/>
        <v>2030/08</v>
      </c>
      <c r="C3418" s="225">
        <v>47698</v>
      </c>
      <c r="D3418" s="279" t="str">
        <f>IF(ISERROR(VLOOKUP($A3418&amp;" "&amp;D$6,D!$B:$H,7,FALSE))=TRUE,"",VLOOKUP($A3418&amp;" "&amp;D$6,D!$B:$H,7,FALSE))</f>
        <v/>
      </c>
      <c r="E3418" s="279" t="str">
        <f>IF(ISERROR(VLOOKUP($A3418&amp;" "&amp;E$6,D!$B:$H,7,FALSE))=TRUE,"",VLOOKUP($A3418&amp;" "&amp;E$6,D!$B:$H,7,FALSE))</f>
        <v/>
      </c>
      <c r="F3418" s="279" t="str">
        <f>IF(ISERROR(VLOOKUP($A3418&amp;" "&amp;F$6,D!$B:$H,7,FALSE))=TRUE,"",VLOOKUP($A3418&amp;" "&amp;F$6,D!$B:$H,7,FALSE))</f>
        <v/>
      </c>
      <c r="G3418" s="226">
        <f t="shared" si="161"/>
        <v>0</v>
      </c>
      <c r="H3418" s="279" t="str">
        <f>IF(ISERROR(VLOOKUP($A3418&amp;" "&amp;H$6,D!$B:$H,7,FALSE))=TRUE,"",VLOOKUP($A3418&amp;" "&amp;H$6,D!$B:$H,7,FALSE))</f>
        <v/>
      </c>
      <c r="I3418" s="223" t="str">
        <f>IF(D3418="","",VLOOKUP(A3418,D!A:H,7,FALSE))</f>
        <v/>
      </c>
      <c r="J3418" s="224" t="str">
        <f>IF(D3418="","",SUMIFS(リグ!H:H,リグ!F:F,"&lt;"&amp;C3418,リグ!G:G,"&gt;"&amp;C3418))</f>
        <v/>
      </c>
    </row>
    <row r="3419" spans="1:10">
      <c r="A3419" s="224" t="str">
        <f t="shared" si="162"/>
        <v>2030-08-04</v>
      </c>
      <c r="B3419" s="224" t="str">
        <f t="shared" si="160"/>
        <v>2030/08</v>
      </c>
      <c r="C3419" s="225">
        <v>47699</v>
      </c>
      <c r="D3419" s="279" t="str">
        <f>IF(ISERROR(VLOOKUP($A3419&amp;" "&amp;D$6,D!$B:$H,7,FALSE))=TRUE,"",VLOOKUP($A3419&amp;" "&amp;D$6,D!$B:$H,7,FALSE))</f>
        <v/>
      </c>
      <c r="E3419" s="279" t="str">
        <f>IF(ISERROR(VLOOKUP($A3419&amp;" "&amp;E$6,D!$B:$H,7,FALSE))=TRUE,"",VLOOKUP($A3419&amp;" "&amp;E$6,D!$B:$H,7,FALSE))</f>
        <v/>
      </c>
      <c r="F3419" s="279" t="str">
        <f>IF(ISERROR(VLOOKUP($A3419&amp;" "&amp;F$6,D!$B:$H,7,FALSE))=TRUE,"",VLOOKUP($A3419&amp;" "&amp;F$6,D!$B:$H,7,FALSE))</f>
        <v/>
      </c>
      <c r="G3419" s="226">
        <f t="shared" si="161"/>
        <v>0</v>
      </c>
      <c r="H3419" s="279" t="str">
        <f>IF(ISERROR(VLOOKUP($A3419&amp;" "&amp;H$6,D!$B:$H,7,FALSE))=TRUE,"",VLOOKUP($A3419&amp;" "&amp;H$6,D!$B:$H,7,FALSE))</f>
        <v/>
      </c>
      <c r="I3419" s="223" t="str">
        <f>IF(D3419="","",VLOOKUP(A3419,D!A:H,7,FALSE))</f>
        <v/>
      </c>
      <c r="J3419" s="224" t="str">
        <f>IF(D3419="","",SUMIFS(リグ!H:H,リグ!F:F,"&lt;"&amp;C3419,リグ!G:G,"&gt;"&amp;C3419))</f>
        <v/>
      </c>
    </row>
    <row r="3420" spans="1:10">
      <c r="A3420" s="224" t="str">
        <f t="shared" si="162"/>
        <v>2030-08-05</v>
      </c>
      <c r="B3420" s="224" t="str">
        <f t="shared" si="160"/>
        <v>2030/08</v>
      </c>
      <c r="C3420" s="225">
        <v>47700</v>
      </c>
      <c r="D3420" s="279" t="str">
        <f>IF(ISERROR(VLOOKUP($A3420&amp;" "&amp;D$6,D!$B:$H,7,FALSE))=TRUE,"",VLOOKUP($A3420&amp;" "&amp;D$6,D!$B:$H,7,FALSE))</f>
        <v/>
      </c>
      <c r="E3420" s="279" t="str">
        <f>IF(ISERROR(VLOOKUP($A3420&amp;" "&amp;E$6,D!$B:$H,7,FALSE))=TRUE,"",VLOOKUP($A3420&amp;" "&amp;E$6,D!$B:$H,7,FALSE))</f>
        <v/>
      </c>
      <c r="F3420" s="279" t="str">
        <f>IF(ISERROR(VLOOKUP($A3420&amp;" "&amp;F$6,D!$B:$H,7,FALSE))=TRUE,"",VLOOKUP($A3420&amp;" "&amp;F$6,D!$B:$H,7,FALSE))</f>
        <v/>
      </c>
      <c r="G3420" s="226">
        <f t="shared" si="161"/>
        <v>0</v>
      </c>
      <c r="H3420" s="279" t="str">
        <f>IF(ISERROR(VLOOKUP($A3420&amp;" "&amp;H$6,D!$B:$H,7,FALSE))=TRUE,"",VLOOKUP($A3420&amp;" "&amp;H$6,D!$B:$H,7,FALSE))</f>
        <v/>
      </c>
      <c r="I3420" s="223" t="str">
        <f>IF(D3420="","",VLOOKUP(A3420,D!A:H,7,FALSE))</f>
        <v/>
      </c>
      <c r="J3420" s="224" t="str">
        <f>IF(D3420="","",SUMIFS(リグ!H:H,リグ!F:F,"&lt;"&amp;C3420,リグ!G:G,"&gt;"&amp;C3420))</f>
        <v/>
      </c>
    </row>
    <row r="3421" spans="1:10">
      <c r="A3421" s="224" t="str">
        <f t="shared" si="162"/>
        <v>2030-08-06</v>
      </c>
      <c r="B3421" s="224" t="str">
        <f t="shared" si="160"/>
        <v>2030/08</v>
      </c>
      <c r="C3421" s="225">
        <v>47701</v>
      </c>
      <c r="D3421" s="279" t="str">
        <f>IF(ISERROR(VLOOKUP($A3421&amp;" "&amp;D$6,D!$B:$H,7,FALSE))=TRUE,"",VLOOKUP($A3421&amp;" "&amp;D$6,D!$B:$H,7,FALSE))</f>
        <v/>
      </c>
      <c r="E3421" s="279" t="str">
        <f>IF(ISERROR(VLOOKUP($A3421&amp;" "&amp;E$6,D!$B:$H,7,FALSE))=TRUE,"",VLOOKUP($A3421&amp;" "&amp;E$6,D!$B:$H,7,FALSE))</f>
        <v/>
      </c>
      <c r="F3421" s="279" t="str">
        <f>IF(ISERROR(VLOOKUP($A3421&amp;" "&amp;F$6,D!$B:$H,7,FALSE))=TRUE,"",VLOOKUP($A3421&amp;" "&amp;F$6,D!$B:$H,7,FALSE))</f>
        <v/>
      </c>
      <c r="G3421" s="226">
        <f t="shared" si="161"/>
        <v>0</v>
      </c>
      <c r="H3421" s="279" t="str">
        <f>IF(ISERROR(VLOOKUP($A3421&amp;" "&amp;H$6,D!$B:$H,7,FALSE))=TRUE,"",VLOOKUP($A3421&amp;" "&amp;H$6,D!$B:$H,7,FALSE))</f>
        <v/>
      </c>
      <c r="I3421" s="223" t="str">
        <f>IF(D3421="","",VLOOKUP(A3421,D!A:H,7,FALSE))</f>
        <v/>
      </c>
      <c r="J3421" s="224" t="str">
        <f>IF(D3421="","",SUMIFS(リグ!H:H,リグ!F:F,"&lt;"&amp;C3421,リグ!G:G,"&gt;"&amp;C3421))</f>
        <v/>
      </c>
    </row>
    <row r="3422" spans="1:10">
      <c r="A3422" s="224" t="str">
        <f t="shared" si="162"/>
        <v>2030-08-07</v>
      </c>
      <c r="B3422" s="224" t="str">
        <f t="shared" si="160"/>
        <v>2030/08</v>
      </c>
      <c r="C3422" s="225">
        <v>47702</v>
      </c>
      <c r="D3422" s="279" t="str">
        <f>IF(ISERROR(VLOOKUP($A3422&amp;" "&amp;D$6,D!$B:$H,7,FALSE))=TRUE,"",VLOOKUP($A3422&amp;" "&amp;D$6,D!$B:$H,7,FALSE))</f>
        <v/>
      </c>
      <c r="E3422" s="279" t="str">
        <f>IF(ISERROR(VLOOKUP($A3422&amp;" "&amp;E$6,D!$B:$H,7,FALSE))=TRUE,"",VLOOKUP($A3422&amp;" "&amp;E$6,D!$B:$H,7,FALSE))</f>
        <v/>
      </c>
      <c r="F3422" s="279" t="str">
        <f>IF(ISERROR(VLOOKUP($A3422&amp;" "&amp;F$6,D!$B:$H,7,FALSE))=TRUE,"",VLOOKUP($A3422&amp;" "&amp;F$6,D!$B:$H,7,FALSE))</f>
        <v/>
      </c>
      <c r="G3422" s="226">
        <f t="shared" si="161"/>
        <v>0</v>
      </c>
      <c r="H3422" s="279" t="str">
        <f>IF(ISERROR(VLOOKUP($A3422&amp;" "&amp;H$6,D!$B:$H,7,FALSE))=TRUE,"",VLOOKUP($A3422&amp;" "&amp;H$6,D!$B:$H,7,FALSE))</f>
        <v/>
      </c>
      <c r="I3422" s="223" t="str">
        <f>IF(D3422="","",VLOOKUP(A3422,D!A:H,7,FALSE))</f>
        <v/>
      </c>
      <c r="J3422" s="224" t="str">
        <f>IF(D3422="","",SUMIFS(リグ!H:H,リグ!F:F,"&lt;"&amp;C3422,リグ!G:G,"&gt;"&amp;C3422))</f>
        <v/>
      </c>
    </row>
    <row r="3423" spans="1:10">
      <c r="A3423" s="224" t="str">
        <f t="shared" si="162"/>
        <v>2030-08-08</v>
      </c>
      <c r="B3423" s="224" t="str">
        <f t="shared" si="160"/>
        <v>2030/08</v>
      </c>
      <c r="C3423" s="225">
        <v>47703</v>
      </c>
      <c r="D3423" s="279" t="str">
        <f>IF(ISERROR(VLOOKUP($A3423&amp;" "&amp;D$6,D!$B:$H,7,FALSE))=TRUE,"",VLOOKUP($A3423&amp;" "&amp;D$6,D!$B:$H,7,FALSE))</f>
        <v/>
      </c>
      <c r="E3423" s="279" t="str">
        <f>IF(ISERROR(VLOOKUP($A3423&amp;" "&amp;E$6,D!$B:$H,7,FALSE))=TRUE,"",VLOOKUP($A3423&amp;" "&amp;E$6,D!$B:$H,7,FALSE))</f>
        <v/>
      </c>
      <c r="F3423" s="279" t="str">
        <f>IF(ISERROR(VLOOKUP($A3423&amp;" "&amp;F$6,D!$B:$H,7,FALSE))=TRUE,"",VLOOKUP($A3423&amp;" "&amp;F$6,D!$B:$H,7,FALSE))</f>
        <v/>
      </c>
      <c r="G3423" s="226">
        <f t="shared" si="161"/>
        <v>0</v>
      </c>
      <c r="H3423" s="279" t="str">
        <f>IF(ISERROR(VLOOKUP($A3423&amp;" "&amp;H$6,D!$B:$H,7,FALSE))=TRUE,"",VLOOKUP($A3423&amp;" "&amp;H$6,D!$B:$H,7,FALSE))</f>
        <v/>
      </c>
      <c r="I3423" s="223" t="str">
        <f>IF(D3423="","",VLOOKUP(A3423,D!A:H,7,FALSE))</f>
        <v/>
      </c>
      <c r="J3423" s="224" t="str">
        <f>IF(D3423="","",SUMIFS(リグ!H:H,リグ!F:F,"&lt;"&amp;C3423,リグ!G:G,"&gt;"&amp;C3423))</f>
        <v/>
      </c>
    </row>
    <row r="3424" spans="1:10">
      <c r="A3424" s="224" t="str">
        <f t="shared" si="162"/>
        <v>2030-08-09</v>
      </c>
      <c r="B3424" s="224" t="str">
        <f t="shared" si="160"/>
        <v>2030/08</v>
      </c>
      <c r="C3424" s="225">
        <v>47704</v>
      </c>
      <c r="D3424" s="279" t="str">
        <f>IF(ISERROR(VLOOKUP($A3424&amp;" "&amp;D$6,D!$B:$H,7,FALSE))=TRUE,"",VLOOKUP($A3424&amp;" "&amp;D$6,D!$B:$H,7,FALSE))</f>
        <v/>
      </c>
      <c r="E3424" s="279" t="str">
        <f>IF(ISERROR(VLOOKUP($A3424&amp;" "&amp;E$6,D!$B:$H,7,FALSE))=TRUE,"",VLOOKUP($A3424&amp;" "&amp;E$6,D!$B:$H,7,FALSE))</f>
        <v/>
      </c>
      <c r="F3424" s="279" t="str">
        <f>IF(ISERROR(VLOOKUP($A3424&amp;" "&amp;F$6,D!$B:$H,7,FALSE))=TRUE,"",VLOOKUP($A3424&amp;" "&amp;F$6,D!$B:$H,7,FALSE))</f>
        <v/>
      </c>
      <c r="G3424" s="226">
        <f t="shared" si="161"/>
        <v>0</v>
      </c>
      <c r="H3424" s="279" t="str">
        <f>IF(ISERROR(VLOOKUP($A3424&amp;" "&amp;H$6,D!$B:$H,7,FALSE))=TRUE,"",VLOOKUP($A3424&amp;" "&amp;H$6,D!$B:$H,7,FALSE))</f>
        <v/>
      </c>
      <c r="I3424" s="223" t="str">
        <f>IF(D3424="","",VLOOKUP(A3424,D!A:H,7,FALSE))</f>
        <v/>
      </c>
      <c r="J3424" s="224" t="str">
        <f>IF(D3424="","",SUMIFS(リグ!H:H,リグ!F:F,"&lt;"&amp;C3424,リグ!G:G,"&gt;"&amp;C3424))</f>
        <v/>
      </c>
    </row>
    <row r="3425" spans="1:10">
      <c r="A3425" s="224" t="str">
        <f t="shared" si="162"/>
        <v>2030-08-10</v>
      </c>
      <c r="B3425" s="224" t="str">
        <f t="shared" si="160"/>
        <v>2030/08</v>
      </c>
      <c r="C3425" s="225">
        <v>47705</v>
      </c>
      <c r="D3425" s="279" t="str">
        <f>IF(ISERROR(VLOOKUP($A3425&amp;" "&amp;D$6,D!$B:$H,7,FALSE))=TRUE,"",VLOOKUP($A3425&amp;" "&amp;D$6,D!$B:$H,7,FALSE))</f>
        <v/>
      </c>
      <c r="E3425" s="279" t="str">
        <f>IF(ISERROR(VLOOKUP($A3425&amp;" "&amp;E$6,D!$B:$H,7,FALSE))=TRUE,"",VLOOKUP($A3425&amp;" "&amp;E$6,D!$B:$H,7,FALSE))</f>
        <v/>
      </c>
      <c r="F3425" s="279" t="str">
        <f>IF(ISERROR(VLOOKUP($A3425&amp;" "&amp;F$6,D!$B:$H,7,FALSE))=TRUE,"",VLOOKUP($A3425&amp;" "&amp;F$6,D!$B:$H,7,FALSE))</f>
        <v/>
      </c>
      <c r="G3425" s="226">
        <f t="shared" si="161"/>
        <v>0</v>
      </c>
      <c r="H3425" s="279" t="str">
        <f>IF(ISERROR(VLOOKUP($A3425&amp;" "&amp;H$6,D!$B:$H,7,FALSE))=TRUE,"",VLOOKUP($A3425&amp;" "&amp;H$6,D!$B:$H,7,FALSE))</f>
        <v/>
      </c>
      <c r="I3425" s="223" t="str">
        <f>IF(D3425="","",VLOOKUP(A3425,D!A:H,7,FALSE))</f>
        <v/>
      </c>
      <c r="J3425" s="224" t="str">
        <f>IF(D3425="","",SUMIFS(リグ!H:H,リグ!F:F,"&lt;"&amp;C3425,リグ!G:G,"&gt;"&amp;C3425))</f>
        <v/>
      </c>
    </row>
    <row r="3426" spans="1:10">
      <c r="A3426" s="224" t="str">
        <f t="shared" si="162"/>
        <v>2030-08-11</v>
      </c>
      <c r="B3426" s="224" t="str">
        <f t="shared" si="160"/>
        <v>2030/08</v>
      </c>
      <c r="C3426" s="225">
        <v>47706</v>
      </c>
      <c r="D3426" s="279" t="str">
        <f>IF(ISERROR(VLOOKUP($A3426&amp;" "&amp;D$6,D!$B:$H,7,FALSE))=TRUE,"",VLOOKUP($A3426&amp;" "&amp;D$6,D!$B:$H,7,FALSE))</f>
        <v/>
      </c>
      <c r="E3426" s="279" t="str">
        <f>IF(ISERROR(VLOOKUP($A3426&amp;" "&amp;E$6,D!$B:$H,7,FALSE))=TRUE,"",VLOOKUP($A3426&amp;" "&amp;E$6,D!$B:$H,7,FALSE))</f>
        <v/>
      </c>
      <c r="F3426" s="279" t="str">
        <f>IF(ISERROR(VLOOKUP($A3426&amp;" "&amp;F$6,D!$B:$H,7,FALSE))=TRUE,"",VLOOKUP($A3426&amp;" "&amp;F$6,D!$B:$H,7,FALSE))</f>
        <v/>
      </c>
      <c r="G3426" s="226">
        <f t="shared" si="161"/>
        <v>0</v>
      </c>
      <c r="H3426" s="279" t="str">
        <f>IF(ISERROR(VLOOKUP($A3426&amp;" "&amp;H$6,D!$B:$H,7,FALSE))=TRUE,"",VLOOKUP($A3426&amp;" "&amp;H$6,D!$B:$H,7,FALSE))</f>
        <v/>
      </c>
      <c r="I3426" s="223" t="str">
        <f>IF(D3426="","",VLOOKUP(A3426,D!A:H,7,FALSE))</f>
        <v/>
      </c>
      <c r="J3426" s="224" t="str">
        <f>IF(D3426="","",SUMIFS(リグ!H:H,リグ!F:F,"&lt;"&amp;C3426,リグ!G:G,"&gt;"&amp;C3426))</f>
        <v/>
      </c>
    </row>
    <row r="3427" spans="1:10">
      <c r="A3427" s="224" t="str">
        <f t="shared" si="162"/>
        <v>2030-08-12</v>
      </c>
      <c r="B3427" s="224" t="str">
        <f t="shared" si="160"/>
        <v>2030/08</v>
      </c>
      <c r="C3427" s="225">
        <v>47707</v>
      </c>
      <c r="D3427" s="279" t="str">
        <f>IF(ISERROR(VLOOKUP($A3427&amp;" "&amp;D$6,D!$B:$H,7,FALSE))=TRUE,"",VLOOKUP($A3427&amp;" "&amp;D$6,D!$B:$H,7,FALSE))</f>
        <v/>
      </c>
      <c r="E3427" s="279" t="str">
        <f>IF(ISERROR(VLOOKUP($A3427&amp;" "&amp;E$6,D!$B:$H,7,FALSE))=TRUE,"",VLOOKUP($A3427&amp;" "&amp;E$6,D!$B:$H,7,FALSE))</f>
        <v/>
      </c>
      <c r="F3427" s="279" t="str">
        <f>IF(ISERROR(VLOOKUP($A3427&amp;" "&amp;F$6,D!$B:$H,7,FALSE))=TRUE,"",VLOOKUP($A3427&amp;" "&amp;F$6,D!$B:$H,7,FALSE))</f>
        <v/>
      </c>
      <c r="G3427" s="226">
        <f t="shared" si="161"/>
        <v>0</v>
      </c>
      <c r="H3427" s="279" t="str">
        <f>IF(ISERROR(VLOOKUP($A3427&amp;" "&amp;H$6,D!$B:$H,7,FALSE))=TRUE,"",VLOOKUP($A3427&amp;" "&amp;H$6,D!$B:$H,7,FALSE))</f>
        <v/>
      </c>
      <c r="I3427" s="223" t="str">
        <f>IF(D3427="","",VLOOKUP(A3427,D!A:H,7,FALSE))</f>
        <v/>
      </c>
      <c r="J3427" s="224" t="str">
        <f>IF(D3427="","",SUMIFS(リグ!H:H,リグ!F:F,"&lt;"&amp;C3427,リグ!G:G,"&gt;"&amp;C3427))</f>
        <v/>
      </c>
    </row>
    <row r="3428" spans="1:10">
      <c r="A3428" s="224" t="str">
        <f t="shared" si="162"/>
        <v>2030-08-13</v>
      </c>
      <c r="B3428" s="224" t="str">
        <f t="shared" si="160"/>
        <v>2030/08</v>
      </c>
      <c r="C3428" s="225">
        <v>47708</v>
      </c>
      <c r="D3428" s="279" t="str">
        <f>IF(ISERROR(VLOOKUP($A3428&amp;" "&amp;D$6,D!$B:$H,7,FALSE))=TRUE,"",VLOOKUP($A3428&amp;" "&amp;D$6,D!$B:$H,7,FALSE))</f>
        <v/>
      </c>
      <c r="E3428" s="279" t="str">
        <f>IF(ISERROR(VLOOKUP($A3428&amp;" "&amp;E$6,D!$B:$H,7,FALSE))=TRUE,"",VLOOKUP($A3428&amp;" "&amp;E$6,D!$B:$H,7,FALSE))</f>
        <v/>
      </c>
      <c r="F3428" s="279" t="str">
        <f>IF(ISERROR(VLOOKUP($A3428&amp;" "&amp;F$6,D!$B:$H,7,FALSE))=TRUE,"",VLOOKUP($A3428&amp;" "&amp;F$6,D!$B:$H,7,FALSE))</f>
        <v/>
      </c>
      <c r="G3428" s="226">
        <f t="shared" si="161"/>
        <v>0</v>
      </c>
      <c r="H3428" s="279" t="str">
        <f>IF(ISERROR(VLOOKUP($A3428&amp;" "&amp;H$6,D!$B:$H,7,FALSE))=TRUE,"",VLOOKUP($A3428&amp;" "&amp;H$6,D!$B:$H,7,FALSE))</f>
        <v/>
      </c>
      <c r="I3428" s="223" t="str">
        <f>IF(D3428="","",VLOOKUP(A3428,D!A:H,7,FALSE))</f>
        <v/>
      </c>
      <c r="J3428" s="224" t="str">
        <f>IF(D3428="","",SUMIFS(リグ!H:H,リグ!F:F,"&lt;"&amp;C3428,リグ!G:G,"&gt;"&amp;C3428))</f>
        <v/>
      </c>
    </row>
    <row r="3429" spans="1:10">
      <c r="A3429" s="224" t="str">
        <f t="shared" si="162"/>
        <v>2030-08-14</v>
      </c>
      <c r="B3429" s="224" t="str">
        <f t="shared" si="160"/>
        <v>2030/08</v>
      </c>
      <c r="C3429" s="225">
        <v>47709</v>
      </c>
      <c r="D3429" s="279" t="str">
        <f>IF(ISERROR(VLOOKUP($A3429&amp;" "&amp;D$6,D!$B:$H,7,FALSE))=TRUE,"",VLOOKUP($A3429&amp;" "&amp;D$6,D!$B:$H,7,FALSE))</f>
        <v/>
      </c>
      <c r="E3429" s="279" t="str">
        <f>IF(ISERROR(VLOOKUP($A3429&amp;" "&amp;E$6,D!$B:$H,7,FALSE))=TRUE,"",VLOOKUP($A3429&amp;" "&amp;E$6,D!$B:$H,7,FALSE))</f>
        <v/>
      </c>
      <c r="F3429" s="279" t="str">
        <f>IF(ISERROR(VLOOKUP($A3429&amp;" "&amp;F$6,D!$B:$H,7,FALSE))=TRUE,"",VLOOKUP($A3429&amp;" "&amp;F$6,D!$B:$H,7,FALSE))</f>
        <v/>
      </c>
      <c r="G3429" s="226">
        <f t="shared" si="161"/>
        <v>0</v>
      </c>
      <c r="H3429" s="279" t="str">
        <f>IF(ISERROR(VLOOKUP($A3429&amp;" "&amp;H$6,D!$B:$H,7,FALSE))=TRUE,"",VLOOKUP($A3429&amp;" "&amp;H$6,D!$B:$H,7,FALSE))</f>
        <v/>
      </c>
      <c r="I3429" s="223" t="str">
        <f>IF(D3429="","",VLOOKUP(A3429,D!A:H,7,FALSE))</f>
        <v/>
      </c>
      <c r="J3429" s="224" t="str">
        <f>IF(D3429="","",SUMIFS(リグ!H:H,リグ!F:F,"&lt;"&amp;C3429,リグ!G:G,"&gt;"&amp;C3429))</f>
        <v/>
      </c>
    </row>
    <row r="3430" spans="1:10">
      <c r="A3430" s="224" t="str">
        <f t="shared" si="162"/>
        <v>2030-08-15</v>
      </c>
      <c r="B3430" s="224" t="str">
        <f t="shared" si="160"/>
        <v>2030/08</v>
      </c>
      <c r="C3430" s="225">
        <v>47710</v>
      </c>
      <c r="D3430" s="279" t="str">
        <f>IF(ISERROR(VLOOKUP($A3430&amp;" "&amp;D$6,D!$B:$H,7,FALSE))=TRUE,"",VLOOKUP($A3430&amp;" "&amp;D$6,D!$B:$H,7,FALSE))</f>
        <v/>
      </c>
      <c r="E3430" s="279" t="str">
        <f>IF(ISERROR(VLOOKUP($A3430&amp;" "&amp;E$6,D!$B:$H,7,FALSE))=TRUE,"",VLOOKUP($A3430&amp;" "&amp;E$6,D!$B:$H,7,FALSE))</f>
        <v/>
      </c>
      <c r="F3430" s="279" t="str">
        <f>IF(ISERROR(VLOOKUP($A3430&amp;" "&amp;F$6,D!$B:$H,7,FALSE))=TRUE,"",VLOOKUP($A3430&amp;" "&amp;F$6,D!$B:$H,7,FALSE))</f>
        <v/>
      </c>
      <c r="G3430" s="226">
        <f t="shared" si="161"/>
        <v>0</v>
      </c>
      <c r="H3430" s="279" t="str">
        <f>IF(ISERROR(VLOOKUP($A3430&amp;" "&amp;H$6,D!$B:$H,7,FALSE))=TRUE,"",VLOOKUP($A3430&amp;" "&amp;H$6,D!$B:$H,7,FALSE))</f>
        <v/>
      </c>
      <c r="I3430" s="223" t="str">
        <f>IF(D3430="","",VLOOKUP(A3430,D!A:H,7,FALSE))</f>
        <v/>
      </c>
      <c r="J3430" s="224" t="str">
        <f>IF(D3430="","",SUMIFS(リグ!H:H,リグ!F:F,"&lt;"&amp;C3430,リグ!G:G,"&gt;"&amp;C3430))</f>
        <v/>
      </c>
    </row>
    <row r="3431" spans="1:10">
      <c r="A3431" s="224" t="str">
        <f t="shared" si="162"/>
        <v>2030-08-16</v>
      </c>
      <c r="B3431" s="224" t="str">
        <f t="shared" si="160"/>
        <v>2030/08</v>
      </c>
      <c r="C3431" s="225">
        <v>47711</v>
      </c>
      <c r="D3431" s="279" t="str">
        <f>IF(ISERROR(VLOOKUP($A3431&amp;" "&amp;D$6,D!$B:$H,7,FALSE))=TRUE,"",VLOOKUP($A3431&amp;" "&amp;D$6,D!$B:$H,7,FALSE))</f>
        <v/>
      </c>
      <c r="E3431" s="279" t="str">
        <f>IF(ISERROR(VLOOKUP($A3431&amp;" "&amp;E$6,D!$B:$H,7,FALSE))=TRUE,"",VLOOKUP($A3431&amp;" "&amp;E$6,D!$B:$H,7,FALSE))</f>
        <v/>
      </c>
      <c r="F3431" s="279" t="str">
        <f>IF(ISERROR(VLOOKUP($A3431&amp;" "&amp;F$6,D!$B:$H,7,FALSE))=TRUE,"",VLOOKUP($A3431&amp;" "&amp;F$6,D!$B:$H,7,FALSE))</f>
        <v/>
      </c>
      <c r="G3431" s="226">
        <f t="shared" si="161"/>
        <v>0</v>
      </c>
      <c r="H3431" s="279" t="str">
        <f>IF(ISERROR(VLOOKUP($A3431&amp;" "&amp;H$6,D!$B:$H,7,FALSE))=TRUE,"",VLOOKUP($A3431&amp;" "&amp;H$6,D!$B:$H,7,FALSE))</f>
        <v/>
      </c>
      <c r="I3431" s="223" t="str">
        <f>IF(D3431="","",VLOOKUP(A3431,D!A:H,7,FALSE))</f>
        <v/>
      </c>
      <c r="J3431" s="224" t="str">
        <f>IF(D3431="","",SUMIFS(リグ!H:H,リグ!F:F,"&lt;"&amp;C3431,リグ!G:G,"&gt;"&amp;C3431))</f>
        <v/>
      </c>
    </row>
    <row r="3432" spans="1:10">
      <c r="A3432" s="224" t="str">
        <f t="shared" si="162"/>
        <v>2030-08-17</v>
      </c>
      <c r="B3432" s="224" t="str">
        <f t="shared" si="160"/>
        <v>2030/08</v>
      </c>
      <c r="C3432" s="225">
        <v>47712</v>
      </c>
      <c r="D3432" s="279" t="str">
        <f>IF(ISERROR(VLOOKUP($A3432&amp;" "&amp;D$6,D!$B:$H,7,FALSE))=TRUE,"",VLOOKUP($A3432&amp;" "&amp;D$6,D!$B:$H,7,FALSE))</f>
        <v/>
      </c>
      <c r="E3432" s="279" t="str">
        <f>IF(ISERROR(VLOOKUP($A3432&amp;" "&amp;E$6,D!$B:$H,7,FALSE))=TRUE,"",VLOOKUP($A3432&amp;" "&amp;E$6,D!$B:$H,7,FALSE))</f>
        <v/>
      </c>
      <c r="F3432" s="279" t="str">
        <f>IF(ISERROR(VLOOKUP($A3432&amp;" "&amp;F$6,D!$B:$H,7,FALSE))=TRUE,"",VLOOKUP($A3432&amp;" "&amp;F$6,D!$B:$H,7,FALSE))</f>
        <v/>
      </c>
      <c r="G3432" s="226">
        <f t="shared" si="161"/>
        <v>0</v>
      </c>
      <c r="H3432" s="279" t="str">
        <f>IF(ISERROR(VLOOKUP($A3432&amp;" "&amp;H$6,D!$B:$H,7,FALSE))=TRUE,"",VLOOKUP($A3432&amp;" "&amp;H$6,D!$B:$H,7,FALSE))</f>
        <v/>
      </c>
      <c r="I3432" s="223" t="str">
        <f>IF(D3432="","",VLOOKUP(A3432,D!A:H,7,FALSE))</f>
        <v/>
      </c>
      <c r="J3432" s="224" t="str">
        <f>IF(D3432="","",SUMIFS(リグ!H:H,リグ!F:F,"&lt;"&amp;C3432,リグ!G:G,"&gt;"&amp;C3432))</f>
        <v/>
      </c>
    </row>
    <row r="3433" spans="1:10">
      <c r="A3433" s="224" t="str">
        <f t="shared" si="162"/>
        <v>2030-08-18</v>
      </c>
      <c r="B3433" s="224" t="str">
        <f t="shared" si="160"/>
        <v>2030/08</v>
      </c>
      <c r="C3433" s="225">
        <v>47713</v>
      </c>
      <c r="D3433" s="279" t="str">
        <f>IF(ISERROR(VLOOKUP($A3433&amp;" "&amp;D$6,D!$B:$H,7,FALSE))=TRUE,"",VLOOKUP($A3433&amp;" "&amp;D$6,D!$B:$H,7,FALSE))</f>
        <v/>
      </c>
      <c r="E3433" s="279" t="str">
        <f>IF(ISERROR(VLOOKUP($A3433&amp;" "&amp;E$6,D!$B:$H,7,FALSE))=TRUE,"",VLOOKUP($A3433&amp;" "&amp;E$6,D!$B:$H,7,FALSE))</f>
        <v/>
      </c>
      <c r="F3433" s="279" t="str">
        <f>IF(ISERROR(VLOOKUP($A3433&amp;" "&amp;F$6,D!$B:$H,7,FALSE))=TRUE,"",VLOOKUP($A3433&amp;" "&amp;F$6,D!$B:$H,7,FALSE))</f>
        <v/>
      </c>
      <c r="G3433" s="226">
        <f t="shared" si="161"/>
        <v>0</v>
      </c>
      <c r="H3433" s="279" t="str">
        <f>IF(ISERROR(VLOOKUP($A3433&amp;" "&amp;H$6,D!$B:$H,7,FALSE))=TRUE,"",VLOOKUP($A3433&amp;" "&amp;H$6,D!$B:$H,7,FALSE))</f>
        <v/>
      </c>
      <c r="I3433" s="223" t="str">
        <f>IF(D3433="","",VLOOKUP(A3433,D!A:H,7,FALSE))</f>
        <v/>
      </c>
      <c r="J3433" s="224" t="str">
        <f>IF(D3433="","",SUMIFS(リグ!H:H,リグ!F:F,"&lt;"&amp;C3433,リグ!G:G,"&gt;"&amp;C3433))</f>
        <v/>
      </c>
    </row>
    <row r="3434" spans="1:10">
      <c r="A3434" s="224" t="str">
        <f t="shared" si="162"/>
        <v>2030-08-19</v>
      </c>
      <c r="B3434" s="224" t="str">
        <f t="shared" si="160"/>
        <v>2030/08</v>
      </c>
      <c r="C3434" s="225">
        <v>47714</v>
      </c>
      <c r="D3434" s="279" t="str">
        <f>IF(ISERROR(VLOOKUP($A3434&amp;" "&amp;D$6,D!$B:$H,7,FALSE))=TRUE,"",VLOOKUP($A3434&amp;" "&amp;D$6,D!$B:$H,7,FALSE))</f>
        <v/>
      </c>
      <c r="E3434" s="279" t="str">
        <f>IF(ISERROR(VLOOKUP($A3434&amp;" "&amp;E$6,D!$B:$H,7,FALSE))=TRUE,"",VLOOKUP($A3434&amp;" "&amp;E$6,D!$B:$H,7,FALSE))</f>
        <v/>
      </c>
      <c r="F3434" s="279" t="str">
        <f>IF(ISERROR(VLOOKUP($A3434&amp;" "&amp;F$6,D!$B:$H,7,FALSE))=TRUE,"",VLOOKUP($A3434&amp;" "&amp;F$6,D!$B:$H,7,FALSE))</f>
        <v/>
      </c>
      <c r="G3434" s="226">
        <f t="shared" si="161"/>
        <v>0</v>
      </c>
      <c r="H3434" s="279" t="str">
        <f>IF(ISERROR(VLOOKUP($A3434&amp;" "&amp;H$6,D!$B:$H,7,FALSE))=TRUE,"",VLOOKUP($A3434&amp;" "&amp;H$6,D!$B:$H,7,FALSE))</f>
        <v/>
      </c>
      <c r="I3434" s="223" t="str">
        <f>IF(D3434="","",VLOOKUP(A3434,D!A:H,7,FALSE))</f>
        <v/>
      </c>
      <c r="J3434" s="224" t="str">
        <f>IF(D3434="","",SUMIFS(リグ!H:H,リグ!F:F,"&lt;"&amp;C3434,リグ!G:G,"&gt;"&amp;C3434))</f>
        <v/>
      </c>
    </row>
    <row r="3435" spans="1:10">
      <c r="A3435" s="224" t="str">
        <f t="shared" si="162"/>
        <v>2030-08-20</v>
      </c>
      <c r="B3435" s="224" t="str">
        <f t="shared" si="160"/>
        <v>2030/08</v>
      </c>
      <c r="C3435" s="225">
        <v>47715</v>
      </c>
      <c r="D3435" s="279" t="str">
        <f>IF(ISERROR(VLOOKUP($A3435&amp;" "&amp;D$6,D!$B:$H,7,FALSE))=TRUE,"",VLOOKUP($A3435&amp;" "&amp;D$6,D!$B:$H,7,FALSE))</f>
        <v/>
      </c>
      <c r="E3435" s="279" t="str">
        <f>IF(ISERROR(VLOOKUP($A3435&amp;" "&amp;E$6,D!$B:$H,7,FALSE))=TRUE,"",VLOOKUP($A3435&amp;" "&amp;E$6,D!$B:$H,7,FALSE))</f>
        <v/>
      </c>
      <c r="F3435" s="279" t="str">
        <f>IF(ISERROR(VLOOKUP($A3435&amp;" "&amp;F$6,D!$B:$H,7,FALSE))=TRUE,"",VLOOKUP($A3435&amp;" "&amp;F$6,D!$B:$H,7,FALSE))</f>
        <v/>
      </c>
      <c r="G3435" s="226">
        <f t="shared" si="161"/>
        <v>0</v>
      </c>
      <c r="H3435" s="279" t="str">
        <f>IF(ISERROR(VLOOKUP($A3435&amp;" "&amp;H$6,D!$B:$H,7,FALSE))=TRUE,"",VLOOKUP($A3435&amp;" "&amp;H$6,D!$B:$H,7,FALSE))</f>
        <v/>
      </c>
      <c r="I3435" s="223" t="str">
        <f>IF(D3435="","",VLOOKUP(A3435,D!A:H,7,FALSE))</f>
        <v/>
      </c>
      <c r="J3435" s="224" t="str">
        <f>IF(D3435="","",SUMIFS(リグ!H:H,リグ!F:F,"&lt;"&amp;C3435,リグ!G:G,"&gt;"&amp;C3435))</f>
        <v/>
      </c>
    </row>
    <row r="3436" spans="1:10">
      <c r="A3436" s="224" t="str">
        <f t="shared" si="162"/>
        <v>2030-08-21</v>
      </c>
      <c r="B3436" s="224" t="str">
        <f t="shared" si="160"/>
        <v>2030/08</v>
      </c>
      <c r="C3436" s="225">
        <v>47716</v>
      </c>
      <c r="D3436" s="279" t="str">
        <f>IF(ISERROR(VLOOKUP($A3436&amp;" "&amp;D$6,D!$B:$H,7,FALSE))=TRUE,"",VLOOKUP($A3436&amp;" "&amp;D$6,D!$B:$H,7,FALSE))</f>
        <v/>
      </c>
      <c r="E3436" s="279" t="str">
        <f>IF(ISERROR(VLOOKUP($A3436&amp;" "&amp;E$6,D!$B:$H,7,FALSE))=TRUE,"",VLOOKUP($A3436&amp;" "&amp;E$6,D!$B:$H,7,FALSE))</f>
        <v/>
      </c>
      <c r="F3436" s="279" t="str">
        <f>IF(ISERROR(VLOOKUP($A3436&amp;" "&amp;F$6,D!$B:$H,7,FALSE))=TRUE,"",VLOOKUP($A3436&amp;" "&amp;F$6,D!$B:$H,7,FALSE))</f>
        <v/>
      </c>
      <c r="G3436" s="226">
        <f t="shared" si="161"/>
        <v>0</v>
      </c>
      <c r="H3436" s="279" t="str">
        <f>IF(ISERROR(VLOOKUP($A3436&amp;" "&amp;H$6,D!$B:$H,7,FALSE))=TRUE,"",VLOOKUP($A3436&amp;" "&amp;H$6,D!$B:$H,7,FALSE))</f>
        <v/>
      </c>
      <c r="I3436" s="223" t="str">
        <f>IF(D3436="","",VLOOKUP(A3436,D!A:H,7,FALSE))</f>
        <v/>
      </c>
      <c r="J3436" s="224" t="str">
        <f>IF(D3436="","",SUMIFS(リグ!H:H,リグ!F:F,"&lt;"&amp;C3436,リグ!G:G,"&gt;"&amp;C3436))</f>
        <v/>
      </c>
    </row>
    <row r="3437" spans="1:10">
      <c r="A3437" s="224" t="str">
        <f t="shared" si="162"/>
        <v>2030-08-22</v>
      </c>
      <c r="B3437" s="224" t="str">
        <f t="shared" si="160"/>
        <v>2030/08</v>
      </c>
      <c r="C3437" s="225">
        <v>47717</v>
      </c>
      <c r="D3437" s="279" t="str">
        <f>IF(ISERROR(VLOOKUP($A3437&amp;" "&amp;D$6,D!$B:$H,7,FALSE))=TRUE,"",VLOOKUP($A3437&amp;" "&amp;D$6,D!$B:$H,7,FALSE))</f>
        <v/>
      </c>
      <c r="E3437" s="279" t="str">
        <f>IF(ISERROR(VLOOKUP($A3437&amp;" "&amp;E$6,D!$B:$H,7,FALSE))=TRUE,"",VLOOKUP($A3437&amp;" "&amp;E$6,D!$B:$H,7,FALSE))</f>
        <v/>
      </c>
      <c r="F3437" s="279" t="str">
        <f>IF(ISERROR(VLOOKUP($A3437&amp;" "&amp;F$6,D!$B:$H,7,FALSE))=TRUE,"",VLOOKUP($A3437&amp;" "&amp;F$6,D!$B:$H,7,FALSE))</f>
        <v/>
      </c>
      <c r="G3437" s="226">
        <f t="shared" si="161"/>
        <v>0</v>
      </c>
      <c r="H3437" s="279" t="str">
        <f>IF(ISERROR(VLOOKUP($A3437&amp;" "&amp;H$6,D!$B:$H,7,FALSE))=TRUE,"",VLOOKUP($A3437&amp;" "&amp;H$6,D!$B:$H,7,FALSE))</f>
        <v/>
      </c>
      <c r="I3437" s="223" t="str">
        <f>IF(D3437="","",VLOOKUP(A3437,D!A:H,7,FALSE))</f>
        <v/>
      </c>
      <c r="J3437" s="224" t="str">
        <f>IF(D3437="","",SUMIFS(リグ!H:H,リグ!F:F,"&lt;"&amp;C3437,リグ!G:G,"&gt;"&amp;C3437))</f>
        <v/>
      </c>
    </row>
    <row r="3438" spans="1:10">
      <c r="A3438" s="224" t="str">
        <f t="shared" si="162"/>
        <v>2030-08-23</v>
      </c>
      <c r="B3438" s="224" t="str">
        <f t="shared" si="160"/>
        <v>2030/08</v>
      </c>
      <c r="C3438" s="225">
        <v>47718</v>
      </c>
      <c r="D3438" s="279" t="str">
        <f>IF(ISERROR(VLOOKUP($A3438&amp;" "&amp;D$6,D!$B:$H,7,FALSE))=TRUE,"",VLOOKUP($A3438&amp;" "&amp;D$6,D!$B:$H,7,FALSE))</f>
        <v/>
      </c>
      <c r="E3438" s="279" t="str">
        <f>IF(ISERROR(VLOOKUP($A3438&amp;" "&amp;E$6,D!$B:$H,7,FALSE))=TRUE,"",VLOOKUP($A3438&amp;" "&amp;E$6,D!$B:$H,7,FALSE))</f>
        <v/>
      </c>
      <c r="F3438" s="279" t="str">
        <f>IF(ISERROR(VLOOKUP($A3438&amp;" "&amp;F$6,D!$B:$H,7,FALSE))=TRUE,"",VLOOKUP($A3438&amp;" "&amp;F$6,D!$B:$H,7,FALSE))</f>
        <v/>
      </c>
      <c r="G3438" s="226">
        <f t="shared" si="161"/>
        <v>0</v>
      </c>
      <c r="H3438" s="279" t="str">
        <f>IF(ISERROR(VLOOKUP($A3438&amp;" "&amp;H$6,D!$B:$H,7,FALSE))=TRUE,"",VLOOKUP($A3438&amp;" "&amp;H$6,D!$B:$H,7,FALSE))</f>
        <v/>
      </c>
      <c r="I3438" s="223" t="str">
        <f>IF(D3438="","",VLOOKUP(A3438,D!A:H,7,FALSE))</f>
        <v/>
      </c>
      <c r="J3438" s="224" t="str">
        <f>IF(D3438="","",SUMIFS(リグ!H:H,リグ!F:F,"&lt;"&amp;C3438,リグ!G:G,"&gt;"&amp;C3438))</f>
        <v/>
      </c>
    </row>
    <row r="3439" spans="1:10">
      <c r="A3439" s="224" t="str">
        <f t="shared" si="162"/>
        <v>2030-08-24</v>
      </c>
      <c r="B3439" s="224" t="str">
        <f t="shared" si="160"/>
        <v>2030/08</v>
      </c>
      <c r="C3439" s="225">
        <v>47719</v>
      </c>
      <c r="D3439" s="279" t="str">
        <f>IF(ISERROR(VLOOKUP($A3439&amp;" "&amp;D$6,D!$B:$H,7,FALSE))=TRUE,"",VLOOKUP($A3439&amp;" "&amp;D$6,D!$B:$H,7,FALSE))</f>
        <v/>
      </c>
      <c r="E3439" s="279" t="str">
        <f>IF(ISERROR(VLOOKUP($A3439&amp;" "&amp;E$6,D!$B:$H,7,FALSE))=TRUE,"",VLOOKUP($A3439&amp;" "&amp;E$6,D!$B:$H,7,FALSE))</f>
        <v/>
      </c>
      <c r="F3439" s="279" t="str">
        <f>IF(ISERROR(VLOOKUP($A3439&amp;" "&amp;F$6,D!$B:$H,7,FALSE))=TRUE,"",VLOOKUP($A3439&amp;" "&amp;F$6,D!$B:$H,7,FALSE))</f>
        <v/>
      </c>
      <c r="G3439" s="226">
        <f t="shared" si="161"/>
        <v>0</v>
      </c>
      <c r="H3439" s="279" t="str">
        <f>IF(ISERROR(VLOOKUP($A3439&amp;" "&amp;H$6,D!$B:$H,7,FALSE))=TRUE,"",VLOOKUP($A3439&amp;" "&amp;H$6,D!$B:$H,7,FALSE))</f>
        <v/>
      </c>
      <c r="I3439" s="223" t="str">
        <f>IF(D3439="","",VLOOKUP(A3439,D!A:H,7,FALSE))</f>
        <v/>
      </c>
      <c r="J3439" s="224" t="str">
        <f>IF(D3439="","",SUMIFS(リグ!H:H,リグ!F:F,"&lt;"&amp;C3439,リグ!G:G,"&gt;"&amp;C3439))</f>
        <v/>
      </c>
    </row>
    <row r="3440" spans="1:10">
      <c r="A3440" s="224" t="str">
        <f t="shared" si="162"/>
        <v>2030-08-25</v>
      </c>
      <c r="B3440" s="224" t="str">
        <f t="shared" si="160"/>
        <v>2030/08</v>
      </c>
      <c r="C3440" s="225">
        <v>47720</v>
      </c>
      <c r="D3440" s="279" t="str">
        <f>IF(ISERROR(VLOOKUP($A3440&amp;" "&amp;D$6,D!$B:$H,7,FALSE))=TRUE,"",VLOOKUP($A3440&amp;" "&amp;D$6,D!$B:$H,7,FALSE))</f>
        <v/>
      </c>
      <c r="E3440" s="279" t="str">
        <f>IF(ISERROR(VLOOKUP($A3440&amp;" "&amp;E$6,D!$B:$H,7,FALSE))=TRUE,"",VLOOKUP($A3440&amp;" "&amp;E$6,D!$B:$H,7,FALSE))</f>
        <v/>
      </c>
      <c r="F3440" s="279" t="str">
        <f>IF(ISERROR(VLOOKUP($A3440&amp;" "&amp;F$6,D!$B:$H,7,FALSE))=TRUE,"",VLOOKUP($A3440&amp;" "&amp;F$6,D!$B:$H,7,FALSE))</f>
        <v/>
      </c>
      <c r="G3440" s="226">
        <f t="shared" si="161"/>
        <v>0</v>
      </c>
      <c r="H3440" s="279" t="str">
        <f>IF(ISERROR(VLOOKUP($A3440&amp;" "&amp;H$6,D!$B:$H,7,FALSE))=TRUE,"",VLOOKUP($A3440&amp;" "&amp;H$6,D!$B:$H,7,FALSE))</f>
        <v/>
      </c>
      <c r="I3440" s="223" t="str">
        <f>IF(D3440="","",VLOOKUP(A3440,D!A:H,7,FALSE))</f>
        <v/>
      </c>
      <c r="J3440" s="224" t="str">
        <f>IF(D3440="","",SUMIFS(リグ!H:H,リグ!F:F,"&lt;"&amp;C3440,リグ!G:G,"&gt;"&amp;C3440))</f>
        <v/>
      </c>
    </row>
    <row r="3441" spans="1:10">
      <c r="A3441" s="224" t="str">
        <f t="shared" si="162"/>
        <v>2030-08-26</v>
      </c>
      <c r="B3441" s="224" t="str">
        <f t="shared" si="160"/>
        <v>2030/08</v>
      </c>
      <c r="C3441" s="225">
        <v>47721</v>
      </c>
      <c r="D3441" s="279" t="str">
        <f>IF(ISERROR(VLOOKUP($A3441&amp;" "&amp;D$6,D!$B:$H,7,FALSE))=TRUE,"",VLOOKUP($A3441&amp;" "&amp;D$6,D!$B:$H,7,FALSE))</f>
        <v/>
      </c>
      <c r="E3441" s="279" t="str">
        <f>IF(ISERROR(VLOOKUP($A3441&amp;" "&amp;E$6,D!$B:$H,7,FALSE))=TRUE,"",VLOOKUP($A3441&amp;" "&amp;E$6,D!$B:$H,7,FALSE))</f>
        <v/>
      </c>
      <c r="F3441" s="279" t="str">
        <f>IF(ISERROR(VLOOKUP($A3441&amp;" "&amp;F$6,D!$B:$H,7,FALSE))=TRUE,"",VLOOKUP($A3441&amp;" "&amp;F$6,D!$B:$H,7,FALSE))</f>
        <v/>
      </c>
      <c r="G3441" s="226">
        <f t="shared" si="161"/>
        <v>0</v>
      </c>
      <c r="H3441" s="279" t="str">
        <f>IF(ISERROR(VLOOKUP($A3441&amp;" "&amp;H$6,D!$B:$H,7,FALSE))=TRUE,"",VLOOKUP($A3441&amp;" "&amp;H$6,D!$B:$H,7,FALSE))</f>
        <v/>
      </c>
      <c r="I3441" s="223" t="str">
        <f>IF(D3441="","",VLOOKUP(A3441,D!A:H,7,FALSE))</f>
        <v/>
      </c>
      <c r="J3441" s="224" t="str">
        <f>IF(D3441="","",SUMIFS(リグ!H:H,リグ!F:F,"&lt;"&amp;C3441,リグ!G:G,"&gt;"&amp;C3441))</f>
        <v/>
      </c>
    </row>
    <row r="3442" spans="1:10">
      <c r="A3442" s="224" t="str">
        <f t="shared" si="162"/>
        <v>2030-08-27</v>
      </c>
      <c r="B3442" s="224" t="str">
        <f t="shared" si="160"/>
        <v>2030/08</v>
      </c>
      <c r="C3442" s="225">
        <v>47722</v>
      </c>
      <c r="D3442" s="279" t="str">
        <f>IF(ISERROR(VLOOKUP($A3442&amp;" "&amp;D$6,D!$B:$H,7,FALSE))=TRUE,"",VLOOKUP($A3442&amp;" "&amp;D$6,D!$B:$H,7,FALSE))</f>
        <v/>
      </c>
      <c r="E3442" s="279" t="str">
        <f>IF(ISERROR(VLOOKUP($A3442&amp;" "&amp;E$6,D!$B:$H,7,FALSE))=TRUE,"",VLOOKUP($A3442&amp;" "&amp;E$6,D!$B:$H,7,FALSE))</f>
        <v/>
      </c>
      <c r="F3442" s="279" t="str">
        <f>IF(ISERROR(VLOOKUP($A3442&amp;" "&amp;F$6,D!$B:$H,7,FALSE))=TRUE,"",VLOOKUP($A3442&amp;" "&amp;F$6,D!$B:$H,7,FALSE))</f>
        <v/>
      </c>
      <c r="G3442" s="226">
        <f t="shared" si="161"/>
        <v>0</v>
      </c>
      <c r="H3442" s="279" t="str">
        <f>IF(ISERROR(VLOOKUP($A3442&amp;" "&amp;H$6,D!$B:$H,7,FALSE))=TRUE,"",VLOOKUP($A3442&amp;" "&amp;H$6,D!$B:$H,7,FALSE))</f>
        <v/>
      </c>
      <c r="I3442" s="223" t="str">
        <f>IF(D3442="","",VLOOKUP(A3442,D!A:H,7,FALSE))</f>
        <v/>
      </c>
      <c r="J3442" s="224" t="str">
        <f>IF(D3442="","",SUMIFS(リグ!H:H,リグ!F:F,"&lt;"&amp;C3442,リグ!G:G,"&gt;"&amp;C3442))</f>
        <v/>
      </c>
    </row>
    <row r="3443" spans="1:10">
      <c r="A3443" s="224" t="str">
        <f t="shared" si="162"/>
        <v>2030-08-28</v>
      </c>
      <c r="B3443" s="224" t="str">
        <f t="shared" si="160"/>
        <v>2030/08</v>
      </c>
      <c r="C3443" s="225">
        <v>47723</v>
      </c>
      <c r="D3443" s="279" t="str">
        <f>IF(ISERROR(VLOOKUP($A3443&amp;" "&amp;D$6,D!$B:$H,7,FALSE))=TRUE,"",VLOOKUP($A3443&amp;" "&amp;D$6,D!$B:$H,7,FALSE))</f>
        <v/>
      </c>
      <c r="E3443" s="279" t="str">
        <f>IF(ISERROR(VLOOKUP($A3443&amp;" "&amp;E$6,D!$B:$H,7,FALSE))=TRUE,"",VLOOKUP($A3443&amp;" "&amp;E$6,D!$B:$H,7,FALSE))</f>
        <v/>
      </c>
      <c r="F3443" s="279" t="str">
        <f>IF(ISERROR(VLOOKUP($A3443&amp;" "&amp;F$6,D!$B:$H,7,FALSE))=TRUE,"",VLOOKUP($A3443&amp;" "&amp;F$6,D!$B:$H,7,FALSE))</f>
        <v/>
      </c>
      <c r="G3443" s="226">
        <f t="shared" si="161"/>
        <v>0</v>
      </c>
      <c r="H3443" s="279" t="str">
        <f>IF(ISERROR(VLOOKUP($A3443&amp;" "&amp;H$6,D!$B:$H,7,FALSE))=TRUE,"",VLOOKUP($A3443&amp;" "&amp;H$6,D!$B:$H,7,FALSE))</f>
        <v/>
      </c>
      <c r="I3443" s="223" t="str">
        <f>IF(D3443="","",VLOOKUP(A3443,D!A:H,7,FALSE))</f>
        <v/>
      </c>
      <c r="J3443" s="224" t="str">
        <f>IF(D3443="","",SUMIFS(リグ!H:H,リグ!F:F,"&lt;"&amp;C3443,リグ!G:G,"&gt;"&amp;C3443))</f>
        <v/>
      </c>
    </row>
    <row r="3444" spans="1:10">
      <c r="A3444" s="224" t="str">
        <f t="shared" si="162"/>
        <v>2030-08-29</v>
      </c>
      <c r="B3444" s="224" t="str">
        <f t="shared" si="160"/>
        <v>2030/08</v>
      </c>
      <c r="C3444" s="225">
        <v>47724</v>
      </c>
      <c r="D3444" s="279" t="str">
        <f>IF(ISERROR(VLOOKUP($A3444&amp;" "&amp;D$6,D!$B:$H,7,FALSE))=TRUE,"",VLOOKUP($A3444&amp;" "&amp;D$6,D!$B:$H,7,FALSE))</f>
        <v/>
      </c>
      <c r="E3444" s="279" t="str">
        <f>IF(ISERROR(VLOOKUP($A3444&amp;" "&amp;E$6,D!$B:$H,7,FALSE))=TRUE,"",VLOOKUP($A3444&amp;" "&amp;E$6,D!$B:$H,7,FALSE))</f>
        <v/>
      </c>
      <c r="F3444" s="279" t="str">
        <f>IF(ISERROR(VLOOKUP($A3444&amp;" "&amp;F$6,D!$B:$H,7,FALSE))=TRUE,"",VLOOKUP($A3444&amp;" "&amp;F$6,D!$B:$H,7,FALSE))</f>
        <v/>
      </c>
      <c r="G3444" s="226">
        <f t="shared" si="161"/>
        <v>0</v>
      </c>
      <c r="H3444" s="279" t="str">
        <f>IF(ISERROR(VLOOKUP($A3444&amp;" "&amp;H$6,D!$B:$H,7,FALSE))=TRUE,"",VLOOKUP($A3444&amp;" "&amp;H$6,D!$B:$H,7,FALSE))</f>
        <v/>
      </c>
      <c r="I3444" s="223" t="str">
        <f>IF(D3444="","",VLOOKUP(A3444,D!A:H,7,FALSE))</f>
        <v/>
      </c>
      <c r="J3444" s="224" t="str">
        <f>IF(D3444="","",SUMIFS(リグ!H:H,リグ!F:F,"&lt;"&amp;C3444,リグ!G:G,"&gt;"&amp;C3444))</f>
        <v/>
      </c>
    </row>
    <row r="3445" spans="1:10">
      <c r="A3445" s="224" t="str">
        <f t="shared" si="162"/>
        <v>2030-08-30</v>
      </c>
      <c r="B3445" s="224" t="str">
        <f t="shared" ref="B3445:B3508" si="163">TEXT(C3445,"yyyy/mm")</f>
        <v>2030/08</v>
      </c>
      <c r="C3445" s="225">
        <v>47725</v>
      </c>
      <c r="D3445" s="279" t="str">
        <f>IF(ISERROR(VLOOKUP($A3445&amp;" "&amp;D$6,D!$B:$H,7,FALSE))=TRUE,"",VLOOKUP($A3445&amp;" "&amp;D$6,D!$B:$H,7,FALSE))</f>
        <v/>
      </c>
      <c r="E3445" s="279" t="str">
        <f>IF(ISERROR(VLOOKUP($A3445&amp;" "&amp;E$6,D!$B:$H,7,FALSE))=TRUE,"",VLOOKUP($A3445&amp;" "&amp;E$6,D!$B:$H,7,FALSE))</f>
        <v/>
      </c>
      <c r="F3445" s="279" t="str">
        <f>IF(ISERROR(VLOOKUP($A3445&amp;" "&amp;F$6,D!$B:$H,7,FALSE))=TRUE,"",VLOOKUP($A3445&amp;" "&amp;F$6,D!$B:$H,7,FALSE))</f>
        <v/>
      </c>
      <c r="G3445" s="226">
        <f t="shared" si="161"/>
        <v>0</v>
      </c>
      <c r="H3445" s="279" t="str">
        <f>IF(ISERROR(VLOOKUP($A3445&amp;" "&amp;H$6,D!$B:$H,7,FALSE))=TRUE,"",VLOOKUP($A3445&amp;" "&amp;H$6,D!$B:$H,7,FALSE))</f>
        <v/>
      </c>
      <c r="I3445" s="223" t="str">
        <f>IF(D3445="","",VLOOKUP(A3445,D!A:H,7,FALSE))</f>
        <v/>
      </c>
      <c r="J3445" s="224" t="str">
        <f>IF(D3445="","",SUMIFS(リグ!H:H,リグ!F:F,"&lt;"&amp;C3445,リグ!G:G,"&gt;"&amp;C3445))</f>
        <v/>
      </c>
    </row>
    <row r="3446" spans="1:10">
      <c r="A3446" s="224" t="str">
        <f t="shared" si="162"/>
        <v>2030-08-31</v>
      </c>
      <c r="B3446" s="224" t="str">
        <f t="shared" si="163"/>
        <v>2030/08</v>
      </c>
      <c r="C3446" s="225">
        <v>47726</v>
      </c>
      <c r="D3446" s="279" t="str">
        <f>IF(ISERROR(VLOOKUP($A3446&amp;" "&amp;D$6,D!$B:$H,7,FALSE))=TRUE,"",VLOOKUP($A3446&amp;" "&amp;D$6,D!$B:$H,7,FALSE))</f>
        <v/>
      </c>
      <c r="E3446" s="279" t="str">
        <f>IF(ISERROR(VLOOKUP($A3446&amp;" "&amp;E$6,D!$B:$H,7,FALSE))=TRUE,"",VLOOKUP($A3446&amp;" "&amp;E$6,D!$B:$H,7,FALSE))</f>
        <v/>
      </c>
      <c r="F3446" s="279" t="str">
        <f>IF(ISERROR(VLOOKUP($A3446&amp;" "&amp;F$6,D!$B:$H,7,FALSE))=TRUE,"",VLOOKUP($A3446&amp;" "&amp;F$6,D!$B:$H,7,FALSE))</f>
        <v/>
      </c>
      <c r="G3446" s="226">
        <f t="shared" si="161"/>
        <v>0</v>
      </c>
      <c r="H3446" s="279" t="str">
        <f>IF(ISERROR(VLOOKUP($A3446&amp;" "&amp;H$6,D!$B:$H,7,FALSE))=TRUE,"",VLOOKUP($A3446&amp;" "&amp;H$6,D!$B:$H,7,FALSE))</f>
        <v/>
      </c>
      <c r="I3446" s="223" t="str">
        <f>IF(D3446="","",VLOOKUP(A3446,D!A:H,7,FALSE))</f>
        <v/>
      </c>
      <c r="J3446" s="224" t="str">
        <f>IF(D3446="","",SUMIFS(リグ!H:H,リグ!F:F,"&lt;"&amp;C3446,リグ!G:G,"&gt;"&amp;C3446))</f>
        <v/>
      </c>
    </row>
    <row r="3447" spans="1:10">
      <c r="A3447" s="224" t="str">
        <f t="shared" si="162"/>
        <v>2030-09-01</v>
      </c>
      <c r="B3447" s="224" t="str">
        <f t="shared" si="163"/>
        <v>2030/09</v>
      </c>
      <c r="C3447" s="225">
        <v>47727</v>
      </c>
      <c r="D3447" s="279" t="str">
        <f>IF(ISERROR(VLOOKUP($A3447&amp;" "&amp;D$6,D!$B:$H,7,FALSE))=TRUE,"",VLOOKUP($A3447&amp;" "&amp;D$6,D!$B:$H,7,FALSE))</f>
        <v/>
      </c>
      <c r="E3447" s="279" t="str">
        <f>IF(ISERROR(VLOOKUP($A3447&amp;" "&amp;E$6,D!$B:$H,7,FALSE))=TRUE,"",VLOOKUP($A3447&amp;" "&amp;E$6,D!$B:$H,7,FALSE))</f>
        <v/>
      </c>
      <c r="F3447" s="279" t="str">
        <f>IF(ISERROR(VLOOKUP($A3447&amp;" "&amp;F$6,D!$B:$H,7,FALSE))=TRUE,"",VLOOKUP($A3447&amp;" "&amp;F$6,D!$B:$H,7,FALSE))</f>
        <v/>
      </c>
      <c r="G3447" s="226">
        <f t="shared" si="161"/>
        <v>0</v>
      </c>
      <c r="H3447" s="279" t="str">
        <f>IF(ISERROR(VLOOKUP($A3447&amp;" "&amp;H$6,D!$B:$H,7,FALSE))=TRUE,"",VLOOKUP($A3447&amp;" "&amp;H$6,D!$B:$H,7,FALSE))</f>
        <v/>
      </c>
      <c r="I3447" s="223" t="str">
        <f>IF(D3447="","",VLOOKUP(A3447,D!A:H,7,FALSE))</f>
        <v/>
      </c>
      <c r="J3447" s="224" t="str">
        <f>IF(D3447="","",SUMIFS(リグ!H:H,リグ!F:F,"&lt;"&amp;C3447,リグ!G:G,"&gt;"&amp;C3447))</f>
        <v/>
      </c>
    </row>
    <row r="3448" spans="1:10">
      <c r="A3448" s="224" t="str">
        <f t="shared" si="162"/>
        <v>2030-09-02</v>
      </c>
      <c r="B3448" s="224" t="str">
        <f t="shared" si="163"/>
        <v>2030/09</v>
      </c>
      <c r="C3448" s="225">
        <v>47728</v>
      </c>
      <c r="D3448" s="279" t="str">
        <f>IF(ISERROR(VLOOKUP($A3448&amp;" "&amp;D$6,D!$B:$H,7,FALSE))=TRUE,"",VLOOKUP($A3448&amp;" "&amp;D$6,D!$B:$H,7,FALSE))</f>
        <v/>
      </c>
      <c r="E3448" s="279" t="str">
        <f>IF(ISERROR(VLOOKUP($A3448&amp;" "&amp;E$6,D!$B:$H,7,FALSE))=TRUE,"",VLOOKUP($A3448&amp;" "&amp;E$6,D!$B:$H,7,FALSE))</f>
        <v/>
      </c>
      <c r="F3448" s="279" t="str">
        <f>IF(ISERROR(VLOOKUP($A3448&amp;" "&amp;F$6,D!$B:$H,7,FALSE))=TRUE,"",VLOOKUP($A3448&amp;" "&amp;F$6,D!$B:$H,7,FALSE))</f>
        <v/>
      </c>
      <c r="G3448" s="226">
        <f t="shared" si="161"/>
        <v>0</v>
      </c>
      <c r="H3448" s="279" t="str">
        <f>IF(ISERROR(VLOOKUP($A3448&amp;" "&amp;H$6,D!$B:$H,7,FALSE))=TRUE,"",VLOOKUP($A3448&amp;" "&amp;H$6,D!$B:$H,7,FALSE))</f>
        <v/>
      </c>
      <c r="I3448" s="223" t="str">
        <f>IF(D3448="","",VLOOKUP(A3448,D!A:H,7,FALSE))</f>
        <v/>
      </c>
      <c r="J3448" s="224" t="str">
        <f>IF(D3448="","",SUMIFS(リグ!H:H,リグ!F:F,"&lt;"&amp;C3448,リグ!G:G,"&gt;"&amp;C3448))</f>
        <v/>
      </c>
    </row>
    <row r="3449" spans="1:10">
      <c r="A3449" s="224" t="str">
        <f t="shared" si="162"/>
        <v>2030-09-03</v>
      </c>
      <c r="B3449" s="224" t="str">
        <f t="shared" si="163"/>
        <v>2030/09</v>
      </c>
      <c r="C3449" s="225">
        <v>47729</v>
      </c>
      <c r="D3449" s="279" t="str">
        <f>IF(ISERROR(VLOOKUP($A3449&amp;" "&amp;D$6,D!$B:$H,7,FALSE))=TRUE,"",VLOOKUP($A3449&amp;" "&amp;D$6,D!$B:$H,7,FALSE))</f>
        <v/>
      </c>
      <c r="E3449" s="279" t="str">
        <f>IF(ISERROR(VLOOKUP($A3449&amp;" "&amp;E$6,D!$B:$H,7,FALSE))=TRUE,"",VLOOKUP($A3449&amp;" "&amp;E$6,D!$B:$H,7,FALSE))</f>
        <v/>
      </c>
      <c r="F3449" s="279" t="str">
        <f>IF(ISERROR(VLOOKUP($A3449&amp;" "&amp;F$6,D!$B:$H,7,FALSE))=TRUE,"",VLOOKUP($A3449&amp;" "&amp;F$6,D!$B:$H,7,FALSE))</f>
        <v/>
      </c>
      <c r="G3449" s="226">
        <f t="shared" si="161"/>
        <v>0</v>
      </c>
      <c r="H3449" s="279" t="str">
        <f>IF(ISERROR(VLOOKUP($A3449&amp;" "&amp;H$6,D!$B:$H,7,FALSE))=TRUE,"",VLOOKUP($A3449&amp;" "&amp;H$6,D!$B:$H,7,FALSE))</f>
        <v/>
      </c>
      <c r="I3449" s="223" t="str">
        <f>IF(D3449="","",VLOOKUP(A3449,D!A:H,7,FALSE))</f>
        <v/>
      </c>
      <c r="J3449" s="224" t="str">
        <f>IF(D3449="","",SUMIFS(リグ!H:H,リグ!F:F,"&lt;"&amp;C3449,リグ!G:G,"&gt;"&amp;C3449))</f>
        <v/>
      </c>
    </row>
    <row r="3450" spans="1:10">
      <c r="A3450" s="224" t="str">
        <f t="shared" si="162"/>
        <v>2030-09-04</v>
      </c>
      <c r="B3450" s="224" t="str">
        <f t="shared" si="163"/>
        <v>2030/09</v>
      </c>
      <c r="C3450" s="225">
        <v>47730</v>
      </c>
      <c r="D3450" s="279" t="str">
        <f>IF(ISERROR(VLOOKUP($A3450&amp;" "&amp;D$6,D!$B:$H,7,FALSE))=TRUE,"",VLOOKUP($A3450&amp;" "&amp;D$6,D!$B:$H,7,FALSE))</f>
        <v/>
      </c>
      <c r="E3450" s="279" t="str">
        <f>IF(ISERROR(VLOOKUP($A3450&amp;" "&amp;E$6,D!$B:$H,7,FALSE))=TRUE,"",VLOOKUP($A3450&amp;" "&amp;E$6,D!$B:$H,7,FALSE))</f>
        <v/>
      </c>
      <c r="F3450" s="279" t="str">
        <f>IF(ISERROR(VLOOKUP($A3450&amp;" "&amp;F$6,D!$B:$H,7,FALSE))=TRUE,"",VLOOKUP($A3450&amp;" "&amp;F$6,D!$B:$H,7,FALSE))</f>
        <v/>
      </c>
      <c r="G3450" s="226">
        <f t="shared" si="161"/>
        <v>0</v>
      </c>
      <c r="H3450" s="279" t="str">
        <f>IF(ISERROR(VLOOKUP($A3450&amp;" "&amp;H$6,D!$B:$H,7,FALSE))=TRUE,"",VLOOKUP($A3450&amp;" "&amp;H$6,D!$B:$H,7,FALSE))</f>
        <v/>
      </c>
      <c r="I3450" s="223" t="str">
        <f>IF(D3450="","",VLOOKUP(A3450,D!A:H,7,FALSE))</f>
        <v/>
      </c>
      <c r="J3450" s="224" t="str">
        <f>IF(D3450="","",SUMIFS(リグ!H:H,リグ!F:F,"&lt;"&amp;C3450,リグ!G:G,"&gt;"&amp;C3450))</f>
        <v/>
      </c>
    </row>
    <row r="3451" spans="1:10">
      <c r="A3451" s="224" t="str">
        <f t="shared" si="162"/>
        <v>2030-09-05</v>
      </c>
      <c r="B3451" s="224" t="str">
        <f t="shared" si="163"/>
        <v>2030/09</v>
      </c>
      <c r="C3451" s="225">
        <v>47731</v>
      </c>
      <c r="D3451" s="279" t="str">
        <f>IF(ISERROR(VLOOKUP($A3451&amp;" "&amp;D$6,D!$B:$H,7,FALSE))=TRUE,"",VLOOKUP($A3451&amp;" "&amp;D$6,D!$B:$H,7,FALSE))</f>
        <v/>
      </c>
      <c r="E3451" s="279" t="str">
        <f>IF(ISERROR(VLOOKUP($A3451&amp;" "&amp;E$6,D!$B:$H,7,FALSE))=TRUE,"",VLOOKUP($A3451&amp;" "&amp;E$6,D!$B:$H,7,FALSE))</f>
        <v/>
      </c>
      <c r="F3451" s="279" t="str">
        <f>IF(ISERROR(VLOOKUP($A3451&amp;" "&amp;F$6,D!$B:$H,7,FALSE))=TRUE,"",VLOOKUP($A3451&amp;" "&amp;F$6,D!$B:$H,7,FALSE))</f>
        <v/>
      </c>
      <c r="G3451" s="226">
        <f t="shared" si="161"/>
        <v>0</v>
      </c>
      <c r="H3451" s="279" t="str">
        <f>IF(ISERROR(VLOOKUP($A3451&amp;" "&amp;H$6,D!$B:$H,7,FALSE))=TRUE,"",VLOOKUP($A3451&amp;" "&amp;H$6,D!$B:$H,7,FALSE))</f>
        <v/>
      </c>
      <c r="I3451" s="223" t="str">
        <f>IF(D3451="","",VLOOKUP(A3451,D!A:H,7,FALSE))</f>
        <v/>
      </c>
      <c r="J3451" s="224" t="str">
        <f>IF(D3451="","",SUMIFS(リグ!H:H,リグ!F:F,"&lt;"&amp;C3451,リグ!G:G,"&gt;"&amp;C3451))</f>
        <v/>
      </c>
    </row>
    <row r="3452" spans="1:10">
      <c r="A3452" s="224" t="str">
        <f t="shared" si="162"/>
        <v>2030-09-06</v>
      </c>
      <c r="B3452" s="224" t="str">
        <f t="shared" si="163"/>
        <v>2030/09</v>
      </c>
      <c r="C3452" s="225">
        <v>47732</v>
      </c>
      <c r="D3452" s="279" t="str">
        <f>IF(ISERROR(VLOOKUP($A3452&amp;" "&amp;D$6,D!$B:$H,7,FALSE))=TRUE,"",VLOOKUP($A3452&amp;" "&amp;D$6,D!$B:$H,7,FALSE))</f>
        <v/>
      </c>
      <c r="E3452" s="279" t="str">
        <f>IF(ISERROR(VLOOKUP($A3452&amp;" "&amp;E$6,D!$B:$H,7,FALSE))=TRUE,"",VLOOKUP($A3452&amp;" "&amp;E$6,D!$B:$H,7,FALSE))</f>
        <v/>
      </c>
      <c r="F3452" s="279" t="str">
        <f>IF(ISERROR(VLOOKUP($A3452&amp;" "&amp;F$6,D!$B:$H,7,FALSE))=TRUE,"",VLOOKUP($A3452&amp;" "&amp;F$6,D!$B:$H,7,FALSE))</f>
        <v/>
      </c>
      <c r="G3452" s="226">
        <f t="shared" si="161"/>
        <v>0</v>
      </c>
      <c r="H3452" s="279" t="str">
        <f>IF(ISERROR(VLOOKUP($A3452&amp;" "&amp;H$6,D!$B:$H,7,FALSE))=TRUE,"",VLOOKUP($A3452&amp;" "&amp;H$6,D!$B:$H,7,FALSE))</f>
        <v/>
      </c>
      <c r="I3452" s="223" t="str">
        <f>IF(D3452="","",VLOOKUP(A3452,D!A:H,7,FALSE))</f>
        <v/>
      </c>
      <c r="J3452" s="224" t="str">
        <f>IF(D3452="","",SUMIFS(リグ!H:H,リグ!F:F,"&lt;"&amp;C3452,リグ!G:G,"&gt;"&amp;C3452))</f>
        <v/>
      </c>
    </row>
    <row r="3453" spans="1:10">
      <c r="A3453" s="224" t="str">
        <f t="shared" si="162"/>
        <v>2030-09-07</v>
      </c>
      <c r="B3453" s="224" t="str">
        <f t="shared" si="163"/>
        <v>2030/09</v>
      </c>
      <c r="C3453" s="225">
        <v>47733</v>
      </c>
      <c r="D3453" s="279" t="str">
        <f>IF(ISERROR(VLOOKUP($A3453&amp;" "&amp;D$6,D!$B:$H,7,FALSE))=TRUE,"",VLOOKUP($A3453&amp;" "&amp;D$6,D!$B:$H,7,FALSE))</f>
        <v/>
      </c>
      <c r="E3453" s="279" t="str">
        <f>IF(ISERROR(VLOOKUP($A3453&amp;" "&amp;E$6,D!$B:$H,7,FALSE))=TRUE,"",VLOOKUP($A3453&amp;" "&amp;E$6,D!$B:$H,7,FALSE))</f>
        <v/>
      </c>
      <c r="F3453" s="279" t="str">
        <f>IF(ISERROR(VLOOKUP($A3453&amp;" "&amp;F$6,D!$B:$H,7,FALSE))=TRUE,"",VLOOKUP($A3453&amp;" "&amp;F$6,D!$B:$H,7,FALSE))</f>
        <v/>
      </c>
      <c r="G3453" s="226">
        <f t="shared" si="161"/>
        <v>0</v>
      </c>
      <c r="H3453" s="279" t="str">
        <f>IF(ISERROR(VLOOKUP($A3453&amp;" "&amp;H$6,D!$B:$H,7,FALSE))=TRUE,"",VLOOKUP($A3453&amp;" "&amp;H$6,D!$B:$H,7,FALSE))</f>
        <v/>
      </c>
      <c r="I3453" s="223" t="str">
        <f>IF(D3453="","",VLOOKUP(A3453,D!A:H,7,FALSE))</f>
        <v/>
      </c>
      <c r="J3453" s="224" t="str">
        <f>IF(D3453="","",SUMIFS(リグ!H:H,リグ!F:F,"&lt;"&amp;C3453,リグ!G:G,"&gt;"&amp;C3453))</f>
        <v/>
      </c>
    </row>
    <row r="3454" spans="1:10">
      <c r="A3454" s="224" t="str">
        <f t="shared" si="162"/>
        <v>2030-09-08</v>
      </c>
      <c r="B3454" s="224" t="str">
        <f t="shared" si="163"/>
        <v>2030/09</v>
      </c>
      <c r="C3454" s="225">
        <v>47734</v>
      </c>
      <c r="D3454" s="279" t="str">
        <f>IF(ISERROR(VLOOKUP($A3454&amp;" "&amp;D$6,D!$B:$H,7,FALSE))=TRUE,"",VLOOKUP($A3454&amp;" "&amp;D$6,D!$B:$H,7,FALSE))</f>
        <v/>
      </c>
      <c r="E3454" s="279" t="str">
        <f>IF(ISERROR(VLOOKUP($A3454&amp;" "&amp;E$6,D!$B:$H,7,FALSE))=TRUE,"",VLOOKUP($A3454&amp;" "&amp;E$6,D!$B:$H,7,FALSE))</f>
        <v/>
      </c>
      <c r="F3454" s="279" t="str">
        <f>IF(ISERROR(VLOOKUP($A3454&amp;" "&amp;F$6,D!$B:$H,7,FALSE))=TRUE,"",VLOOKUP($A3454&amp;" "&amp;F$6,D!$B:$H,7,FALSE))</f>
        <v/>
      </c>
      <c r="G3454" s="226">
        <f t="shared" si="161"/>
        <v>0</v>
      </c>
      <c r="H3454" s="279" t="str">
        <f>IF(ISERROR(VLOOKUP($A3454&amp;" "&amp;H$6,D!$B:$H,7,FALSE))=TRUE,"",VLOOKUP($A3454&amp;" "&amp;H$6,D!$B:$H,7,FALSE))</f>
        <v/>
      </c>
      <c r="I3454" s="223" t="str">
        <f>IF(D3454="","",VLOOKUP(A3454,D!A:H,7,FALSE))</f>
        <v/>
      </c>
      <c r="J3454" s="224" t="str">
        <f>IF(D3454="","",SUMIFS(リグ!H:H,リグ!F:F,"&lt;"&amp;C3454,リグ!G:G,"&gt;"&amp;C3454))</f>
        <v/>
      </c>
    </row>
    <row r="3455" spans="1:10">
      <c r="A3455" s="224" t="str">
        <f t="shared" si="162"/>
        <v>2030-09-09</v>
      </c>
      <c r="B3455" s="224" t="str">
        <f t="shared" si="163"/>
        <v>2030/09</v>
      </c>
      <c r="C3455" s="225">
        <v>47735</v>
      </c>
      <c r="D3455" s="279" t="str">
        <f>IF(ISERROR(VLOOKUP($A3455&amp;" "&amp;D$6,D!$B:$H,7,FALSE))=TRUE,"",VLOOKUP($A3455&amp;" "&amp;D$6,D!$B:$H,7,FALSE))</f>
        <v/>
      </c>
      <c r="E3455" s="279" t="str">
        <f>IF(ISERROR(VLOOKUP($A3455&amp;" "&amp;E$6,D!$B:$H,7,FALSE))=TRUE,"",VLOOKUP($A3455&amp;" "&amp;E$6,D!$B:$H,7,FALSE))</f>
        <v/>
      </c>
      <c r="F3455" s="279" t="str">
        <f>IF(ISERROR(VLOOKUP($A3455&amp;" "&amp;F$6,D!$B:$H,7,FALSE))=TRUE,"",VLOOKUP($A3455&amp;" "&amp;F$6,D!$B:$H,7,FALSE))</f>
        <v/>
      </c>
      <c r="G3455" s="226">
        <f t="shared" si="161"/>
        <v>0</v>
      </c>
      <c r="H3455" s="279" t="str">
        <f>IF(ISERROR(VLOOKUP($A3455&amp;" "&amp;H$6,D!$B:$H,7,FALSE))=TRUE,"",VLOOKUP($A3455&amp;" "&amp;H$6,D!$B:$H,7,FALSE))</f>
        <v/>
      </c>
      <c r="I3455" s="223" t="str">
        <f>IF(D3455="","",VLOOKUP(A3455,D!A:H,7,FALSE))</f>
        <v/>
      </c>
      <c r="J3455" s="224" t="str">
        <f>IF(D3455="","",SUMIFS(リグ!H:H,リグ!F:F,"&lt;"&amp;C3455,リグ!G:G,"&gt;"&amp;C3455))</f>
        <v/>
      </c>
    </row>
    <row r="3456" spans="1:10">
      <c r="A3456" s="224" t="str">
        <f t="shared" si="162"/>
        <v>2030-09-10</v>
      </c>
      <c r="B3456" s="224" t="str">
        <f t="shared" si="163"/>
        <v>2030/09</v>
      </c>
      <c r="C3456" s="225">
        <v>47736</v>
      </c>
      <c r="D3456" s="279" t="str">
        <f>IF(ISERROR(VLOOKUP($A3456&amp;" "&amp;D$6,D!$B:$H,7,FALSE))=TRUE,"",VLOOKUP($A3456&amp;" "&amp;D$6,D!$B:$H,7,FALSE))</f>
        <v/>
      </c>
      <c r="E3456" s="279" t="str">
        <f>IF(ISERROR(VLOOKUP($A3456&amp;" "&amp;E$6,D!$B:$H,7,FALSE))=TRUE,"",VLOOKUP($A3456&amp;" "&amp;E$6,D!$B:$H,7,FALSE))</f>
        <v/>
      </c>
      <c r="F3456" s="279" t="str">
        <f>IF(ISERROR(VLOOKUP($A3456&amp;" "&amp;F$6,D!$B:$H,7,FALSE))=TRUE,"",VLOOKUP($A3456&amp;" "&amp;F$6,D!$B:$H,7,FALSE))</f>
        <v/>
      </c>
      <c r="G3456" s="226">
        <f t="shared" si="161"/>
        <v>0</v>
      </c>
      <c r="H3456" s="279" t="str">
        <f>IF(ISERROR(VLOOKUP($A3456&amp;" "&amp;H$6,D!$B:$H,7,FALSE))=TRUE,"",VLOOKUP($A3456&amp;" "&amp;H$6,D!$B:$H,7,FALSE))</f>
        <v/>
      </c>
      <c r="I3456" s="223" t="str">
        <f>IF(D3456="","",VLOOKUP(A3456,D!A:H,7,FALSE))</f>
        <v/>
      </c>
      <c r="J3456" s="224" t="str">
        <f>IF(D3456="","",SUMIFS(リグ!H:H,リグ!F:F,"&lt;"&amp;C3456,リグ!G:G,"&gt;"&amp;C3456))</f>
        <v/>
      </c>
    </row>
    <row r="3457" spans="1:10">
      <c r="A3457" s="224" t="str">
        <f t="shared" si="162"/>
        <v>2030-09-11</v>
      </c>
      <c r="B3457" s="224" t="str">
        <f t="shared" si="163"/>
        <v>2030/09</v>
      </c>
      <c r="C3457" s="225">
        <v>47737</v>
      </c>
      <c r="D3457" s="279" t="str">
        <f>IF(ISERROR(VLOOKUP($A3457&amp;" "&amp;D$6,D!$B:$H,7,FALSE))=TRUE,"",VLOOKUP($A3457&amp;" "&amp;D$6,D!$B:$H,7,FALSE))</f>
        <v/>
      </c>
      <c r="E3457" s="279" t="str">
        <f>IF(ISERROR(VLOOKUP($A3457&amp;" "&amp;E$6,D!$B:$H,7,FALSE))=TRUE,"",VLOOKUP($A3457&amp;" "&amp;E$6,D!$B:$H,7,FALSE))</f>
        <v/>
      </c>
      <c r="F3457" s="279" t="str">
        <f>IF(ISERROR(VLOOKUP($A3457&amp;" "&amp;F$6,D!$B:$H,7,FALSE))=TRUE,"",VLOOKUP($A3457&amp;" "&amp;F$6,D!$B:$H,7,FALSE))</f>
        <v/>
      </c>
      <c r="G3457" s="226">
        <f t="shared" si="161"/>
        <v>0</v>
      </c>
      <c r="H3457" s="279" t="str">
        <f>IF(ISERROR(VLOOKUP($A3457&amp;" "&amp;H$6,D!$B:$H,7,FALSE))=TRUE,"",VLOOKUP($A3457&amp;" "&amp;H$6,D!$B:$H,7,FALSE))</f>
        <v/>
      </c>
      <c r="I3457" s="223" t="str">
        <f>IF(D3457="","",VLOOKUP(A3457,D!A:H,7,FALSE))</f>
        <v/>
      </c>
      <c r="J3457" s="224" t="str">
        <f>IF(D3457="","",SUMIFS(リグ!H:H,リグ!F:F,"&lt;"&amp;C3457,リグ!G:G,"&gt;"&amp;C3457))</f>
        <v/>
      </c>
    </row>
    <row r="3458" spans="1:10">
      <c r="A3458" s="224" t="str">
        <f t="shared" si="162"/>
        <v>2030-09-12</v>
      </c>
      <c r="B3458" s="224" t="str">
        <f t="shared" si="163"/>
        <v>2030/09</v>
      </c>
      <c r="C3458" s="225">
        <v>47738</v>
      </c>
      <c r="D3458" s="279" t="str">
        <f>IF(ISERROR(VLOOKUP($A3458&amp;" "&amp;D$6,D!$B:$H,7,FALSE))=TRUE,"",VLOOKUP($A3458&amp;" "&amp;D$6,D!$B:$H,7,FALSE))</f>
        <v/>
      </c>
      <c r="E3458" s="279" t="str">
        <f>IF(ISERROR(VLOOKUP($A3458&amp;" "&amp;E$6,D!$B:$H,7,FALSE))=TRUE,"",VLOOKUP($A3458&amp;" "&amp;E$6,D!$B:$H,7,FALSE))</f>
        <v/>
      </c>
      <c r="F3458" s="279" t="str">
        <f>IF(ISERROR(VLOOKUP($A3458&amp;" "&amp;F$6,D!$B:$H,7,FALSE))=TRUE,"",VLOOKUP($A3458&amp;" "&amp;F$6,D!$B:$H,7,FALSE))</f>
        <v/>
      </c>
      <c r="G3458" s="226">
        <f t="shared" si="161"/>
        <v>0</v>
      </c>
      <c r="H3458" s="279" t="str">
        <f>IF(ISERROR(VLOOKUP($A3458&amp;" "&amp;H$6,D!$B:$H,7,FALSE))=TRUE,"",VLOOKUP($A3458&amp;" "&amp;H$6,D!$B:$H,7,FALSE))</f>
        <v/>
      </c>
      <c r="I3458" s="223" t="str">
        <f>IF(D3458="","",VLOOKUP(A3458,D!A:H,7,FALSE))</f>
        <v/>
      </c>
      <c r="J3458" s="224" t="str">
        <f>IF(D3458="","",SUMIFS(リグ!H:H,リグ!F:F,"&lt;"&amp;C3458,リグ!G:G,"&gt;"&amp;C3458))</f>
        <v/>
      </c>
    </row>
    <row r="3459" spans="1:10">
      <c r="A3459" s="224" t="str">
        <f t="shared" si="162"/>
        <v>2030-09-13</v>
      </c>
      <c r="B3459" s="224" t="str">
        <f t="shared" si="163"/>
        <v>2030/09</v>
      </c>
      <c r="C3459" s="225">
        <v>47739</v>
      </c>
      <c r="D3459" s="279" t="str">
        <f>IF(ISERROR(VLOOKUP($A3459&amp;" "&amp;D$6,D!$B:$H,7,FALSE))=TRUE,"",VLOOKUP($A3459&amp;" "&amp;D$6,D!$B:$H,7,FALSE))</f>
        <v/>
      </c>
      <c r="E3459" s="279" t="str">
        <f>IF(ISERROR(VLOOKUP($A3459&amp;" "&amp;E$6,D!$B:$H,7,FALSE))=TRUE,"",VLOOKUP($A3459&amp;" "&amp;E$6,D!$B:$H,7,FALSE))</f>
        <v/>
      </c>
      <c r="F3459" s="279" t="str">
        <f>IF(ISERROR(VLOOKUP($A3459&amp;" "&amp;F$6,D!$B:$H,7,FALSE))=TRUE,"",VLOOKUP($A3459&amp;" "&amp;F$6,D!$B:$H,7,FALSE))</f>
        <v/>
      </c>
      <c r="G3459" s="226">
        <f t="shared" si="161"/>
        <v>0</v>
      </c>
      <c r="H3459" s="279" t="str">
        <f>IF(ISERROR(VLOOKUP($A3459&amp;" "&amp;H$6,D!$B:$H,7,FALSE))=TRUE,"",VLOOKUP($A3459&amp;" "&amp;H$6,D!$B:$H,7,FALSE))</f>
        <v/>
      </c>
      <c r="I3459" s="223" t="str">
        <f>IF(D3459="","",VLOOKUP(A3459,D!A:H,7,FALSE))</f>
        <v/>
      </c>
      <c r="J3459" s="224" t="str">
        <f>IF(D3459="","",SUMIFS(リグ!H:H,リグ!F:F,"&lt;"&amp;C3459,リグ!G:G,"&gt;"&amp;C3459))</f>
        <v/>
      </c>
    </row>
    <row r="3460" spans="1:10">
      <c r="A3460" s="224" t="str">
        <f t="shared" si="162"/>
        <v>2030-09-14</v>
      </c>
      <c r="B3460" s="224" t="str">
        <f t="shared" si="163"/>
        <v>2030/09</v>
      </c>
      <c r="C3460" s="225">
        <v>47740</v>
      </c>
      <c r="D3460" s="279" t="str">
        <f>IF(ISERROR(VLOOKUP($A3460&amp;" "&amp;D$6,D!$B:$H,7,FALSE))=TRUE,"",VLOOKUP($A3460&amp;" "&amp;D$6,D!$B:$H,7,FALSE))</f>
        <v/>
      </c>
      <c r="E3460" s="279" t="str">
        <f>IF(ISERROR(VLOOKUP($A3460&amp;" "&amp;E$6,D!$B:$H,7,FALSE))=TRUE,"",VLOOKUP($A3460&amp;" "&amp;E$6,D!$B:$H,7,FALSE))</f>
        <v/>
      </c>
      <c r="F3460" s="279" t="str">
        <f>IF(ISERROR(VLOOKUP($A3460&amp;" "&amp;F$6,D!$B:$H,7,FALSE))=TRUE,"",VLOOKUP($A3460&amp;" "&amp;F$6,D!$B:$H,7,FALSE))</f>
        <v/>
      </c>
      <c r="G3460" s="226">
        <f t="shared" ref="G3460:G3523" si="164">SUM(D3460:F3460)</f>
        <v>0</v>
      </c>
      <c r="H3460" s="279" t="str">
        <f>IF(ISERROR(VLOOKUP($A3460&amp;" "&amp;H$6,D!$B:$H,7,FALSE))=TRUE,"",VLOOKUP($A3460&amp;" "&amp;H$6,D!$B:$H,7,FALSE))</f>
        <v/>
      </c>
      <c r="I3460" s="223" t="str">
        <f>IF(D3460="","",VLOOKUP(A3460,D!A:H,7,FALSE))</f>
        <v/>
      </c>
      <c r="J3460" s="224" t="str">
        <f>IF(D3460="","",SUMIFS(リグ!H:H,リグ!F:F,"&lt;"&amp;C3460,リグ!G:G,"&gt;"&amp;C3460))</f>
        <v/>
      </c>
    </row>
    <row r="3461" spans="1:10">
      <c r="A3461" s="224" t="str">
        <f t="shared" si="162"/>
        <v>2030-09-15</v>
      </c>
      <c r="B3461" s="224" t="str">
        <f t="shared" si="163"/>
        <v>2030/09</v>
      </c>
      <c r="C3461" s="225">
        <v>47741</v>
      </c>
      <c r="D3461" s="279" t="str">
        <f>IF(ISERROR(VLOOKUP($A3461&amp;" "&amp;D$6,D!$B:$H,7,FALSE))=TRUE,"",VLOOKUP($A3461&amp;" "&amp;D$6,D!$B:$H,7,FALSE))</f>
        <v/>
      </c>
      <c r="E3461" s="279" t="str">
        <f>IF(ISERROR(VLOOKUP($A3461&amp;" "&amp;E$6,D!$B:$H,7,FALSE))=TRUE,"",VLOOKUP($A3461&amp;" "&amp;E$6,D!$B:$H,7,FALSE))</f>
        <v/>
      </c>
      <c r="F3461" s="279" t="str">
        <f>IF(ISERROR(VLOOKUP($A3461&amp;" "&amp;F$6,D!$B:$H,7,FALSE))=TRUE,"",VLOOKUP($A3461&amp;" "&amp;F$6,D!$B:$H,7,FALSE))</f>
        <v/>
      </c>
      <c r="G3461" s="226">
        <f t="shared" si="164"/>
        <v>0</v>
      </c>
      <c r="H3461" s="279" t="str">
        <f>IF(ISERROR(VLOOKUP($A3461&amp;" "&amp;H$6,D!$B:$H,7,FALSE))=TRUE,"",VLOOKUP($A3461&amp;" "&amp;H$6,D!$B:$H,7,FALSE))</f>
        <v/>
      </c>
      <c r="I3461" s="223" t="str">
        <f>IF(D3461="","",VLOOKUP(A3461,D!A:H,7,FALSE))</f>
        <v/>
      </c>
      <c r="J3461" s="224" t="str">
        <f>IF(D3461="","",SUMIFS(リグ!H:H,リグ!F:F,"&lt;"&amp;C3461,リグ!G:G,"&gt;"&amp;C3461))</f>
        <v/>
      </c>
    </row>
    <row r="3462" spans="1:10">
      <c r="A3462" s="224" t="str">
        <f t="shared" si="162"/>
        <v>2030-09-16</v>
      </c>
      <c r="B3462" s="224" t="str">
        <f t="shared" si="163"/>
        <v>2030/09</v>
      </c>
      <c r="C3462" s="225">
        <v>47742</v>
      </c>
      <c r="D3462" s="279" t="str">
        <f>IF(ISERROR(VLOOKUP($A3462&amp;" "&amp;D$6,D!$B:$H,7,FALSE))=TRUE,"",VLOOKUP($A3462&amp;" "&amp;D$6,D!$B:$H,7,FALSE))</f>
        <v/>
      </c>
      <c r="E3462" s="279" t="str">
        <f>IF(ISERROR(VLOOKUP($A3462&amp;" "&amp;E$6,D!$B:$H,7,FALSE))=TRUE,"",VLOOKUP($A3462&amp;" "&amp;E$6,D!$B:$H,7,FALSE))</f>
        <v/>
      </c>
      <c r="F3462" s="279" t="str">
        <f>IF(ISERROR(VLOOKUP($A3462&amp;" "&amp;F$6,D!$B:$H,7,FALSE))=TRUE,"",VLOOKUP($A3462&amp;" "&amp;F$6,D!$B:$H,7,FALSE))</f>
        <v/>
      </c>
      <c r="G3462" s="226">
        <f t="shared" si="164"/>
        <v>0</v>
      </c>
      <c r="H3462" s="279" t="str">
        <f>IF(ISERROR(VLOOKUP($A3462&amp;" "&amp;H$6,D!$B:$H,7,FALSE))=TRUE,"",VLOOKUP($A3462&amp;" "&amp;H$6,D!$B:$H,7,FALSE))</f>
        <v/>
      </c>
      <c r="I3462" s="223" t="str">
        <f>IF(D3462="","",VLOOKUP(A3462,D!A:H,7,FALSE))</f>
        <v/>
      </c>
      <c r="J3462" s="224" t="str">
        <f>IF(D3462="","",SUMIFS(リグ!H:H,リグ!F:F,"&lt;"&amp;C3462,リグ!G:G,"&gt;"&amp;C3462))</f>
        <v/>
      </c>
    </row>
    <row r="3463" spans="1:10">
      <c r="A3463" s="224" t="str">
        <f t="shared" si="162"/>
        <v>2030-09-17</v>
      </c>
      <c r="B3463" s="224" t="str">
        <f t="shared" si="163"/>
        <v>2030/09</v>
      </c>
      <c r="C3463" s="225">
        <v>47743</v>
      </c>
      <c r="D3463" s="279" t="str">
        <f>IF(ISERROR(VLOOKUP($A3463&amp;" "&amp;D$6,D!$B:$H,7,FALSE))=TRUE,"",VLOOKUP($A3463&amp;" "&amp;D$6,D!$B:$H,7,FALSE))</f>
        <v/>
      </c>
      <c r="E3463" s="279" t="str">
        <f>IF(ISERROR(VLOOKUP($A3463&amp;" "&amp;E$6,D!$B:$H,7,FALSE))=TRUE,"",VLOOKUP($A3463&amp;" "&amp;E$6,D!$B:$H,7,FALSE))</f>
        <v/>
      </c>
      <c r="F3463" s="279" t="str">
        <f>IF(ISERROR(VLOOKUP($A3463&amp;" "&amp;F$6,D!$B:$H,7,FALSE))=TRUE,"",VLOOKUP($A3463&amp;" "&amp;F$6,D!$B:$H,7,FALSE))</f>
        <v/>
      </c>
      <c r="G3463" s="226">
        <f t="shared" si="164"/>
        <v>0</v>
      </c>
      <c r="H3463" s="279" t="str">
        <f>IF(ISERROR(VLOOKUP($A3463&amp;" "&amp;H$6,D!$B:$H,7,FALSE))=TRUE,"",VLOOKUP($A3463&amp;" "&amp;H$6,D!$B:$H,7,FALSE))</f>
        <v/>
      </c>
      <c r="I3463" s="223" t="str">
        <f>IF(D3463="","",VLOOKUP(A3463,D!A:H,7,FALSE))</f>
        <v/>
      </c>
      <c r="J3463" s="224" t="str">
        <f>IF(D3463="","",SUMIFS(リグ!H:H,リグ!F:F,"&lt;"&amp;C3463,リグ!G:G,"&gt;"&amp;C3463))</f>
        <v/>
      </c>
    </row>
    <row r="3464" spans="1:10">
      <c r="A3464" s="224" t="str">
        <f t="shared" si="162"/>
        <v>2030-09-18</v>
      </c>
      <c r="B3464" s="224" t="str">
        <f t="shared" si="163"/>
        <v>2030/09</v>
      </c>
      <c r="C3464" s="225">
        <v>47744</v>
      </c>
      <c r="D3464" s="279" t="str">
        <f>IF(ISERROR(VLOOKUP($A3464&amp;" "&amp;D$6,D!$B:$H,7,FALSE))=TRUE,"",VLOOKUP($A3464&amp;" "&amp;D$6,D!$B:$H,7,FALSE))</f>
        <v/>
      </c>
      <c r="E3464" s="279" t="str">
        <f>IF(ISERROR(VLOOKUP($A3464&amp;" "&amp;E$6,D!$B:$H,7,FALSE))=TRUE,"",VLOOKUP($A3464&amp;" "&amp;E$6,D!$B:$H,7,FALSE))</f>
        <v/>
      </c>
      <c r="F3464" s="279" t="str">
        <f>IF(ISERROR(VLOOKUP($A3464&amp;" "&amp;F$6,D!$B:$H,7,FALSE))=TRUE,"",VLOOKUP($A3464&amp;" "&amp;F$6,D!$B:$H,7,FALSE))</f>
        <v/>
      </c>
      <c r="G3464" s="226">
        <f t="shared" si="164"/>
        <v>0</v>
      </c>
      <c r="H3464" s="279" t="str">
        <f>IF(ISERROR(VLOOKUP($A3464&amp;" "&amp;H$6,D!$B:$H,7,FALSE))=TRUE,"",VLOOKUP($A3464&amp;" "&amp;H$6,D!$B:$H,7,FALSE))</f>
        <v/>
      </c>
      <c r="I3464" s="223" t="str">
        <f>IF(D3464="","",VLOOKUP(A3464,D!A:H,7,FALSE))</f>
        <v/>
      </c>
      <c r="J3464" s="224" t="str">
        <f>IF(D3464="","",SUMIFS(リグ!H:H,リグ!F:F,"&lt;"&amp;C3464,リグ!G:G,"&gt;"&amp;C3464))</f>
        <v/>
      </c>
    </row>
    <row r="3465" spans="1:10">
      <c r="A3465" s="224" t="str">
        <f t="shared" ref="A3465:A3528" si="165">TEXT(C3465,"yyyy-mm-dd")</f>
        <v>2030-09-19</v>
      </c>
      <c r="B3465" s="224" t="str">
        <f t="shared" si="163"/>
        <v>2030/09</v>
      </c>
      <c r="C3465" s="225">
        <v>47745</v>
      </c>
      <c r="D3465" s="279" t="str">
        <f>IF(ISERROR(VLOOKUP($A3465&amp;" "&amp;D$6,D!$B:$H,7,FALSE))=TRUE,"",VLOOKUP($A3465&amp;" "&amp;D$6,D!$B:$H,7,FALSE))</f>
        <v/>
      </c>
      <c r="E3465" s="279" t="str">
        <f>IF(ISERROR(VLOOKUP($A3465&amp;" "&amp;E$6,D!$B:$H,7,FALSE))=TRUE,"",VLOOKUP($A3465&amp;" "&amp;E$6,D!$B:$H,7,FALSE))</f>
        <v/>
      </c>
      <c r="F3465" s="279" t="str">
        <f>IF(ISERROR(VLOOKUP($A3465&amp;" "&amp;F$6,D!$B:$H,7,FALSE))=TRUE,"",VLOOKUP($A3465&amp;" "&amp;F$6,D!$B:$H,7,FALSE))</f>
        <v/>
      </c>
      <c r="G3465" s="226">
        <f t="shared" si="164"/>
        <v>0</v>
      </c>
      <c r="H3465" s="279" t="str">
        <f>IF(ISERROR(VLOOKUP($A3465&amp;" "&amp;H$6,D!$B:$H,7,FALSE))=TRUE,"",VLOOKUP($A3465&amp;" "&amp;H$6,D!$B:$H,7,FALSE))</f>
        <v/>
      </c>
      <c r="I3465" s="223" t="str">
        <f>IF(D3465="","",VLOOKUP(A3465,D!A:H,7,FALSE))</f>
        <v/>
      </c>
      <c r="J3465" s="224" t="str">
        <f>IF(D3465="","",SUMIFS(リグ!H:H,リグ!F:F,"&lt;"&amp;C3465,リグ!G:G,"&gt;"&amp;C3465))</f>
        <v/>
      </c>
    </row>
    <row r="3466" spans="1:10">
      <c r="A3466" s="224" t="str">
        <f t="shared" si="165"/>
        <v>2030-09-20</v>
      </c>
      <c r="B3466" s="224" t="str">
        <f t="shared" si="163"/>
        <v>2030/09</v>
      </c>
      <c r="C3466" s="225">
        <v>47746</v>
      </c>
      <c r="D3466" s="279" t="str">
        <f>IF(ISERROR(VLOOKUP($A3466&amp;" "&amp;D$6,D!$B:$H,7,FALSE))=TRUE,"",VLOOKUP($A3466&amp;" "&amp;D$6,D!$B:$H,7,FALSE))</f>
        <v/>
      </c>
      <c r="E3466" s="279" t="str">
        <f>IF(ISERROR(VLOOKUP($A3466&amp;" "&amp;E$6,D!$B:$H,7,FALSE))=TRUE,"",VLOOKUP($A3466&amp;" "&amp;E$6,D!$B:$H,7,FALSE))</f>
        <v/>
      </c>
      <c r="F3466" s="279" t="str">
        <f>IF(ISERROR(VLOOKUP($A3466&amp;" "&amp;F$6,D!$B:$H,7,FALSE))=TRUE,"",VLOOKUP($A3466&amp;" "&amp;F$6,D!$B:$H,7,FALSE))</f>
        <v/>
      </c>
      <c r="G3466" s="226">
        <f t="shared" si="164"/>
        <v>0</v>
      </c>
      <c r="H3466" s="279" t="str">
        <f>IF(ISERROR(VLOOKUP($A3466&amp;" "&amp;H$6,D!$B:$H,7,FALSE))=TRUE,"",VLOOKUP($A3466&amp;" "&amp;H$6,D!$B:$H,7,FALSE))</f>
        <v/>
      </c>
      <c r="I3466" s="223" t="str">
        <f>IF(D3466="","",VLOOKUP(A3466,D!A:H,7,FALSE))</f>
        <v/>
      </c>
      <c r="J3466" s="224" t="str">
        <f>IF(D3466="","",SUMIFS(リグ!H:H,リグ!F:F,"&lt;"&amp;C3466,リグ!G:G,"&gt;"&amp;C3466))</f>
        <v/>
      </c>
    </row>
    <row r="3467" spans="1:10">
      <c r="A3467" s="224" t="str">
        <f t="shared" si="165"/>
        <v>2030-09-21</v>
      </c>
      <c r="B3467" s="224" t="str">
        <f t="shared" si="163"/>
        <v>2030/09</v>
      </c>
      <c r="C3467" s="225">
        <v>47747</v>
      </c>
      <c r="D3467" s="279" t="str">
        <f>IF(ISERROR(VLOOKUP($A3467&amp;" "&amp;D$6,D!$B:$H,7,FALSE))=TRUE,"",VLOOKUP($A3467&amp;" "&amp;D$6,D!$B:$H,7,FALSE))</f>
        <v/>
      </c>
      <c r="E3467" s="279" t="str">
        <f>IF(ISERROR(VLOOKUP($A3467&amp;" "&amp;E$6,D!$B:$H,7,FALSE))=TRUE,"",VLOOKUP($A3467&amp;" "&amp;E$6,D!$B:$H,7,FALSE))</f>
        <v/>
      </c>
      <c r="F3467" s="279" t="str">
        <f>IF(ISERROR(VLOOKUP($A3467&amp;" "&amp;F$6,D!$B:$H,7,FALSE))=TRUE,"",VLOOKUP($A3467&amp;" "&amp;F$6,D!$B:$H,7,FALSE))</f>
        <v/>
      </c>
      <c r="G3467" s="226">
        <f t="shared" si="164"/>
        <v>0</v>
      </c>
      <c r="H3467" s="279" t="str">
        <f>IF(ISERROR(VLOOKUP($A3467&amp;" "&amp;H$6,D!$B:$H,7,FALSE))=TRUE,"",VLOOKUP($A3467&amp;" "&amp;H$6,D!$B:$H,7,FALSE))</f>
        <v/>
      </c>
      <c r="I3467" s="223" t="str">
        <f>IF(D3467="","",VLOOKUP(A3467,D!A:H,7,FALSE))</f>
        <v/>
      </c>
      <c r="J3467" s="224" t="str">
        <f>IF(D3467="","",SUMIFS(リグ!H:H,リグ!F:F,"&lt;"&amp;C3467,リグ!G:G,"&gt;"&amp;C3467))</f>
        <v/>
      </c>
    </row>
    <row r="3468" spans="1:10">
      <c r="A3468" s="224" t="str">
        <f t="shared" si="165"/>
        <v>2030-09-22</v>
      </c>
      <c r="B3468" s="224" t="str">
        <f t="shared" si="163"/>
        <v>2030/09</v>
      </c>
      <c r="C3468" s="225">
        <v>47748</v>
      </c>
      <c r="D3468" s="279" t="str">
        <f>IF(ISERROR(VLOOKUP($A3468&amp;" "&amp;D$6,D!$B:$H,7,FALSE))=TRUE,"",VLOOKUP($A3468&amp;" "&amp;D$6,D!$B:$H,7,FALSE))</f>
        <v/>
      </c>
      <c r="E3468" s="279" t="str">
        <f>IF(ISERROR(VLOOKUP($A3468&amp;" "&amp;E$6,D!$B:$H,7,FALSE))=TRUE,"",VLOOKUP($A3468&amp;" "&amp;E$6,D!$B:$H,7,FALSE))</f>
        <v/>
      </c>
      <c r="F3468" s="279" t="str">
        <f>IF(ISERROR(VLOOKUP($A3468&amp;" "&amp;F$6,D!$B:$H,7,FALSE))=TRUE,"",VLOOKUP($A3468&amp;" "&amp;F$6,D!$B:$H,7,FALSE))</f>
        <v/>
      </c>
      <c r="G3468" s="226">
        <f t="shared" si="164"/>
        <v>0</v>
      </c>
      <c r="H3468" s="279" t="str">
        <f>IF(ISERROR(VLOOKUP($A3468&amp;" "&amp;H$6,D!$B:$H,7,FALSE))=TRUE,"",VLOOKUP($A3468&amp;" "&amp;H$6,D!$B:$H,7,FALSE))</f>
        <v/>
      </c>
      <c r="I3468" s="223" t="str">
        <f>IF(D3468="","",VLOOKUP(A3468,D!A:H,7,FALSE))</f>
        <v/>
      </c>
      <c r="J3468" s="224" t="str">
        <f>IF(D3468="","",SUMIFS(リグ!H:H,リグ!F:F,"&lt;"&amp;C3468,リグ!G:G,"&gt;"&amp;C3468))</f>
        <v/>
      </c>
    </row>
    <row r="3469" spans="1:10">
      <c r="A3469" s="224" t="str">
        <f t="shared" si="165"/>
        <v>2030-09-23</v>
      </c>
      <c r="B3469" s="224" t="str">
        <f t="shared" si="163"/>
        <v>2030/09</v>
      </c>
      <c r="C3469" s="225">
        <v>47749</v>
      </c>
      <c r="D3469" s="279" t="str">
        <f>IF(ISERROR(VLOOKUP($A3469&amp;" "&amp;D$6,D!$B:$H,7,FALSE))=TRUE,"",VLOOKUP($A3469&amp;" "&amp;D$6,D!$B:$H,7,FALSE))</f>
        <v/>
      </c>
      <c r="E3469" s="279" t="str">
        <f>IF(ISERROR(VLOOKUP($A3469&amp;" "&amp;E$6,D!$B:$H,7,FALSE))=TRUE,"",VLOOKUP($A3469&amp;" "&amp;E$6,D!$B:$H,7,FALSE))</f>
        <v/>
      </c>
      <c r="F3469" s="279" t="str">
        <f>IF(ISERROR(VLOOKUP($A3469&amp;" "&amp;F$6,D!$B:$H,7,FALSE))=TRUE,"",VLOOKUP($A3469&amp;" "&amp;F$6,D!$B:$H,7,FALSE))</f>
        <v/>
      </c>
      <c r="G3469" s="226">
        <f t="shared" si="164"/>
        <v>0</v>
      </c>
      <c r="H3469" s="279" t="str">
        <f>IF(ISERROR(VLOOKUP($A3469&amp;" "&amp;H$6,D!$B:$H,7,FALSE))=TRUE,"",VLOOKUP($A3469&amp;" "&amp;H$6,D!$B:$H,7,FALSE))</f>
        <v/>
      </c>
      <c r="I3469" s="223" t="str">
        <f>IF(D3469="","",VLOOKUP(A3469,D!A:H,7,FALSE))</f>
        <v/>
      </c>
      <c r="J3469" s="224" t="str">
        <f>IF(D3469="","",SUMIFS(リグ!H:H,リグ!F:F,"&lt;"&amp;C3469,リグ!G:G,"&gt;"&amp;C3469))</f>
        <v/>
      </c>
    </row>
    <row r="3470" spans="1:10">
      <c r="A3470" s="224" t="str">
        <f t="shared" si="165"/>
        <v>2030-09-24</v>
      </c>
      <c r="B3470" s="224" t="str">
        <f t="shared" si="163"/>
        <v>2030/09</v>
      </c>
      <c r="C3470" s="225">
        <v>47750</v>
      </c>
      <c r="D3470" s="279" t="str">
        <f>IF(ISERROR(VLOOKUP($A3470&amp;" "&amp;D$6,D!$B:$H,7,FALSE))=TRUE,"",VLOOKUP($A3470&amp;" "&amp;D$6,D!$B:$H,7,FALSE))</f>
        <v/>
      </c>
      <c r="E3470" s="279" t="str">
        <f>IF(ISERROR(VLOOKUP($A3470&amp;" "&amp;E$6,D!$B:$H,7,FALSE))=TRUE,"",VLOOKUP($A3470&amp;" "&amp;E$6,D!$B:$H,7,FALSE))</f>
        <v/>
      </c>
      <c r="F3470" s="279" t="str">
        <f>IF(ISERROR(VLOOKUP($A3470&amp;" "&amp;F$6,D!$B:$H,7,FALSE))=TRUE,"",VLOOKUP($A3470&amp;" "&amp;F$6,D!$B:$H,7,FALSE))</f>
        <v/>
      </c>
      <c r="G3470" s="226">
        <f t="shared" si="164"/>
        <v>0</v>
      </c>
      <c r="H3470" s="279" t="str">
        <f>IF(ISERROR(VLOOKUP($A3470&amp;" "&amp;H$6,D!$B:$H,7,FALSE))=TRUE,"",VLOOKUP($A3470&amp;" "&amp;H$6,D!$B:$H,7,FALSE))</f>
        <v/>
      </c>
      <c r="I3470" s="223" t="str">
        <f>IF(D3470="","",VLOOKUP(A3470,D!A:H,7,FALSE))</f>
        <v/>
      </c>
      <c r="J3470" s="224" t="str">
        <f>IF(D3470="","",SUMIFS(リグ!H:H,リグ!F:F,"&lt;"&amp;C3470,リグ!G:G,"&gt;"&amp;C3470))</f>
        <v/>
      </c>
    </row>
    <row r="3471" spans="1:10">
      <c r="A3471" s="224" t="str">
        <f t="shared" si="165"/>
        <v>2030-09-25</v>
      </c>
      <c r="B3471" s="224" t="str">
        <f t="shared" si="163"/>
        <v>2030/09</v>
      </c>
      <c r="C3471" s="225">
        <v>47751</v>
      </c>
      <c r="D3471" s="279" t="str">
        <f>IF(ISERROR(VLOOKUP($A3471&amp;" "&amp;D$6,D!$B:$H,7,FALSE))=TRUE,"",VLOOKUP($A3471&amp;" "&amp;D$6,D!$B:$H,7,FALSE))</f>
        <v/>
      </c>
      <c r="E3471" s="279" t="str">
        <f>IF(ISERROR(VLOOKUP($A3471&amp;" "&amp;E$6,D!$B:$H,7,FALSE))=TRUE,"",VLOOKUP($A3471&amp;" "&amp;E$6,D!$B:$H,7,FALSE))</f>
        <v/>
      </c>
      <c r="F3471" s="279" t="str">
        <f>IF(ISERROR(VLOOKUP($A3471&amp;" "&amp;F$6,D!$B:$H,7,FALSE))=TRUE,"",VLOOKUP($A3471&amp;" "&amp;F$6,D!$B:$H,7,FALSE))</f>
        <v/>
      </c>
      <c r="G3471" s="226">
        <f t="shared" si="164"/>
        <v>0</v>
      </c>
      <c r="H3471" s="279" t="str">
        <f>IF(ISERROR(VLOOKUP($A3471&amp;" "&amp;H$6,D!$B:$H,7,FALSE))=TRUE,"",VLOOKUP($A3471&amp;" "&amp;H$6,D!$B:$H,7,FALSE))</f>
        <v/>
      </c>
      <c r="I3471" s="223" t="str">
        <f>IF(D3471="","",VLOOKUP(A3471,D!A:H,7,FALSE))</f>
        <v/>
      </c>
      <c r="J3471" s="224" t="str">
        <f>IF(D3471="","",SUMIFS(リグ!H:H,リグ!F:F,"&lt;"&amp;C3471,リグ!G:G,"&gt;"&amp;C3471))</f>
        <v/>
      </c>
    </row>
    <row r="3472" spans="1:10">
      <c r="A3472" s="224" t="str">
        <f t="shared" si="165"/>
        <v>2030-09-26</v>
      </c>
      <c r="B3472" s="224" t="str">
        <f t="shared" si="163"/>
        <v>2030/09</v>
      </c>
      <c r="C3472" s="225">
        <v>47752</v>
      </c>
      <c r="D3472" s="279" t="str">
        <f>IF(ISERROR(VLOOKUP($A3472&amp;" "&amp;D$6,D!$B:$H,7,FALSE))=TRUE,"",VLOOKUP($A3472&amp;" "&amp;D$6,D!$B:$H,7,FALSE))</f>
        <v/>
      </c>
      <c r="E3472" s="279" t="str">
        <f>IF(ISERROR(VLOOKUP($A3472&amp;" "&amp;E$6,D!$B:$H,7,FALSE))=TRUE,"",VLOOKUP($A3472&amp;" "&amp;E$6,D!$B:$H,7,FALSE))</f>
        <v/>
      </c>
      <c r="F3472" s="279" t="str">
        <f>IF(ISERROR(VLOOKUP($A3472&amp;" "&amp;F$6,D!$B:$H,7,FALSE))=TRUE,"",VLOOKUP($A3472&amp;" "&amp;F$6,D!$B:$H,7,FALSE))</f>
        <v/>
      </c>
      <c r="G3472" s="226">
        <f t="shared" si="164"/>
        <v>0</v>
      </c>
      <c r="H3472" s="279" t="str">
        <f>IF(ISERROR(VLOOKUP($A3472&amp;" "&amp;H$6,D!$B:$H,7,FALSE))=TRUE,"",VLOOKUP($A3472&amp;" "&amp;H$6,D!$B:$H,7,FALSE))</f>
        <v/>
      </c>
      <c r="I3472" s="223" t="str">
        <f>IF(D3472="","",VLOOKUP(A3472,D!A:H,7,FALSE))</f>
        <v/>
      </c>
      <c r="J3472" s="224" t="str">
        <f>IF(D3472="","",SUMIFS(リグ!H:H,リグ!F:F,"&lt;"&amp;C3472,リグ!G:G,"&gt;"&amp;C3472))</f>
        <v/>
      </c>
    </row>
    <row r="3473" spans="1:10">
      <c r="A3473" s="224" t="str">
        <f t="shared" si="165"/>
        <v>2030-09-27</v>
      </c>
      <c r="B3473" s="224" t="str">
        <f t="shared" si="163"/>
        <v>2030/09</v>
      </c>
      <c r="C3473" s="225">
        <v>47753</v>
      </c>
      <c r="D3473" s="279" t="str">
        <f>IF(ISERROR(VLOOKUP($A3473&amp;" "&amp;D$6,D!$B:$H,7,FALSE))=TRUE,"",VLOOKUP($A3473&amp;" "&amp;D$6,D!$B:$H,7,FALSE))</f>
        <v/>
      </c>
      <c r="E3473" s="279" t="str">
        <f>IF(ISERROR(VLOOKUP($A3473&amp;" "&amp;E$6,D!$B:$H,7,FALSE))=TRUE,"",VLOOKUP($A3473&amp;" "&amp;E$6,D!$B:$H,7,FALSE))</f>
        <v/>
      </c>
      <c r="F3473" s="279" t="str">
        <f>IF(ISERROR(VLOOKUP($A3473&amp;" "&amp;F$6,D!$B:$H,7,FALSE))=TRUE,"",VLOOKUP($A3473&amp;" "&amp;F$6,D!$B:$H,7,FALSE))</f>
        <v/>
      </c>
      <c r="G3473" s="226">
        <f t="shared" si="164"/>
        <v>0</v>
      </c>
      <c r="H3473" s="279" t="str">
        <f>IF(ISERROR(VLOOKUP($A3473&amp;" "&amp;H$6,D!$B:$H,7,FALSE))=TRUE,"",VLOOKUP($A3473&amp;" "&amp;H$6,D!$B:$H,7,FALSE))</f>
        <v/>
      </c>
      <c r="I3473" s="223" t="str">
        <f>IF(D3473="","",VLOOKUP(A3473,D!A:H,7,FALSE))</f>
        <v/>
      </c>
      <c r="J3473" s="224" t="str">
        <f>IF(D3473="","",SUMIFS(リグ!H:H,リグ!F:F,"&lt;"&amp;C3473,リグ!G:G,"&gt;"&amp;C3473))</f>
        <v/>
      </c>
    </row>
    <row r="3474" spans="1:10">
      <c r="A3474" s="224" t="str">
        <f t="shared" si="165"/>
        <v>2030-09-28</v>
      </c>
      <c r="B3474" s="224" t="str">
        <f t="shared" si="163"/>
        <v>2030/09</v>
      </c>
      <c r="C3474" s="225">
        <v>47754</v>
      </c>
      <c r="D3474" s="279" t="str">
        <f>IF(ISERROR(VLOOKUP($A3474&amp;" "&amp;D$6,D!$B:$H,7,FALSE))=TRUE,"",VLOOKUP($A3474&amp;" "&amp;D$6,D!$B:$H,7,FALSE))</f>
        <v/>
      </c>
      <c r="E3474" s="279" t="str">
        <f>IF(ISERROR(VLOOKUP($A3474&amp;" "&amp;E$6,D!$B:$H,7,FALSE))=TRUE,"",VLOOKUP($A3474&amp;" "&amp;E$6,D!$B:$H,7,FALSE))</f>
        <v/>
      </c>
      <c r="F3474" s="279" t="str">
        <f>IF(ISERROR(VLOOKUP($A3474&amp;" "&amp;F$6,D!$B:$H,7,FALSE))=TRUE,"",VLOOKUP($A3474&amp;" "&amp;F$6,D!$B:$H,7,FALSE))</f>
        <v/>
      </c>
      <c r="G3474" s="226">
        <f t="shared" si="164"/>
        <v>0</v>
      </c>
      <c r="H3474" s="279" t="str">
        <f>IF(ISERROR(VLOOKUP($A3474&amp;" "&amp;H$6,D!$B:$H,7,FALSE))=TRUE,"",VLOOKUP($A3474&amp;" "&amp;H$6,D!$B:$H,7,FALSE))</f>
        <v/>
      </c>
      <c r="I3474" s="223" t="str">
        <f>IF(D3474="","",VLOOKUP(A3474,D!A:H,7,FALSE))</f>
        <v/>
      </c>
      <c r="J3474" s="224" t="str">
        <f>IF(D3474="","",SUMIFS(リグ!H:H,リグ!F:F,"&lt;"&amp;C3474,リグ!G:G,"&gt;"&amp;C3474))</f>
        <v/>
      </c>
    </row>
    <row r="3475" spans="1:10">
      <c r="A3475" s="224" t="str">
        <f t="shared" si="165"/>
        <v>2030-09-29</v>
      </c>
      <c r="B3475" s="224" t="str">
        <f t="shared" si="163"/>
        <v>2030/09</v>
      </c>
      <c r="C3475" s="225">
        <v>47755</v>
      </c>
      <c r="D3475" s="279" t="str">
        <f>IF(ISERROR(VLOOKUP($A3475&amp;" "&amp;D$6,D!$B:$H,7,FALSE))=TRUE,"",VLOOKUP($A3475&amp;" "&amp;D$6,D!$B:$H,7,FALSE))</f>
        <v/>
      </c>
      <c r="E3475" s="279" t="str">
        <f>IF(ISERROR(VLOOKUP($A3475&amp;" "&amp;E$6,D!$B:$H,7,FALSE))=TRUE,"",VLOOKUP($A3475&amp;" "&amp;E$6,D!$B:$H,7,FALSE))</f>
        <v/>
      </c>
      <c r="F3475" s="279" t="str">
        <f>IF(ISERROR(VLOOKUP($A3475&amp;" "&amp;F$6,D!$B:$H,7,FALSE))=TRUE,"",VLOOKUP($A3475&amp;" "&amp;F$6,D!$B:$H,7,FALSE))</f>
        <v/>
      </c>
      <c r="G3475" s="226">
        <f t="shared" si="164"/>
        <v>0</v>
      </c>
      <c r="H3475" s="279" t="str">
        <f>IF(ISERROR(VLOOKUP($A3475&amp;" "&amp;H$6,D!$B:$H,7,FALSE))=TRUE,"",VLOOKUP($A3475&amp;" "&amp;H$6,D!$B:$H,7,FALSE))</f>
        <v/>
      </c>
      <c r="I3475" s="223" t="str">
        <f>IF(D3475="","",VLOOKUP(A3475,D!A:H,7,FALSE))</f>
        <v/>
      </c>
      <c r="J3475" s="224" t="str">
        <f>IF(D3475="","",SUMIFS(リグ!H:H,リグ!F:F,"&lt;"&amp;C3475,リグ!G:G,"&gt;"&amp;C3475))</f>
        <v/>
      </c>
    </row>
    <row r="3476" spans="1:10">
      <c r="A3476" s="224" t="str">
        <f t="shared" si="165"/>
        <v>2030-09-30</v>
      </c>
      <c r="B3476" s="224" t="str">
        <f t="shared" si="163"/>
        <v>2030/09</v>
      </c>
      <c r="C3476" s="225">
        <v>47756</v>
      </c>
      <c r="D3476" s="279" t="str">
        <f>IF(ISERROR(VLOOKUP($A3476&amp;" "&amp;D$6,D!$B:$H,7,FALSE))=TRUE,"",VLOOKUP($A3476&amp;" "&amp;D$6,D!$B:$H,7,FALSE))</f>
        <v/>
      </c>
      <c r="E3476" s="279" t="str">
        <f>IF(ISERROR(VLOOKUP($A3476&amp;" "&amp;E$6,D!$B:$H,7,FALSE))=TRUE,"",VLOOKUP($A3476&amp;" "&amp;E$6,D!$B:$H,7,FALSE))</f>
        <v/>
      </c>
      <c r="F3476" s="279" t="str">
        <f>IF(ISERROR(VLOOKUP($A3476&amp;" "&amp;F$6,D!$B:$H,7,FALSE))=TRUE,"",VLOOKUP($A3476&amp;" "&amp;F$6,D!$B:$H,7,FALSE))</f>
        <v/>
      </c>
      <c r="G3476" s="226">
        <f t="shared" si="164"/>
        <v>0</v>
      </c>
      <c r="H3476" s="279" t="str">
        <f>IF(ISERROR(VLOOKUP($A3476&amp;" "&amp;H$6,D!$B:$H,7,FALSE))=TRUE,"",VLOOKUP($A3476&amp;" "&amp;H$6,D!$B:$H,7,FALSE))</f>
        <v/>
      </c>
      <c r="I3476" s="223" t="str">
        <f>IF(D3476="","",VLOOKUP(A3476,D!A:H,7,FALSE))</f>
        <v/>
      </c>
      <c r="J3476" s="224" t="str">
        <f>IF(D3476="","",SUMIFS(リグ!H:H,リグ!F:F,"&lt;"&amp;C3476,リグ!G:G,"&gt;"&amp;C3476))</f>
        <v/>
      </c>
    </row>
    <row r="3477" spans="1:10">
      <c r="A3477" s="224" t="str">
        <f t="shared" si="165"/>
        <v>2030-10-01</v>
      </c>
      <c r="B3477" s="224" t="str">
        <f t="shared" si="163"/>
        <v>2030/10</v>
      </c>
      <c r="C3477" s="225">
        <v>47757</v>
      </c>
      <c r="D3477" s="279" t="str">
        <f>IF(ISERROR(VLOOKUP($A3477&amp;" "&amp;D$6,D!$B:$H,7,FALSE))=TRUE,"",VLOOKUP($A3477&amp;" "&amp;D$6,D!$B:$H,7,FALSE))</f>
        <v/>
      </c>
      <c r="E3477" s="279" t="str">
        <f>IF(ISERROR(VLOOKUP($A3477&amp;" "&amp;E$6,D!$B:$H,7,FALSE))=TRUE,"",VLOOKUP($A3477&amp;" "&amp;E$6,D!$B:$H,7,FALSE))</f>
        <v/>
      </c>
      <c r="F3477" s="279" t="str">
        <f>IF(ISERROR(VLOOKUP($A3477&amp;" "&amp;F$6,D!$B:$H,7,FALSE))=TRUE,"",VLOOKUP($A3477&amp;" "&amp;F$6,D!$B:$H,7,FALSE))</f>
        <v/>
      </c>
      <c r="G3477" s="226">
        <f t="shared" si="164"/>
        <v>0</v>
      </c>
      <c r="H3477" s="279" t="str">
        <f>IF(ISERROR(VLOOKUP($A3477&amp;" "&amp;H$6,D!$B:$H,7,FALSE))=TRUE,"",VLOOKUP($A3477&amp;" "&amp;H$6,D!$B:$H,7,FALSE))</f>
        <v/>
      </c>
      <c r="I3477" s="223" t="str">
        <f>IF(D3477="","",VLOOKUP(A3477,D!A:H,7,FALSE))</f>
        <v/>
      </c>
      <c r="J3477" s="224" t="str">
        <f>IF(D3477="","",SUMIFS(リグ!H:H,リグ!F:F,"&lt;"&amp;C3477,リグ!G:G,"&gt;"&amp;C3477))</f>
        <v/>
      </c>
    </row>
    <row r="3478" spans="1:10">
      <c r="A3478" s="224" t="str">
        <f t="shared" si="165"/>
        <v>2030-10-02</v>
      </c>
      <c r="B3478" s="224" t="str">
        <f t="shared" si="163"/>
        <v>2030/10</v>
      </c>
      <c r="C3478" s="225">
        <v>47758</v>
      </c>
      <c r="D3478" s="279" t="str">
        <f>IF(ISERROR(VLOOKUP($A3478&amp;" "&amp;D$6,D!$B:$H,7,FALSE))=TRUE,"",VLOOKUP($A3478&amp;" "&amp;D$6,D!$B:$H,7,FALSE))</f>
        <v/>
      </c>
      <c r="E3478" s="279" t="str">
        <f>IF(ISERROR(VLOOKUP($A3478&amp;" "&amp;E$6,D!$B:$H,7,FALSE))=TRUE,"",VLOOKUP($A3478&amp;" "&amp;E$6,D!$B:$H,7,FALSE))</f>
        <v/>
      </c>
      <c r="F3478" s="279" t="str">
        <f>IF(ISERROR(VLOOKUP($A3478&amp;" "&amp;F$6,D!$B:$H,7,FALSE))=TRUE,"",VLOOKUP($A3478&amp;" "&amp;F$6,D!$B:$H,7,FALSE))</f>
        <v/>
      </c>
      <c r="G3478" s="226">
        <f t="shared" si="164"/>
        <v>0</v>
      </c>
      <c r="H3478" s="279" t="str">
        <f>IF(ISERROR(VLOOKUP($A3478&amp;" "&amp;H$6,D!$B:$H,7,FALSE))=TRUE,"",VLOOKUP($A3478&amp;" "&amp;H$6,D!$B:$H,7,FALSE))</f>
        <v/>
      </c>
      <c r="I3478" s="223" t="str">
        <f>IF(D3478="","",VLOOKUP(A3478,D!A:H,7,FALSE))</f>
        <v/>
      </c>
      <c r="J3478" s="224" t="str">
        <f>IF(D3478="","",SUMIFS(リグ!H:H,リグ!F:F,"&lt;"&amp;C3478,リグ!G:G,"&gt;"&amp;C3478))</f>
        <v/>
      </c>
    </row>
    <row r="3479" spans="1:10">
      <c r="A3479" s="224" t="str">
        <f t="shared" si="165"/>
        <v>2030-10-03</v>
      </c>
      <c r="B3479" s="224" t="str">
        <f t="shared" si="163"/>
        <v>2030/10</v>
      </c>
      <c r="C3479" s="225">
        <v>47759</v>
      </c>
      <c r="D3479" s="279" t="str">
        <f>IF(ISERROR(VLOOKUP($A3479&amp;" "&amp;D$6,D!$B:$H,7,FALSE))=TRUE,"",VLOOKUP($A3479&amp;" "&amp;D$6,D!$B:$H,7,FALSE))</f>
        <v/>
      </c>
      <c r="E3479" s="279" t="str">
        <f>IF(ISERROR(VLOOKUP($A3479&amp;" "&amp;E$6,D!$B:$H,7,FALSE))=TRUE,"",VLOOKUP($A3479&amp;" "&amp;E$6,D!$B:$H,7,FALSE))</f>
        <v/>
      </c>
      <c r="F3479" s="279" t="str">
        <f>IF(ISERROR(VLOOKUP($A3479&amp;" "&amp;F$6,D!$B:$H,7,FALSE))=TRUE,"",VLOOKUP($A3479&amp;" "&amp;F$6,D!$B:$H,7,FALSE))</f>
        <v/>
      </c>
      <c r="G3479" s="226">
        <f t="shared" si="164"/>
        <v>0</v>
      </c>
      <c r="H3479" s="279" t="str">
        <f>IF(ISERROR(VLOOKUP($A3479&amp;" "&amp;H$6,D!$B:$H,7,FALSE))=TRUE,"",VLOOKUP($A3479&amp;" "&amp;H$6,D!$B:$H,7,FALSE))</f>
        <v/>
      </c>
      <c r="I3479" s="223" t="str">
        <f>IF(D3479="","",VLOOKUP(A3479,D!A:H,7,FALSE))</f>
        <v/>
      </c>
      <c r="J3479" s="224" t="str">
        <f>IF(D3479="","",SUMIFS(リグ!H:H,リグ!F:F,"&lt;"&amp;C3479,リグ!G:G,"&gt;"&amp;C3479))</f>
        <v/>
      </c>
    </row>
    <row r="3480" spans="1:10">
      <c r="A3480" s="224" t="str">
        <f t="shared" si="165"/>
        <v>2030-10-04</v>
      </c>
      <c r="B3480" s="224" t="str">
        <f t="shared" si="163"/>
        <v>2030/10</v>
      </c>
      <c r="C3480" s="225">
        <v>47760</v>
      </c>
      <c r="D3480" s="279" t="str">
        <f>IF(ISERROR(VLOOKUP($A3480&amp;" "&amp;D$6,D!$B:$H,7,FALSE))=TRUE,"",VLOOKUP($A3480&amp;" "&amp;D$6,D!$B:$H,7,FALSE))</f>
        <v/>
      </c>
      <c r="E3480" s="279" t="str">
        <f>IF(ISERROR(VLOOKUP($A3480&amp;" "&amp;E$6,D!$B:$H,7,FALSE))=TRUE,"",VLOOKUP($A3480&amp;" "&amp;E$6,D!$B:$H,7,FALSE))</f>
        <v/>
      </c>
      <c r="F3480" s="279" t="str">
        <f>IF(ISERROR(VLOOKUP($A3480&amp;" "&amp;F$6,D!$B:$H,7,FALSE))=TRUE,"",VLOOKUP($A3480&amp;" "&amp;F$6,D!$B:$H,7,FALSE))</f>
        <v/>
      </c>
      <c r="G3480" s="226">
        <f t="shared" si="164"/>
        <v>0</v>
      </c>
      <c r="H3480" s="279" t="str">
        <f>IF(ISERROR(VLOOKUP($A3480&amp;" "&amp;H$6,D!$B:$H,7,FALSE))=TRUE,"",VLOOKUP($A3480&amp;" "&amp;H$6,D!$B:$H,7,FALSE))</f>
        <v/>
      </c>
      <c r="I3480" s="223" t="str">
        <f>IF(D3480="","",VLOOKUP(A3480,D!A:H,7,FALSE))</f>
        <v/>
      </c>
      <c r="J3480" s="224" t="str">
        <f>IF(D3480="","",SUMIFS(リグ!H:H,リグ!F:F,"&lt;"&amp;C3480,リグ!G:G,"&gt;"&amp;C3480))</f>
        <v/>
      </c>
    </row>
    <row r="3481" spans="1:10">
      <c r="A3481" s="224" t="str">
        <f t="shared" si="165"/>
        <v>2030-10-05</v>
      </c>
      <c r="B3481" s="224" t="str">
        <f t="shared" si="163"/>
        <v>2030/10</v>
      </c>
      <c r="C3481" s="225">
        <v>47761</v>
      </c>
      <c r="D3481" s="279" t="str">
        <f>IF(ISERROR(VLOOKUP($A3481&amp;" "&amp;D$6,D!$B:$H,7,FALSE))=TRUE,"",VLOOKUP($A3481&amp;" "&amp;D$6,D!$B:$H,7,FALSE))</f>
        <v/>
      </c>
      <c r="E3481" s="279" t="str">
        <f>IF(ISERROR(VLOOKUP($A3481&amp;" "&amp;E$6,D!$B:$H,7,FALSE))=TRUE,"",VLOOKUP($A3481&amp;" "&amp;E$6,D!$B:$H,7,FALSE))</f>
        <v/>
      </c>
      <c r="F3481" s="279" t="str">
        <f>IF(ISERROR(VLOOKUP($A3481&amp;" "&amp;F$6,D!$B:$H,7,FALSE))=TRUE,"",VLOOKUP($A3481&amp;" "&amp;F$6,D!$B:$H,7,FALSE))</f>
        <v/>
      </c>
      <c r="G3481" s="226">
        <f t="shared" si="164"/>
        <v>0</v>
      </c>
      <c r="H3481" s="279" t="str">
        <f>IF(ISERROR(VLOOKUP($A3481&amp;" "&amp;H$6,D!$B:$H,7,FALSE))=TRUE,"",VLOOKUP($A3481&amp;" "&amp;H$6,D!$B:$H,7,FALSE))</f>
        <v/>
      </c>
      <c r="I3481" s="223" t="str">
        <f>IF(D3481="","",VLOOKUP(A3481,D!A:H,7,FALSE))</f>
        <v/>
      </c>
      <c r="J3481" s="224" t="str">
        <f>IF(D3481="","",SUMIFS(リグ!H:H,リグ!F:F,"&lt;"&amp;C3481,リグ!G:G,"&gt;"&amp;C3481))</f>
        <v/>
      </c>
    </row>
    <row r="3482" spans="1:10">
      <c r="A3482" s="224" t="str">
        <f t="shared" si="165"/>
        <v>2030-10-06</v>
      </c>
      <c r="B3482" s="224" t="str">
        <f t="shared" si="163"/>
        <v>2030/10</v>
      </c>
      <c r="C3482" s="225">
        <v>47762</v>
      </c>
      <c r="D3482" s="279" t="str">
        <f>IF(ISERROR(VLOOKUP($A3482&amp;" "&amp;D$6,D!$B:$H,7,FALSE))=TRUE,"",VLOOKUP($A3482&amp;" "&amp;D$6,D!$B:$H,7,FALSE))</f>
        <v/>
      </c>
      <c r="E3482" s="279" t="str">
        <f>IF(ISERROR(VLOOKUP($A3482&amp;" "&amp;E$6,D!$B:$H,7,FALSE))=TRUE,"",VLOOKUP($A3482&amp;" "&amp;E$6,D!$B:$H,7,FALSE))</f>
        <v/>
      </c>
      <c r="F3482" s="279" t="str">
        <f>IF(ISERROR(VLOOKUP($A3482&amp;" "&amp;F$6,D!$B:$H,7,FALSE))=TRUE,"",VLOOKUP($A3482&amp;" "&amp;F$6,D!$B:$H,7,FALSE))</f>
        <v/>
      </c>
      <c r="G3482" s="226">
        <f t="shared" si="164"/>
        <v>0</v>
      </c>
      <c r="H3482" s="279" t="str">
        <f>IF(ISERROR(VLOOKUP($A3482&amp;" "&amp;H$6,D!$B:$H,7,FALSE))=TRUE,"",VLOOKUP($A3482&amp;" "&amp;H$6,D!$B:$H,7,FALSE))</f>
        <v/>
      </c>
      <c r="I3482" s="223" t="str">
        <f>IF(D3482="","",VLOOKUP(A3482,D!A:H,7,FALSE))</f>
        <v/>
      </c>
      <c r="J3482" s="224" t="str">
        <f>IF(D3482="","",SUMIFS(リグ!H:H,リグ!F:F,"&lt;"&amp;C3482,リグ!G:G,"&gt;"&amp;C3482))</f>
        <v/>
      </c>
    </row>
    <row r="3483" spans="1:10">
      <c r="A3483" s="224" t="str">
        <f t="shared" si="165"/>
        <v>2030-10-07</v>
      </c>
      <c r="B3483" s="224" t="str">
        <f t="shared" si="163"/>
        <v>2030/10</v>
      </c>
      <c r="C3483" s="225">
        <v>47763</v>
      </c>
      <c r="D3483" s="279" t="str">
        <f>IF(ISERROR(VLOOKUP($A3483&amp;" "&amp;D$6,D!$B:$H,7,FALSE))=TRUE,"",VLOOKUP($A3483&amp;" "&amp;D$6,D!$B:$H,7,FALSE))</f>
        <v/>
      </c>
      <c r="E3483" s="279" t="str">
        <f>IF(ISERROR(VLOOKUP($A3483&amp;" "&amp;E$6,D!$B:$H,7,FALSE))=TRUE,"",VLOOKUP($A3483&amp;" "&amp;E$6,D!$B:$H,7,FALSE))</f>
        <v/>
      </c>
      <c r="F3483" s="279" t="str">
        <f>IF(ISERROR(VLOOKUP($A3483&amp;" "&amp;F$6,D!$B:$H,7,FALSE))=TRUE,"",VLOOKUP($A3483&amp;" "&amp;F$6,D!$B:$H,7,FALSE))</f>
        <v/>
      </c>
      <c r="G3483" s="226">
        <f t="shared" si="164"/>
        <v>0</v>
      </c>
      <c r="H3483" s="279" t="str">
        <f>IF(ISERROR(VLOOKUP($A3483&amp;" "&amp;H$6,D!$B:$H,7,FALSE))=TRUE,"",VLOOKUP($A3483&amp;" "&amp;H$6,D!$B:$H,7,FALSE))</f>
        <v/>
      </c>
      <c r="I3483" s="223" t="str">
        <f>IF(D3483="","",VLOOKUP(A3483,D!A:H,7,FALSE))</f>
        <v/>
      </c>
      <c r="J3483" s="224" t="str">
        <f>IF(D3483="","",SUMIFS(リグ!H:H,リグ!F:F,"&lt;"&amp;C3483,リグ!G:G,"&gt;"&amp;C3483))</f>
        <v/>
      </c>
    </row>
    <row r="3484" spans="1:10">
      <c r="A3484" s="224" t="str">
        <f t="shared" si="165"/>
        <v>2030-10-08</v>
      </c>
      <c r="B3484" s="224" t="str">
        <f t="shared" si="163"/>
        <v>2030/10</v>
      </c>
      <c r="C3484" s="225">
        <v>47764</v>
      </c>
      <c r="D3484" s="279" t="str">
        <f>IF(ISERROR(VLOOKUP($A3484&amp;" "&amp;D$6,D!$B:$H,7,FALSE))=TRUE,"",VLOOKUP($A3484&amp;" "&amp;D$6,D!$B:$H,7,FALSE))</f>
        <v/>
      </c>
      <c r="E3484" s="279" t="str">
        <f>IF(ISERROR(VLOOKUP($A3484&amp;" "&amp;E$6,D!$B:$H,7,FALSE))=TRUE,"",VLOOKUP($A3484&amp;" "&amp;E$6,D!$B:$H,7,FALSE))</f>
        <v/>
      </c>
      <c r="F3484" s="279" t="str">
        <f>IF(ISERROR(VLOOKUP($A3484&amp;" "&amp;F$6,D!$B:$H,7,FALSE))=TRUE,"",VLOOKUP($A3484&amp;" "&amp;F$6,D!$B:$H,7,FALSE))</f>
        <v/>
      </c>
      <c r="G3484" s="226">
        <f t="shared" si="164"/>
        <v>0</v>
      </c>
      <c r="H3484" s="279" t="str">
        <f>IF(ISERROR(VLOOKUP($A3484&amp;" "&amp;H$6,D!$B:$H,7,FALSE))=TRUE,"",VLOOKUP($A3484&amp;" "&amp;H$6,D!$B:$H,7,FALSE))</f>
        <v/>
      </c>
      <c r="I3484" s="223" t="str">
        <f>IF(D3484="","",VLOOKUP(A3484,D!A:H,7,FALSE))</f>
        <v/>
      </c>
      <c r="J3484" s="224" t="str">
        <f>IF(D3484="","",SUMIFS(リグ!H:H,リグ!F:F,"&lt;"&amp;C3484,リグ!G:G,"&gt;"&amp;C3484))</f>
        <v/>
      </c>
    </row>
    <row r="3485" spans="1:10">
      <c r="A3485" s="224" t="str">
        <f t="shared" si="165"/>
        <v>2030-10-09</v>
      </c>
      <c r="B3485" s="224" t="str">
        <f t="shared" si="163"/>
        <v>2030/10</v>
      </c>
      <c r="C3485" s="225">
        <v>47765</v>
      </c>
      <c r="D3485" s="279" t="str">
        <f>IF(ISERROR(VLOOKUP($A3485&amp;" "&amp;D$6,D!$B:$H,7,FALSE))=TRUE,"",VLOOKUP($A3485&amp;" "&amp;D$6,D!$B:$H,7,FALSE))</f>
        <v/>
      </c>
      <c r="E3485" s="279" t="str">
        <f>IF(ISERROR(VLOOKUP($A3485&amp;" "&amp;E$6,D!$B:$H,7,FALSE))=TRUE,"",VLOOKUP($A3485&amp;" "&amp;E$6,D!$B:$H,7,FALSE))</f>
        <v/>
      </c>
      <c r="F3485" s="279" t="str">
        <f>IF(ISERROR(VLOOKUP($A3485&amp;" "&amp;F$6,D!$B:$H,7,FALSE))=TRUE,"",VLOOKUP($A3485&amp;" "&amp;F$6,D!$B:$H,7,FALSE))</f>
        <v/>
      </c>
      <c r="G3485" s="226">
        <f t="shared" si="164"/>
        <v>0</v>
      </c>
      <c r="H3485" s="279" t="str">
        <f>IF(ISERROR(VLOOKUP($A3485&amp;" "&amp;H$6,D!$B:$H,7,FALSE))=TRUE,"",VLOOKUP($A3485&amp;" "&amp;H$6,D!$B:$H,7,FALSE))</f>
        <v/>
      </c>
      <c r="I3485" s="223" t="str">
        <f>IF(D3485="","",VLOOKUP(A3485,D!A:H,7,FALSE))</f>
        <v/>
      </c>
      <c r="J3485" s="224" t="str">
        <f>IF(D3485="","",SUMIFS(リグ!H:H,リグ!F:F,"&lt;"&amp;C3485,リグ!G:G,"&gt;"&amp;C3485))</f>
        <v/>
      </c>
    </row>
    <row r="3486" spans="1:10">
      <c r="A3486" s="224" t="str">
        <f t="shared" si="165"/>
        <v>2030-10-10</v>
      </c>
      <c r="B3486" s="224" t="str">
        <f t="shared" si="163"/>
        <v>2030/10</v>
      </c>
      <c r="C3486" s="225">
        <v>47766</v>
      </c>
      <c r="D3486" s="279" t="str">
        <f>IF(ISERROR(VLOOKUP($A3486&amp;" "&amp;D$6,D!$B:$H,7,FALSE))=TRUE,"",VLOOKUP($A3486&amp;" "&amp;D$6,D!$B:$H,7,FALSE))</f>
        <v/>
      </c>
      <c r="E3486" s="279" t="str">
        <f>IF(ISERROR(VLOOKUP($A3486&amp;" "&amp;E$6,D!$B:$H,7,FALSE))=TRUE,"",VLOOKUP($A3486&amp;" "&amp;E$6,D!$B:$H,7,FALSE))</f>
        <v/>
      </c>
      <c r="F3486" s="279" t="str">
        <f>IF(ISERROR(VLOOKUP($A3486&amp;" "&amp;F$6,D!$B:$H,7,FALSE))=TRUE,"",VLOOKUP($A3486&amp;" "&amp;F$6,D!$B:$H,7,FALSE))</f>
        <v/>
      </c>
      <c r="G3486" s="226">
        <f t="shared" si="164"/>
        <v>0</v>
      </c>
      <c r="H3486" s="279" t="str">
        <f>IF(ISERROR(VLOOKUP($A3486&amp;" "&amp;H$6,D!$B:$H,7,FALSE))=TRUE,"",VLOOKUP($A3486&amp;" "&amp;H$6,D!$B:$H,7,FALSE))</f>
        <v/>
      </c>
      <c r="I3486" s="223" t="str">
        <f>IF(D3486="","",VLOOKUP(A3486,D!A:H,7,FALSE))</f>
        <v/>
      </c>
      <c r="J3486" s="224" t="str">
        <f>IF(D3486="","",SUMIFS(リグ!H:H,リグ!F:F,"&lt;"&amp;C3486,リグ!G:G,"&gt;"&amp;C3486))</f>
        <v/>
      </c>
    </row>
    <row r="3487" spans="1:10">
      <c r="A3487" s="224" t="str">
        <f t="shared" si="165"/>
        <v>2030-10-11</v>
      </c>
      <c r="B3487" s="224" t="str">
        <f t="shared" si="163"/>
        <v>2030/10</v>
      </c>
      <c r="C3487" s="225">
        <v>47767</v>
      </c>
      <c r="D3487" s="279" t="str">
        <f>IF(ISERROR(VLOOKUP($A3487&amp;" "&amp;D$6,D!$B:$H,7,FALSE))=TRUE,"",VLOOKUP($A3487&amp;" "&amp;D$6,D!$B:$H,7,FALSE))</f>
        <v/>
      </c>
      <c r="E3487" s="279" t="str">
        <f>IF(ISERROR(VLOOKUP($A3487&amp;" "&amp;E$6,D!$B:$H,7,FALSE))=TRUE,"",VLOOKUP($A3487&amp;" "&amp;E$6,D!$B:$H,7,FALSE))</f>
        <v/>
      </c>
      <c r="F3487" s="279" t="str">
        <f>IF(ISERROR(VLOOKUP($A3487&amp;" "&amp;F$6,D!$B:$H,7,FALSE))=TRUE,"",VLOOKUP($A3487&amp;" "&amp;F$6,D!$B:$H,7,FALSE))</f>
        <v/>
      </c>
      <c r="G3487" s="226">
        <f t="shared" si="164"/>
        <v>0</v>
      </c>
      <c r="H3487" s="279" t="str">
        <f>IF(ISERROR(VLOOKUP($A3487&amp;" "&amp;H$6,D!$B:$H,7,FALSE))=TRUE,"",VLOOKUP($A3487&amp;" "&amp;H$6,D!$B:$H,7,FALSE))</f>
        <v/>
      </c>
      <c r="I3487" s="223" t="str">
        <f>IF(D3487="","",VLOOKUP(A3487,D!A:H,7,FALSE))</f>
        <v/>
      </c>
      <c r="J3487" s="224" t="str">
        <f>IF(D3487="","",SUMIFS(リグ!H:H,リグ!F:F,"&lt;"&amp;C3487,リグ!G:G,"&gt;"&amp;C3487))</f>
        <v/>
      </c>
    </row>
    <row r="3488" spans="1:10">
      <c r="A3488" s="224" t="str">
        <f t="shared" si="165"/>
        <v>2030-10-12</v>
      </c>
      <c r="B3488" s="224" t="str">
        <f t="shared" si="163"/>
        <v>2030/10</v>
      </c>
      <c r="C3488" s="225">
        <v>47768</v>
      </c>
      <c r="D3488" s="279" t="str">
        <f>IF(ISERROR(VLOOKUP($A3488&amp;" "&amp;D$6,D!$B:$H,7,FALSE))=TRUE,"",VLOOKUP($A3488&amp;" "&amp;D$6,D!$B:$H,7,FALSE))</f>
        <v/>
      </c>
      <c r="E3488" s="279" t="str">
        <f>IF(ISERROR(VLOOKUP($A3488&amp;" "&amp;E$6,D!$B:$H,7,FALSE))=TRUE,"",VLOOKUP($A3488&amp;" "&amp;E$6,D!$B:$H,7,FALSE))</f>
        <v/>
      </c>
      <c r="F3488" s="279" t="str">
        <f>IF(ISERROR(VLOOKUP($A3488&amp;" "&amp;F$6,D!$B:$H,7,FALSE))=TRUE,"",VLOOKUP($A3488&amp;" "&amp;F$6,D!$B:$H,7,FALSE))</f>
        <v/>
      </c>
      <c r="G3488" s="226">
        <f t="shared" si="164"/>
        <v>0</v>
      </c>
      <c r="H3488" s="279" t="str">
        <f>IF(ISERROR(VLOOKUP($A3488&amp;" "&amp;H$6,D!$B:$H,7,FALSE))=TRUE,"",VLOOKUP($A3488&amp;" "&amp;H$6,D!$B:$H,7,FALSE))</f>
        <v/>
      </c>
      <c r="I3488" s="223" t="str">
        <f>IF(D3488="","",VLOOKUP(A3488,D!A:H,7,FALSE))</f>
        <v/>
      </c>
      <c r="J3488" s="224" t="str">
        <f>IF(D3488="","",SUMIFS(リグ!H:H,リグ!F:F,"&lt;"&amp;C3488,リグ!G:G,"&gt;"&amp;C3488))</f>
        <v/>
      </c>
    </row>
    <row r="3489" spans="1:10">
      <c r="A3489" s="224" t="str">
        <f t="shared" si="165"/>
        <v>2030-10-13</v>
      </c>
      <c r="B3489" s="224" t="str">
        <f t="shared" si="163"/>
        <v>2030/10</v>
      </c>
      <c r="C3489" s="225">
        <v>47769</v>
      </c>
      <c r="D3489" s="279" t="str">
        <f>IF(ISERROR(VLOOKUP($A3489&amp;" "&amp;D$6,D!$B:$H,7,FALSE))=TRUE,"",VLOOKUP($A3489&amp;" "&amp;D$6,D!$B:$H,7,FALSE))</f>
        <v/>
      </c>
      <c r="E3489" s="279" t="str">
        <f>IF(ISERROR(VLOOKUP($A3489&amp;" "&amp;E$6,D!$B:$H,7,FALSE))=TRUE,"",VLOOKUP($A3489&amp;" "&amp;E$6,D!$B:$H,7,FALSE))</f>
        <v/>
      </c>
      <c r="F3489" s="279" t="str">
        <f>IF(ISERROR(VLOOKUP($A3489&amp;" "&amp;F$6,D!$B:$H,7,FALSE))=TRUE,"",VLOOKUP($A3489&amp;" "&amp;F$6,D!$B:$H,7,FALSE))</f>
        <v/>
      </c>
      <c r="G3489" s="226">
        <f t="shared" si="164"/>
        <v>0</v>
      </c>
      <c r="H3489" s="279" t="str">
        <f>IF(ISERROR(VLOOKUP($A3489&amp;" "&amp;H$6,D!$B:$H,7,FALSE))=TRUE,"",VLOOKUP($A3489&amp;" "&amp;H$6,D!$B:$H,7,FALSE))</f>
        <v/>
      </c>
      <c r="I3489" s="223" t="str">
        <f>IF(D3489="","",VLOOKUP(A3489,D!A:H,7,FALSE))</f>
        <v/>
      </c>
      <c r="J3489" s="224" t="str">
        <f>IF(D3489="","",SUMIFS(リグ!H:H,リグ!F:F,"&lt;"&amp;C3489,リグ!G:G,"&gt;"&amp;C3489))</f>
        <v/>
      </c>
    </row>
    <row r="3490" spans="1:10">
      <c r="A3490" s="224" t="str">
        <f t="shared" si="165"/>
        <v>2030-10-14</v>
      </c>
      <c r="B3490" s="224" t="str">
        <f t="shared" si="163"/>
        <v>2030/10</v>
      </c>
      <c r="C3490" s="225">
        <v>47770</v>
      </c>
      <c r="D3490" s="279" t="str">
        <f>IF(ISERROR(VLOOKUP($A3490&amp;" "&amp;D$6,D!$B:$H,7,FALSE))=TRUE,"",VLOOKUP($A3490&amp;" "&amp;D$6,D!$B:$H,7,FALSE))</f>
        <v/>
      </c>
      <c r="E3490" s="279" t="str">
        <f>IF(ISERROR(VLOOKUP($A3490&amp;" "&amp;E$6,D!$B:$H,7,FALSE))=TRUE,"",VLOOKUP($A3490&amp;" "&amp;E$6,D!$B:$H,7,FALSE))</f>
        <v/>
      </c>
      <c r="F3490" s="279" t="str">
        <f>IF(ISERROR(VLOOKUP($A3490&amp;" "&amp;F$6,D!$B:$H,7,FALSE))=TRUE,"",VLOOKUP($A3490&amp;" "&amp;F$6,D!$B:$H,7,FALSE))</f>
        <v/>
      </c>
      <c r="G3490" s="226">
        <f t="shared" si="164"/>
        <v>0</v>
      </c>
      <c r="H3490" s="279" t="str">
        <f>IF(ISERROR(VLOOKUP($A3490&amp;" "&amp;H$6,D!$B:$H,7,FALSE))=TRUE,"",VLOOKUP($A3490&amp;" "&amp;H$6,D!$B:$H,7,FALSE))</f>
        <v/>
      </c>
      <c r="I3490" s="223" t="str">
        <f>IF(D3490="","",VLOOKUP(A3490,D!A:H,7,FALSE))</f>
        <v/>
      </c>
      <c r="J3490" s="224" t="str">
        <f>IF(D3490="","",SUMIFS(リグ!H:H,リグ!F:F,"&lt;"&amp;C3490,リグ!G:G,"&gt;"&amp;C3490))</f>
        <v/>
      </c>
    </row>
    <row r="3491" spans="1:10">
      <c r="A3491" s="224" t="str">
        <f t="shared" si="165"/>
        <v>2030-10-15</v>
      </c>
      <c r="B3491" s="224" t="str">
        <f t="shared" si="163"/>
        <v>2030/10</v>
      </c>
      <c r="C3491" s="225">
        <v>47771</v>
      </c>
      <c r="D3491" s="279" t="str">
        <f>IF(ISERROR(VLOOKUP($A3491&amp;" "&amp;D$6,D!$B:$H,7,FALSE))=TRUE,"",VLOOKUP($A3491&amp;" "&amp;D$6,D!$B:$H,7,FALSE))</f>
        <v/>
      </c>
      <c r="E3491" s="279" t="str">
        <f>IF(ISERROR(VLOOKUP($A3491&amp;" "&amp;E$6,D!$B:$H,7,FALSE))=TRUE,"",VLOOKUP($A3491&amp;" "&amp;E$6,D!$B:$H,7,FALSE))</f>
        <v/>
      </c>
      <c r="F3491" s="279" t="str">
        <f>IF(ISERROR(VLOOKUP($A3491&amp;" "&amp;F$6,D!$B:$H,7,FALSE))=TRUE,"",VLOOKUP($A3491&amp;" "&amp;F$6,D!$B:$H,7,FALSE))</f>
        <v/>
      </c>
      <c r="G3491" s="226">
        <f t="shared" si="164"/>
        <v>0</v>
      </c>
      <c r="H3491" s="279" t="str">
        <f>IF(ISERROR(VLOOKUP($A3491&amp;" "&amp;H$6,D!$B:$H,7,FALSE))=TRUE,"",VLOOKUP($A3491&amp;" "&amp;H$6,D!$B:$H,7,FALSE))</f>
        <v/>
      </c>
      <c r="I3491" s="223" t="str">
        <f>IF(D3491="","",VLOOKUP(A3491,D!A:H,7,FALSE))</f>
        <v/>
      </c>
      <c r="J3491" s="224" t="str">
        <f>IF(D3491="","",SUMIFS(リグ!H:H,リグ!F:F,"&lt;"&amp;C3491,リグ!G:G,"&gt;"&amp;C3491))</f>
        <v/>
      </c>
    </row>
    <row r="3492" spans="1:10">
      <c r="A3492" s="224" t="str">
        <f t="shared" si="165"/>
        <v>2030-10-16</v>
      </c>
      <c r="B3492" s="224" t="str">
        <f t="shared" si="163"/>
        <v>2030/10</v>
      </c>
      <c r="C3492" s="225">
        <v>47772</v>
      </c>
      <c r="D3492" s="279" t="str">
        <f>IF(ISERROR(VLOOKUP($A3492&amp;" "&amp;D$6,D!$B:$H,7,FALSE))=TRUE,"",VLOOKUP($A3492&amp;" "&amp;D$6,D!$B:$H,7,FALSE))</f>
        <v/>
      </c>
      <c r="E3492" s="279" t="str">
        <f>IF(ISERROR(VLOOKUP($A3492&amp;" "&amp;E$6,D!$B:$H,7,FALSE))=TRUE,"",VLOOKUP($A3492&amp;" "&amp;E$6,D!$B:$H,7,FALSE))</f>
        <v/>
      </c>
      <c r="F3492" s="279" t="str">
        <f>IF(ISERROR(VLOOKUP($A3492&amp;" "&amp;F$6,D!$B:$H,7,FALSE))=TRUE,"",VLOOKUP($A3492&amp;" "&amp;F$6,D!$B:$H,7,FALSE))</f>
        <v/>
      </c>
      <c r="G3492" s="226">
        <f t="shared" si="164"/>
        <v>0</v>
      </c>
      <c r="H3492" s="279" t="str">
        <f>IF(ISERROR(VLOOKUP($A3492&amp;" "&amp;H$6,D!$B:$H,7,FALSE))=TRUE,"",VLOOKUP($A3492&amp;" "&amp;H$6,D!$B:$H,7,FALSE))</f>
        <v/>
      </c>
      <c r="I3492" s="223" t="str">
        <f>IF(D3492="","",VLOOKUP(A3492,D!A:H,7,FALSE))</f>
        <v/>
      </c>
      <c r="J3492" s="224" t="str">
        <f>IF(D3492="","",SUMIFS(リグ!H:H,リグ!F:F,"&lt;"&amp;C3492,リグ!G:G,"&gt;"&amp;C3492))</f>
        <v/>
      </c>
    </row>
    <row r="3493" spans="1:10">
      <c r="A3493" s="224" t="str">
        <f t="shared" si="165"/>
        <v>2030-10-17</v>
      </c>
      <c r="B3493" s="224" t="str">
        <f t="shared" si="163"/>
        <v>2030/10</v>
      </c>
      <c r="C3493" s="225">
        <v>47773</v>
      </c>
      <c r="D3493" s="279" t="str">
        <f>IF(ISERROR(VLOOKUP($A3493&amp;" "&amp;D$6,D!$B:$H,7,FALSE))=TRUE,"",VLOOKUP($A3493&amp;" "&amp;D$6,D!$B:$H,7,FALSE))</f>
        <v/>
      </c>
      <c r="E3493" s="279" t="str">
        <f>IF(ISERROR(VLOOKUP($A3493&amp;" "&amp;E$6,D!$B:$H,7,FALSE))=TRUE,"",VLOOKUP($A3493&amp;" "&amp;E$6,D!$B:$H,7,FALSE))</f>
        <v/>
      </c>
      <c r="F3493" s="279" t="str">
        <f>IF(ISERROR(VLOOKUP($A3493&amp;" "&amp;F$6,D!$B:$H,7,FALSE))=TRUE,"",VLOOKUP($A3493&amp;" "&amp;F$6,D!$B:$H,7,FALSE))</f>
        <v/>
      </c>
      <c r="G3493" s="226">
        <f t="shared" si="164"/>
        <v>0</v>
      </c>
      <c r="H3493" s="279" t="str">
        <f>IF(ISERROR(VLOOKUP($A3493&amp;" "&amp;H$6,D!$B:$H,7,FALSE))=TRUE,"",VLOOKUP($A3493&amp;" "&amp;H$6,D!$B:$H,7,FALSE))</f>
        <v/>
      </c>
      <c r="I3493" s="223" t="str">
        <f>IF(D3493="","",VLOOKUP(A3493,D!A:H,7,FALSE))</f>
        <v/>
      </c>
      <c r="J3493" s="224" t="str">
        <f>IF(D3493="","",SUMIFS(リグ!H:H,リグ!F:F,"&lt;"&amp;C3493,リグ!G:G,"&gt;"&amp;C3493))</f>
        <v/>
      </c>
    </row>
    <row r="3494" spans="1:10">
      <c r="A3494" s="224" t="str">
        <f t="shared" si="165"/>
        <v>2030-10-18</v>
      </c>
      <c r="B3494" s="224" t="str">
        <f t="shared" si="163"/>
        <v>2030/10</v>
      </c>
      <c r="C3494" s="225">
        <v>47774</v>
      </c>
      <c r="D3494" s="279" t="str">
        <f>IF(ISERROR(VLOOKUP($A3494&amp;" "&amp;D$6,D!$B:$H,7,FALSE))=TRUE,"",VLOOKUP($A3494&amp;" "&amp;D$6,D!$B:$H,7,FALSE))</f>
        <v/>
      </c>
      <c r="E3494" s="279" t="str">
        <f>IF(ISERROR(VLOOKUP($A3494&amp;" "&amp;E$6,D!$B:$H,7,FALSE))=TRUE,"",VLOOKUP($A3494&amp;" "&amp;E$6,D!$B:$H,7,FALSE))</f>
        <v/>
      </c>
      <c r="F3494" s="279" t="str">
        <f>IF(ISERROR(VLOOKUP($A3494&amp;" "&amp;F$6,D!$B:$H,7,FALSE))=TRUE,"",VLOOKUP($A3494&amp;" "&amp;F$6,D!$B:$H,7,FALSE))</f>
        <v/>
      </c>
      <c r="G3494" s="226">
        <f t="shared" si="164"/>
        <v>0</v>
      </c>
      <c r="H3494" s="279" t="str">
        <f>IF(ISERROR(VLOOKUP($A3494&amp;" "&amp;H$6,D!$B:$H,7,FALSE))=TRUE,"",VLOOKUP($A3494&amp;" "&amp;H$6,D!$B:$H,7,FALSE))</f>
        <v/>
      </c>
      <c r="I3494" s="223" t="str">
        <f>IF(D3494="","",VLOOKUP(A3494,D!A:H,7,FALSE))</f>
        <v/>
      </c>
      <c r="J3494" s="224" t="str">
        <f>IF(D3494="","",SUMIFS(リグ!H:H,リグ!F:F,"&lt;"&amp;C3494,リグ!G:G,"&gt;"&amp;C3494))</f>
        <v/>
      </c>
    </row>
    <row r="3495" spans="1:10">
      <c r="A3495" s="224" t="str">
        <f t="shared" si="165"/>
        <v>2030-10-19</v>
      </c>
      <c r="B3495" s="224" t="str">
        <f t="shared" si="163"/>
        <v>2030/10</v>
      </c>
      <c r="C3495" s="225">
        <v>47775</v>
      </c>
      <c r="D3495" s="279" t="str">
        <f>IF(ISERROR(VLOOKUP($A3495&amp;" "&amp;D$6,D!$B:$H,7,FALSE))=TRUE,"",VLOOKUP($A3495&amp;" "&amp;D$6,D!$B:$H,7,FALSE))</f>
        <v/>
      </c>
      <c r="E3495" s="279" t="str">
        <f>IF(ISERROR(VLOOKUP($A3495&amp;" "&amp;E$6,D!$B:$H,7,FALSE))=TRUE,"",VLOOKUP($A3495&amp;" "&amp;E$6,D!$B:$H,7,FALSE))</f>
        <v/>
      </c>
      <c r="F3495" s="279" t="str">
        <f>IF(ISERROR(VLOOKUP($A3495&amp;" "&amp;F$6,D!$B:$H,7,FALSE))=TRUE,"",VLOOKUP($A3495&amp;" "&amp;F$6,D!$B:$H,7,FALSE))</f>
        <v/>
      </c>
      <c r="G3495" s="226">
        <f t="shared" si="164"/>
        <v>0</v>
      </c>
      <c r="H3495" s="279" t="str">
        <f>IF(ISERROR(VLOOKUP($A3495&amp;" "&amp;H$6,D!$B:$H,7,FALSE))=TRUE,"",VLOOKUP($A3495&amp;" "&amp;H$6,D!$B:$H,7,FALSE))</f>
        <v/>
      </c>
      <c r="I3495" s="223" t="str">
        <f>IF(D3495="","",VLOOKUP(A3495,D!A:H,7,FALSE))</f>
        <v/>
      </c>
      <c r="J3495" s="224" t="str">
        <f>IF(D3495="","",SUMIFS(リグ!H:H,リグ!F:F,"&lt;"&amp;C3495,リグ!G:G,"&gt;"&amp;C3495))</f>
        <v/>
      </c>
    </row>
    <row r="3496" spans="1:10">
      <c r="A3496" s="224" t="str">
        <f t="shared" si="165"/>
        <v>2030-10-20</v>
      </c>
      <c r="B3496" s="224" t="str">
        <f t="shared" si="163"/>
        <v>2030/10</v>
      </c>
      <c r="C3496" s="225">
        <v>47776</v>
      </c>
      <c r="D3496" s="279" t="str">
        <f>IF(ISERROR(VLOOKUP($A3496&amp;" "&amp;D$6,D!$B:$H,7,FALSE))=TRUE,"",VLOOKUP($A3496&amp;" "&amp;D$6,D!$B:$H,7,FALSE))</f>
        <v/>
      </c>
      <c r="E3496" s="279" t="str">
        <f>IF(ISERROR(VLOOKUP($A3496&amp;" "&amp;E$6,D!$B:$H,7,FALSE))=TRUE,"",VLOOKUP($A3496&amp;" "&amp;E$6,D!$B:$H,7,FALSE))</f>
        <v/>
      </c>
      <c r="F3496" s="279" t="str">
        <f>IF(ISERROR(VLOOKUP($A3496&amp;" "&amp;F$6,D!$B:$H,7,FALSE))=TRUE,"",VLOOKUP($A3496&amp;" "&amp;F$6,D!$B:$H,7,FALSE))</f>
        <v/>
      </c>
      <c r="G3496" s="226">
        <f t="shared" si="164"/>
        <v>0</v>
      </c>
      <c r="H3496" s="279" t="str">
        <f>IF(ISERROR(VLOOKUP($A3496&amp;" "&amp;H$6,D!$B:$H,7,FALSE))=TRUE,"",VLOOKUP($A3496&amp;" "&amp;H$6,D!$B:$H,7,FALSE))</f>
        <v/>
      </c>
      <c r="I3496" s="223" t="str">
        <f>IF(D3496="","",VLOOKUP(A3496,D!A:H,7,FALSE))</f>
        <v/>
      </c>
      <c r="J3496" s="224" t="str">
        <f>IF(D3496="","",SUMIFS(リグ!H:H,リグ!F:F,"&lt;"&amp;C3496,リグ!G:G,"&gt;"&amp;C3496))</f>
        <v/>
      </c>
    </row>
    <row r="3497" spans="1:10">
      <c r="A3497" s="224" t="str">
        <f t="shared" si="165"/>
        <v>2030-10-21</v>
      </c>
      <c r="B3497" s="224" t="str">
        <f t="shared" si="163"/>
        <v>2030/10</v>
      </c>
      <c r="C3497" s="225">
        <v>47777</v>
      </c>
      <c r="D3497" s="279" t="str">
        <f>IF(ISERROR(VLOOKUP($A3497&amp;" "&amp;D$6,D!$B:$H,7,FALSE))=TRUE,"",VLOOKUP($A3497&amp;" "&amp;D$6,D!$B:$H,7,FALSE))</f>
        <v/>
      </c>
      <c r="E3497" s="279" t="str">
        <f>IF(ISERROR(VLOOKUP($A3497&amp;" "&amp;E$6,D!$B:$H,7,FALSE))=TRUE,"",VLOOKUP($A3497&amp;" "&amp;E$6,D!$B:$H,7,FALSE))</f>
        <v/>
      </c>
      <c r="F3497" s="279" t="str">
        <f>IF(ISERROR(VLOOKUP($A3497&amp;" "&amp;F$6,D!$B:$H,7,FALSE))=TRUE,"",VLOOKUP($A3497&amp;" "&amp;F$6,D!$B:$H,7,FALSE))</f>
        <v/>
      </c>
      <c r="G3497" s="226">
        <f t="shared" si="164"/>
        <v>0</v>
      </c>
      <c r="H3497" s="279" t="str">
        <f>IF(ISERROR(VLOOKUP($A3497&amp;" "&amp;H$6,D!$B:$H,7,FALSE))=TRUE,"",VLOOKUP($A3497&amp;" "&amp;H$6,D!$B:$H,7,FALSE))</f>
        <v/>
      </c>
      <c r="I3497" s="223" t="str">
        <f>IF(D3497="","",VLOOKUP(A3497,D!A:H,7,FALSE))</f>
        <v/>
      </c>
      <c r="J3497" s="224" t="str">
        <f>IF(D3497="","",SUMIFS(リグ!H:H,リグ!F:F,"&lt;"&amp;C3497,リグ!G:G,"&gt;"&amp;C3497))</f>
        <v/>
      </c>
    </row>
    <row r="3498" spans="1:10">
      <c r="A3498" s="224" t="str">
        <f t="shared" si="165"/>
        <v>2030-10-22</v>
      </c>
      <c r="B3498" s="224" t="str">
        <f t="shared" si="163"/>
        <v>2030/10</v>
      </c>
      <c r="C3498" s="225">
        <v>47778</v>
      </c>
      <c r="D3498" s="279" t="str">
        <f>IF(ISERROR(VLOOKUP($A3498&amp;" "&amp;D$6,D!$B:$H,7,FALSE))=TRUE,"",VLOOKUP($A3498&amp;" "&amp;D$6,D!$B:$H,7,FALSE))</f>
        <v/>
      </c>
      <c r="E3498" s="279" t="str">
        <f>IF(ISERROR(VLOOKUP($A3498&amp;" "&amp;E$6,D!$B:$H,7,FALSE))=TRUE,"",VLOOKUP($A3498&amp;" "&amp;E$6,D!$B:$H,7,FALSE))</f>
        <v/>
      </c>
      <c r="F3498" s="279" t="str">
        <f>IF(ISERROR(VLOOKUP($A3498&amp;" "&amp;F$6,D!$B:$H,7,FALSE))=TRUE,"",VLOOKUP($A3498&amp;" "&amp;F$6,D!$B:$H,7,FALSE))</f>
        <v/>
      </c>
      <c r="G3498" s="226">
        <f t="shared" si="164"/>
        <v>0</v>
      </c>
      <c r="H3498" s="279" t="str">
        <f>IF(ISERROR(VLOOKUP($A3498&amp;" "&amp;H$6,D!$B:$H,7,FALSE))=TRUE,"",VLOOKUP($A3498&amp;" "&amp;H$6,D!$B:$H,7,FALSE))</f>
        <v/>
      </c>
      <c r="I3498" s="223" t="str">
        <f>IF(D3498="","",VLOOKUP(A3498,D!A:H,7,FALSE))</f>
        <v/>
      </c>
      <c r="J3498" s="224" t="str">
        <f>IF(D3498="","",SUMIFS(リグ!H:H,リグ!F:F,"&lt;"&amp;C3498,リグ!G:G,"&gt;"&amp;C3498))</f>
        <v/>
      </c>
    </row>
    <row r="3499" spans="1:10">
      <c r="A3499" s="224" t="str">
        <f t="shared" si="165"/>
        <v>2030-10-23</v>
      </c>
      <c r="B3499" s="224" t="str">
        <f t="shared" si="163"/>
        <v>2030/10</v>
      </c>
      <c r="C3499" s="225">
        <v>47779</v>
      </c>
      <c r="D3499" s="279" t="str">
        <f>IF(ISERROR(VLOOKUP($A3499&amp;" "&amp;D$6,D!$B:$H,7,FALSE))=TRUE,"",VLOOKUP($A3499&amp;" "&amp;D$6,D!$B:$H,7,FALSE))</f>
        <v/>
      </c>
      <c r="E3499" s="279" t="str">
        <f>IF(ISERROR(VLOOKUP($A3499&amp;" "&amp;E$6,D!$B:$H,7,FALSE))=TRUE,"",VLOOKUP($A3499&amp;" "&amp;E$6,D!$B:$H,7,FALSE))</f>
        <v/>
      </c>
      <c r="F3499" s="279" t="str">
        <f>IF(ISERROR(VLOOKUP($A3499&amp;" "&amp;F$6,D!$B:$H,7,FALSE))=TRUE,"",VLOOKUP($A3499&amp;" "&amp;F$6,D!$B:$H,7,FALSE))</f>
        <v/>
      </c>
      <c r="G3499" s="226">
        <f t="shared" si="164"/>
        <v>0</v>
      </c>
      <c r="H3499" s="279" t="str">
        <f>IF(ISERROR(VLOOKUP($A3499&amp;" "&amp;H$6,D!$B:$H,7,FALSE))=TRUE,"",VLOOKUP($A3499&amp;" "&amp;H$6,D!$B:$H,7,FALSE))</f>
        <v/>
      </c>
      <c r="I3499" s="223" t="str">
        <f>IF(D3499="","",VLOOKUP(A3499,D!A:H,7,FALSE))</f>
        <v/>
      </c>
      <c r="J3499" s="224" t="str">
        <f>IF(D3499="","",SUMIFS(リグ!H:H,リグ!F:F,"&lt;"&amp;C3499,リグ!G:G,"&gt;"&amp;C3499))</f>
        <v/>
      </c>
    </row>
    <row r="3500" spans="1:10">
      <c r="A3500" s="224" t="str">
        <f t="shared" si="165"/>
        <v>2030-10-24</v>
      </c>
      <c r="B3500" s="224" t="str">
        <f t="shared" si="163"/>
        <v>2030/10</v>
      </c>
      <c r="C3500" s="225">
        <v>47780</v>
      </c>
      <c r="D3500" s="279" t="str">
        <f>IF(ISERROR(VLOOKUP($A3500&amp;" "&amp;D$6,D!$B:$H,7,FALSE))=TRUE,"",VLOOKUP($A3500&amp;" "&amp;D$6,D!$B:$H,7,FALSE))</f>
        <v/>
      </c>
      <c r="E3500" s="279" t="str">
        <f>IF(ISERROR(VLOOKUP($A3500&amp;" "&amp;E$6,D!$B:$H,7,FALSE))=TRUE,"",VLOOKUP($A3500&amp;" "&amp;E$6,D!$B:$H,7,FALSE))</f>
        <v/>
      </c>
      <c r="F3500" s="279" t="str">
        <f>IF(ISERROR(VLOOKUP($A3500&amp;" "&amp;F$6,D!$B:$H,7,FALSE))=TRUE,"",VLOOKUP($A3500&amp;" "&amp;F$6,D!$B:$H,7,FALSE))</f>
        <v/>
      </c>
      <c r="G3500" s="226">
        <f t="shared" si="164"/>
        <v>0</v>
      </c>
      <c r="H3500" s="279" t="str">
        <f>IF(ISERROR(VLOOKUP($A3500&amp;" "&amp;H$6,D!$B:$H,7,FALSE))=TRUE,"",VLOOKUP($A3500&amp;" "&amp;H$6,D!$B:$H,7,FALSE))</f>
        <v/>
      </c>
      <c r="I3500" s="223" t="str">
        <f>IF(D3500="","",VLOOKUP(A3500,D!A:H,7,FALSE))</f>
        <v/>
      </c>
      <c r="J3500" s="224" t="str">
        <f>IF(D3500="","",SUMIFS(リグ!H:H,リグ!F:F,"&lt;"&amp;C3500,リグ!G:G,"&gt;"&amp;C3500))</f>
        <v/>
      </c>
    </row>
    <row r="3501" spans="1:10">
      <c r="A3501" s="224" t="str">
        <f t="shared" si="165"/>
        <v>2030-10-25</v>
      </c>
      <c r="B3501" s="224" t="str">
        <f t="shared" si="163"/>
        <v>2030/10</v>
      </c>
      <c r="C3501" s="225">
        <v>47781</v>
      </c>
      <c r="D3501" s="279" t="str">
        <f>IF(ISERROR(VLOOKUP($A3501&amp;" "&amp;D$6,D!$B:$H,7,FALSE))=TRUE,"",VLOOKUP($A3501&amp;" "&amp;D$6,D!$B:$H,7,FALSE))</f>
        <v/>
      </c>
      <c r="E3501" s="279" t="str">
        <f>IF(ISERROR(VLOOKUP($A3501&amp;" "&amp;E$6,D!$B:$H,7,FALSE))=TRUE,"",VLOOKUP($A3501&amp;" "&amp;E$6,D!$B:$H,7,FALSE))</f>
        <v/>
      </c>
      <c r="F3501" s="279" t="str">
        <f>IF(ISERROR(VLOOKUP($A3501&amp;" "&amp;F$6,D!$B:$H,7,FALSE))=TRUE,"",VLOOKUP($A3501&amp;" "&amp;F$6,D!$B:$H,7,FALSE))</f>
        <v/>
      </c>
      <c r="G3501" s="226">
        <f t="shared" si="164"/>
        <v>0</v>
      </c>
      <c r="H3501" s="279" t="str">
        <f>IF(ISERROR(VLOOKUP($A3501&amp;" "&amp;H$6,D!$B:$H,7,FALSE))=TRUE,"",VLOOKUP($A3501&amp;" "&amp;H$6,D!$B:$H,7,FALSE))</f>
        <v/>
      </c>
      <c r="I3501" s="223" t="str">
        <f>IF(D3501="","",VLOOKUP(A3501,D!A:H,7,FALSE))</f>
        <v/>
      </c>
      <c r="J3501" s="224" t="str">
        <f>IF(D3501="","",SUMIFS(リグ!H:H,リグ!F:F,"&lt;"&amp;C3501,リグ!G:G,"&gt;"&amp;C3501))</f>
        <v/>
      </c>
    </row>
    <row r="3502" spans="1:10">
      <c r="A3502" s="224" t="str">
        <f t="shared" si="165"/>
        <v>2030-10-26</v>
      </c>
      <c r="B3502" s="224" t="str">
        <f t="shared" si="163"/>
        <v>2030/10</v>
      </c>
      <c r="C3502" s="225">
        <v>47782</v>
      </c>
      <c r="D3502" s="279" t="str">
        <f>IF(ISERROR(VLOOKUP($A3502&amp;" "&amp;D$6,D!$B:$H,7,FALSE))=TRUE,"",VLOOKUP($A3502&amp;" "&amp;D$6,D!$B:$H,7,FALSE))</f>
        <v/>
      </c>
      <c r="E3502" s="279" t="str">
        <f>IF(ISERROR(VLOOKUP($A3502&amp;" "&amp;E$6,D!$B:$H,7,FALSE))=TRUE,"",VLOOKUP($A3502&amp;" "&amp;E$6,D!$B:$H,7,FALSE))</f>
        <v/>
      </c>
      <c r="F3502" s="279" t="str">
        <f>IF(ISERROR(VLOOKUP($A3502&amp;" "&amp;F$6,D!$B:$H,7,FALSE))=TRUE,"",VLOOKUP($A3502&amp;" "&amp;F$6,D!$B:$H,7,FALSE))</f>
        <v/>
      </c>
      <c r="G3502" s="226">
        <f t="shared" si="164"/>
        <v>0</v>
      </c>
      <c r="H3502" s="279" t="str">
        <f>IF(ISERROR(VLOOKUP($A3502&amp;" "&amp;H$6,D!$B:$H,7,FALSE))=TRUE,"",VLOOKUP($A3502&amp;" "&amp;H$6,D!$B:$H,7,FALSE))</f>
        <v/>
      </c>
      <c r="I3502" s="223" t="str">
        <f>IF(D3502="","",VLOOKUP(A3502,D!A:H,7,FALSE))</f>
        <v/>
      </c>
      <c r="J3502" s="224" t="str">
        <f>IF(D3502="","",SUMIFS(リグ!H:H,リグ!F:F,"&lt;"&amp;C3502,リグ!G:G,"&gt;"&amp;C3502))</f>
        <v/>
      </c>
    </row>
    <row r="3503" spans="1:10">
      <c r="A3503" s="224" t="str">
        <f t="shared" si="165"/>
        <v>2030-10-27</v>
      </c>
      <c r="B3503" s="224" t="str">
        <f t="shared" si="163"/>
        <v>2030/10</v>
      </c>
      <c r="C3503" s="225">
        <v>47783</v>
      </c>
      <c r="D3503" s="279" t="str">
        <f>IF(ISERROR(VLOOKUP($A3503&amp;" "&amp;D$6,D!$B:$H,7,FALSE))=TRUE,"",VLOOKUP($A3503&amp;" "&amp;D$6,D!$B:$H,7,FALSE))</f>
        <v/>
      </c>
      <c r="E3503" s="279" t="str">
        <f>IF(ISERROR(VLOOKUP($A3503&amp;" "&amp;E$6,D!$B:$H,7,FALSE))=TRUE,"",VLOOKUP($A3503&amp;" "&amp;E$6,D!$B:$H,7,FALSE))</f>
        <v/>
      </c>
      <c r="F3503" s="279" t="str">
        <f>IF(ISERROR(VLOOKUP($A3503&amp;" "&amp;F$6,D!$B:$H,7,FALSE))=TRUE,"",VLOOKUP($A3503&amp;" "&amp;F$6,D!$B:$H,7,FALSE))</f>
        <v/>
      </c>
      <c r="G3503" s="226">
        <f t="shared" si="164"/>
        <v>0</v>
      </c>
      <c r="H3503" s="279" t="str">
        <f>IF(ISERROR(VLOOKUP($A3503&amp;" "&amp;H$6,D!$B:$H,7,FALSE))=TRUE,"",VLOOKUP($A3503&amp;" "&amp;H$6,D!$B:$H,7,FALSE))</f>
        <v/>
      </c>
      <c r="I3503" s="223" t="str">
        <f>IF(D3503="","",VLOOKUP(A3503,D!A:H,7,FALSE))</f>
        <v/>
      </c>
      <c r="J3503" s="224" t="str">
        <f>IF(D3503="","",SUMIFS(リグ!H:H,リグ!F:F,"&lt;"&amp;C3503,リグ!G:G,"&gt;"&amp;C3503))</f>
        <v/>
      </c>
    </row>
    <row r="3504" spans="1:10">
      <c r="A3504" s="224" t="str">
        <f t="shared" si="165"/>
        <v>2030-10-28</v>
      </c>
      <c r="B3504" s="224" t="str">
        <f t="shared" si="163"/>
        <v>2030/10</v>
      </c>
      <c r="C3504" s="225">
        <v>47784</v>
      </c>
      <c r="D3504" s="279" t="str">
        <f>IF(ISERROR(VLOOKUP($A3504&amp;" "&amp;D$6,D!$B:$H,7,FALSE))=TRUE,"",VLOOKUP($A3504&amp;" "&amp;D$6,D!$B:$H,7,FALSE))</f>
        <v/>
      </c>
      <c r="E3504" s="279" t="str">
        <f>IF(ISERROR(VLOOKUP($A3504&amp;" "&amp;E$6,D!$B:$H,7,FALSE))=TRUE,"",VLOOKUP($A3504&amp;" "&amp;E$6,D!$B:$H,7,FALSE))</f>
        <v/>
      </c>
      <c r="F3504" s="279" t="str">
        <f>IF(ISERROR(VLOOKUP($A3504&amp;" "&amp;F$6,D!$B:$H,7,FALSE))=TRUE,"",VLOOKUP($A3504&amp;" "&amp;F$6,D!$B:$H,7,FALSE))</f>
        <v/>
      </c>
      <c r="G3504" s="226">
        <f t="shared" si="164"/>
        <v>0</v>
      </c>
      <c r="H3504" s="279" t="str">
        <f>IF(ISERROR(VLOOKUP($A3504&amp;" "&amp;H$6,D!$B:$H,7,FALSE))=TRUE,"",VLOOKUP($A3504&amp;" "&amp;H$6,D!$B:$H,7,FALSE))</f>
        <v/>
      </c>
      <c r="I3504" s="223" t="str">
        <f>IF(D3504="","",VLOOKUP(A3504,D!A:H,7,FALSE))</f>
        <v/>
      </c>
      <c r="J3504" s="224" t="str">
        <f>IF(D3504="","",SUMIFS(リグ!H:H,リグ!F:F,"&lt;"&amp;C3504,リグ!G:G,"&gt;"&amp;C3504))</f>
        <v/>
      </c>
    </row>
    <row r="3505" spans="1:10">
      <c r="A3505" s="224" t="str">
        <f t="shared" si="165"/>
        <v>2030-10-29</v>
      </c>
      <c r="B3505" s="224" t="str">
        <f t="shared" si="163"/>
        <v>2030/10</v>
      </c>
      <c r="C3505" s="225">
        <v>47785</v>
      </c>
      <c r="D3505" s="279" t="str">
        <f>IF(ISERROR(VLOOKUP($A3505&amp;" "&amp;D$6,D!$B:$H,7,FALSE))=TRUE,"",VLOOKUP($A3505&amp;" "&amp;D$6,D!$B:$H,7,FALSE))</f>
        <v/>
      </c>
      <c r="E3505" s="279" t="str">
        <f>IF(ISERROR(VLOOKUP($A3505&amp;" "&amp;E$6,D!$B:$H,7,FALSE))=TRUE,"",VLOOKUP($A3505&amp;" "&amp;E$6,D!$B:$H,7,FALSE))</f>
        <v/>
      </c>
      <c r="F3505" s="279" t="str">
        <f>IF(ISERROR(VLOOKUP($A3505&amp;" "&amp;F$6,D!$B:$H,7,FALSE))=TRUE,"",VLOOKUP($A3505&amp;" "&amp;F$6,D!$B:$H,7,FALSE))</f>
        <v/>
      </c>
      <c r="G3505" s="226">
        <f t="shared" si="164"/>
        <v>0</v>
      </c>
      <c r="H3505" s="279" t="str">
        <f>IF(ISERROR(VLOOKUP($A3505&amp;" "&amp;H$6,D!$B:$H,7,FALSE))=TRUE,"",VLOOKUP($A3505&amp;" "&amp;H$6,D!$B:$H,7,FALSE))</f>
        <v/>
      </c>
      <c r="I3505" s="223" t="str">
        <f>IF(D3505="","",VLOOKUP(A3505,D!A:H,7,FALSE))</f>
        <v/>
      </c>
      <c r="J3505" s="224" t="str">
        <f>IF(D3505="","",SUMIFS(リグ!H:H,リグ!F:F,"&lt;"&amp;C3505,リグ!G:G,"&gt;"&amp;C3505))</f>
        <v/>
      </c>
    </row>
    <row r="3506" spans="1:10">
      <c r="A3506" s="224" t="str">
        <f t="shared" si="165"/>
        <v>2030-10-30</v>
      </c>
      <c r="B3506" s="224" t="str">
        <f t="shared" si="163"/>
        <v>2030/10</v>
      </c>
      <c r="C3506" s="225">
        <v>47786</v>
      </c>
      <c r="D3506" s="279" t="str">
        <f>IF(ISERROR(VLOOKUP($A3506&amp;" "&amp;D$6,D!$B:$H,7,FALSE))=TRUE,"",VLOOKUP($A3506&amp;" "&amp;D$6,D!$B:$H,7,FALSE))</f>
        <v/>
      </c>
      <c r="E3506" s="279" t="str">
        <f>IF(ISERROR(VLOOKUP($A3506&amp;" "&amp;E$6,D!$B:$H,7,FALSE))=TRUE,"",VLOOKUP($A3506&amp;" "&amp;E$6,D!$B:$H,7,FALSE))</f>
        <v/>
      </c>
      <c r="F3506" s="279" t="str">
        <f>IF(ISERROR(VLOOKUP($A3506&amp;" "&amp;F$6,D!$B:$H,7,FALSE))=TRUE,"",VLOOKUP($A3506&amp;" "&amp;F$6,D!$B:$H,7,FALSE))</f>
        <v/>
      </c>
      <c r="G3506" s="226">
        <f t="shared" si="164"/>
        <v>0</v>
      </c>
      <c r="H3506" s="279" t="str">
        <f>IF(ISERROR(VLOOKUP($A3506&amp;" "&amp;H$6,D!$B:$H,7,FALSE))=TRUE,"",VLOOKUP($A3506&amp;" "&amp;H$6,D!$B:$H,7,FALSE))</f>
        <v/>
      </c>
      <c r="I3506" s="223" t="str">
        <f>IF(D3506="","",VLOOKUP(A3506,D!A:H,7,FALSE))</f>
        <v/>
      </c>
      <c r="J3506" s="224" t="str">
        <f>IF(D3506="","",SUMIFS(リグ!H:H,リグ!F:F,"&lt;"&amp;C3506,リグ!G:G,"&gt;"&amp;C3506))</f>
        <v/>
      </c>
    </row>
    <row r="3507" spans="1:10">
      <c r="A3507" s="224" t="str">
        <f t="shared" si="165"/>
        <v>2030-10-31</v>
      </c>
      <c r="B3507" s="224" t="str">
        <f t="shared" si="163"/>
        <v>2030/10</v>
      </c>
      <c r="C3507" s="225">
        <v>47787</v>
      </c>
      <c r="D3507" s="279" t="str">
        <f>IF(ISERROR(VLOOKUP($A3507&amp;" "&amp;D$6,D!$B:$H,7,FALSE))=TRUE,"",VLOOKUP($A3507&amp;" "&amp;D$6,D!$B:$H,7,FALSE))</f>
        <v/>
      </c>
      <c r="E3507" s="279" t="str">
        <f>IF(ISERROR(VLOOKUP($A3507&amp;" "&amp;E$6,D!$B:$H,7,FALSE))=TRUE,"",VLOOKUP($A3507&amp;" "&amp;E$6,D!$B:$H,7,FALSE))</f>
        <v/>
      </c>
      <c r="F3507" s="279" t="str">
        <f>IF(ISERROR(VLOOKUP($A3507&amp;" "&amp;F$6,D!$B:$H,7,FALSE))=TRUE,"",VLOOKUP($A3507&amp;" "&amp;F$6,D!$B:$H,7,FALSE))</f>
        <v/>
      </c>
      <c r="G3507" s="226">
        <f t="shared" si="164"/>
        <v>0</v>
      </c>
      <c r="H3507" s="279" t="str">
        <f>IF(ISERROR(VLOOKUP($A3507&amp;" "&amp;H$6,D!$B:$H,7,FALSE))=TRUE,"",VLOOKUP($A3507&amp;" "&amp;H$6,D!$B:$H,7,FALSE))</f>
        <v/>
      </c>
      <c r="I3507" s="223" t="str">
        <f>IF(D3507="","",VLOOKUP(A3507,D!A:H,7,FALSE))</f>
        <v/>
      </c>
      <c r="J3507" s="224" t="str">
        <f>IF(D3507="","",SUMIFS(リグ!H:H,リグ!F:F,"&lt;"&amp;C3507,リグ!G:G,"&gt;"&amp;C3507))</f>
        <v/>
      </c>
    </row>
    <row r="3508" spans="1:10">
      <c r="A3508" s="224" t="str">
        <f t="shared" si="165"/>
        <v>2030-11-01</v>
      </c>
      <c r="B3508" s="224" t="str">
        <f t="shared" si="163"/>
        <v>2030/11</v>
      </c>
      <c r="C3508" s="225">
        <v>47788</v>
      </c>
      <c r="D3508" s="279" t="str">
        <f>IF(ISERROR(VLOOKUP($A3508&amp;" "&amp;D$6,D!$B:$H,7,FALSE))=TRUE,"",VLOOKUP($A3508&amp;" "&amp;D$6,D!$B:$H,7,FALSE))</f>
        <v/>
      </c>
      <c r="E3508" s="279" t="str">
        <f>IF(ISERROR(VLOOKUP($A3508&amp;" "&amp;E$6,D!$B:$H,7,FALSE))=TRUE,"",VLOOKUP($A3508&amp;" "&amp;E$6,D!$B:$H,7,FALSE))</f>
        <v/>
      </c>
      <c r="F3508" s="279" t="str">
        <f>IF(ISERROR(VLOOKUP($A3508&amp;" "&amp;F$6,D!$B:$H,7,FALSE))=TRUE,"",VLOOKUP($A3508&amp;" "&amp;F$6,D!$B:$H,7,FALSE))</f>
        <v/>
      </c>
      <c r="G3508" s="226">
        <f t="shared" si="164"/>
        <v>0</v>
      </c>
      <c r="H3508" s="279" t="str">
        <f>IF(ISERROR(VLOOKUP($A3508&amp;" "&amp;H$6,D!$B:$H,7,FALSE))=TRUE,"",VLOOKUP($A3508&amp;" "&amp;H$6,D!$B:$H,7,FALSE))</f>
        <v/>
      </c>
      <c r="I3508" s="223" t="str">
        <f>IF(D3508="","",VLOOKUP(A3508,D!A:H,7,FALSE))</f>
        <v/>
      </c>
      <c r="J3508" s="224" t="str">
        <f>IF(D3508="","",SUMIFS(リグ!H:H,リグ!F:F,"&lt;"&amp;C3508,リグ!G:G,"&gt;"&amp;C3508))</f>
        <v/>
      </c>
    </row>
    <row r="3509" spans="1:10">
      <c r="A3509" s="224" t="str">
        <f t="shared" si="165"/>
        <v>2030-11-02</v>
      </c>
      <c r="B3509" s="224" t="str">
        <f t="shared" ref="B3509:B3572" si="166">TEXT(C3509,"yyyy/mm")</f>
        <v>2030/11</v>
      </c>
      <c r="C3509" s="225">
        <v>47789</v>
      </c>
      <c r="D3509" s="279" t="str">
        <f>IF(ISERROR(VLOOKUP($A3509&amp;" "&amp;D$6,D!$B:$H,7,FALSE))=TRUE,"",VLOOKUP($A3509&amp;" "&amp;D$6,D!$B:$H,7,FALSE))</f>
        <v/>
      </c>
      <c r="E3509" s="279" t="str">
        <f>IF(ISERROR(VLOOKUP($A3509&amp;" "&amp;E$6,D!$B:$H,7,FALSE))=TRUE,"",VLOOKUP($A3509&amp;" "&amp;E$6,D!$B:$H,7,FALSE))</f>
        <v/>
      </c>
      <c r="F3509" s="279" t="str">
        <f>IF(ISERROR(VLOOKUP($A3509&amp;" "&amp;F$6,D!$B:$H,7,FALSE))=TRUE,"",VLOOKUP($A3509&amp;" "&amp;F$6,D!$B:$H,7,FALSE))</f>
        <v/>
      </c>
      <c r="G3509" s="226">
        <f t="shared" si="164"/>
        <v>0</v>
      </c>
      <c r="H3509" s="279" t="str">
        <f>IF(ISERROR(VLOOKUP($A3509&amp;" "&amp;H$6,D!$B:$H,7,FALSE))=TRUE,"",VLOOKUP($A3509&amp;" "&amp;H$6,D!$B:$H,7,FALSE))</f>
        <v/>
      </c>
      <c r="I3509" s="223" t="str">
        <f>IF(D3509="","",VLOOKUP(A3509,D!A:H,7,FALSE))</f>
        <v/>
      </c>
      <c r="J3509" s="224" t="str">
        <f>IF(D3509="","",SUMIFS(リグ!H:H,リグ!F:F,"&lt;"&amp;C3509,リグ!G:G,"&gt;"&amp;C3509))</f>
        <v/>
      </c>
    </row>
    <row r="3510" spans="1:10">
      <c r="A3510" s="224" t="str">
        <f t="shared" si="165"/>
        <v>2030-11-03</v>
      </c>
      <c r="B3510" s="224" t="str">
        <f t="shared" si="166"/>
        <v>2030/11</v>
      </c>
      <c r="C3510" s="225">
        <v>47790</v>
      </c>
      <c r="D3510" s="279" t="str">
        <f>IF(ISERROR(VLOOKUP($A3510&amp;" "&amp;D$6,D!$B:$H,7,FALSE))=TRUE,"",VLOOKUP($A3510&amp;" "&amp;D$6,D!$B:$H,7,FALSE))</f>
        <v/>
      </c>
      <c r="E3510" s="279" t="str">
        <f>IF(ISERROR(VLOOKUP($A3510&amp;" "&amp;E$6,D!$B:$H,7,FALSE))=TRUE,"",VLOOKUP($A3510&amp;" "&amp;E$6,D!$B:$H,7,FALSE))</f>
        <v/>
      </c>
      <c r="F3510" s="279" t="str">
        <f>IF(ISERROR(VLOOKUP($A3510&amp;" "&amp;F$6,D!$B:$H,7,FALSE))=TRUE,"",VLOOKUP($A3510&amp;" "&amp;F$6,D!$B:$H,7,FALSE))</f>
        <v/>
      </c>
      <c r="G3510" s="226">
        <f t="shared" si="164"/>
        <v>0</v>
      </c>
      <c r="H3510" s="279" t="str">
        <f>IF(ISERROR(VLOOKUP($A3510&amp;" "&amp;H$6,D!$B:$H,7,FALSE))=TRUE,"",VLOOKUP($A3510&amp;" "&amp;H$6,D!$B:$H,7,FALSE))</f>
        <v/>
      </c>
      <c r="I3510" s="223" t="str">
        <f>IF(D3510="","",VLOOKUP(A3510,D!A:H,7,FALSE))</f>
        <v/>
      </c>
      <c r="J3510" s="224" t="str">
        <f>IF(D3510="","",SUMIFS(リグ!H:H,リグ!F:F,"&lt;"&amp;C3510,リグ!G:G,"&gt;"&amp;C3510))</f>
        <v/>
      </c>
    </row>
    <row r="3511" spans="1:10">
      <c r="A3511" s="224" t="str">
        <f t="shared" si="165"/>
        <v>2030-11-04</v>
      </c>
      <c r="B3511" s="224" t="str">
        <f t="shared" si="166"/>
        <v>2030/11</v>
      </c>
      <c r="C3511" s="225">
        <v>47791</v>
      </c>
      <c r="D3511" s="279" t="str">
        <f>IF(ISERROR(VLOOKUP($A3511&amp;" "&amp;D$6,D!$B:$H,7,FALSE))=TRUE,"",VLOOKUP($A3511&amp;" "&amp;D$6,D!$B:$H,7,FALSE))</f>
        <v/>
      </c>
      <c r="E3511" s="279" t="str">
        <f>IF(ISERROR(VLOOKUP($A3511&amp;" "&amp;E$6,D!$B:$H,7,FALSE))=TRUE,"",VLOOKUP($A3511&amp;" "&amp;E$6,D!$B:$H,7,FALSE))</f>
        <v/>
      </c>
      <c r="F3511" s="279" t="str">
        <f>IF(ISERROR(VLOOKUP($A3511&amp;" "&amp;F$6,D!$B:$H,7,FALSE))=TRUE,"",VLOOKUP($A3511&amp;" "&amp;F$6,D!$B:$H,7,FALSE))</f>
        <v/>
      </c>
      <c r="G3511" s="226">
        <f t="shared" si="164"/>
        <v>0</v>
      </c>
      <c r="H3511" s="279" t="str">
        <f>IF(ISERROR(VLOOKUP($A3511&amp;" "&amp;H$6,D!$B:$H,7,FALSE))=TRUE,"",VLOOKUP($A3511&amp;" "&amp;H$6,D!$B:$H,7,FALSE))</f>
        <v/>
      </c>
      <c r="I3511" s="223" t="str">
        <f>IF(D3511="","",VLOOKUP(A3511,D!A:H,7,FALSE))</f>
        <v/>
      </c>
      <c r="J3511" s="224" t="str">
        <f>IF(D3511="","",SUMIFS(リグ!H:H,リグ!F:F,"&lt;"&amp;C3511,リグ!G:G,"&gt;"&amp;C3511))</f>
        <v/>
      </c>
    </row>
    <row r="3512" spans="1:10">
      <c r="A3512" s="224" t="str">
        <f t="shared" si="165"/>
        <v>2030-11-05</v>
      </c>
      <c r="B3512" s="224" t="str">
        <f t="shared" si="166"/>
        <v>2030/11</v>
      </c>
      <c r="C3512" s="225">
        <v>47792</v>
      </c>
      <c r="D3512" s="279" t="str">
        <f>IF(ISERROR(VLOOKUP($A3512&amp;" "&amp;D$6,D!$B:$H,7,FALSE))=TRUE,"",VLOOKUP($A3512&amp;" "&amp;D$6,D!$B:$H,7,FALSE))</f>
        <v/>
      </c>
      <c r="E3512" s="279" t="str">
        <f>IF(ISERROR(VLOOKUP($A3512&amp;" "&amp;E$6,D!$B:$H,7,FALSE))=TRUE,"",VLOOKUP($A3512&amp;" "&amp;E$6,D!$B:$H,7,FALSE))</f>
        <v/>
      </c>
      <c r="F3512" s="279" t="str">
        <f>IF(ISERROR(VLOOKUP($A3512&amp;" "&amp;F$6,D!$B:$H,7,FALSE))=TRUE,"",VLOOKUP($A3512&amp;" "&amp;F$6,D!$B:$H,7,FALSE))</f>
        <v/>
      </c>
      <c r="G3512" s="226">
        <f t="shared" si="164"/>
        <v>0</v>
      </c>
      <c r="H3512" s="279" t="str">
        <f>IF(ISERROR(VLOOKUP($A3512&amp;" "&amp;H$6,D!$B:$H,7,FALSE))=TRUE,"",VLOOKUP($A3512&amp;" "&amp;H$6,D!$B:$H,7,FALSE))</f>
        <v/>
      </c>
      <c r="I3512" s="223" t="str">
        <f>IF(D3512="","",VLOOKUP(A3512,D!A:H,7,FALSE))</f>
        <v/>
      </c>
      <c r="J3512" s="224" t="str">
        <f>IF(D3512="","",SUMIFS(リグ!H:H,リグ!F:F,"&lt;"&amp;C3512,リグ!G:G,"&gt;"&amp;C3512))</f>
        <v/>
      </c>
    </row>
    <row r="3513" spans="1:10">
      <c r="A3513" s="224" t="str">
        <f t="shared" si="165"/>
        <v>2030-11-06</v>
      </c>
      <c r="B3513" s="224" t="str">
        <f t="shared" si="166"/>
        <v>2030/11</v>
      </c>
      <c r="C3513" s="225">
        <v>47793</v>
      </c>
      <c r="D3513" s="279" t="str">
        <f>IF(ISERROR(VLOOKUP($A3513&amp;" "&amp;D$6,D!$B:$H,7,FALSE))=TRUE,"",VLOOKUP($A3513&amp;" "&amp;D$6,D!$B:$H,7,FALSE))</f>
        <v/>
      </c>
      <c r="E3513" s="279" t="str">
        <f>IF(ISERROR(VLOOKUP($A3513&amp;" "&amp;E$6,D!$B:$H,7,FALSE))=TRUE,"",VLOOKUP($A3513&amp;" "&amp;E$6,D!$B:$H,7,FALSE))</f>
        <v/>
      </c>
      <c r="F3513" s="279" t="str">
        <f>IF(ISERROR(VLOOKUP($A3513&amp;" "&amp;F$6,D!$B:$H,7,FALSE))=TRUE,"",VLOOKUP($A3513&amp;" "&amp;F$6,D!$B:$H,7,FALSE))</f>
        <v/>
      </c>
      <c r="G3513" s="226">
        <f t="shared" si="164"/>
        <v>0</v>
      </c>
      <c r="H3513" s="279" t="str">
        <f>IF(ISERROR(VLOOKUP($A3513&amp;" "&amp;H$6,D!$B:$H,7,FALSE))=TRUE,"",VLOOKUP($A3513&amp;" "&amp;H$6,D!$B:$H,7,FALSE))</f>
        <v/>
      </c>
      <c r="I3513" s="223" t="str">
        <f>IF(D3513="","",VLOOKUP(A3513,D!A:H,7,FALSE))</f>
        <v/>
      </c>
      <c r="J3513" s="224" t="str">
        <f>IF(D3513="","",SUMIFS(リグ!H:H,リグ!F:F,"&lt;"&amp;C3513,リグ!G:G,"&gt;"&amp;C3513))</f>
        <v/>
      </c>
    </row>
    <row r="3514" spans="1:10">
      <c r="A3514" s="224" t="str">
        <f t="shared" si="165"/>
        <v>2030-11-07</v>
      </c>
      <c r="B3514" s="224" t="str">
        <f t="shared" si="166"/>
        <v>2030/11</v>
      </c>
      <c r="C3514" s="225">
        <v>47794</v>
      </c>
      <c r="D3514" s="279" t="str">
        <f>IF(ISERROR(VLOOKUP($A3514&amp;" "&amp;D$6,D!$B:$H,7,FALSE))=TRUE,"",VLOOKUP($A3514&amp;" "&amp;D$6,D!$B:$H,7,FALSE))</f>
        <v/>
      </c>
      <c r="E3514" s="279" t="str">
        <f>IF(ISERROR(VLOOKUP($A3514&amp;" "&amp;E$6,D!$B:$H,7,FALSE))=TRUE,"",VLOOKUP($A3514&amp;" "&amp;E$6,D!$B:$H,7,FALSE))</f>
        <v/>
      </c>
      <c r="F3514" s="279" t="str">
        <f>IF(ISERROR(VLOOKUP($A3514&amp;" "&amp;F$6,D!$B:$H,7,FALSE))=TRUE,"",VLOOKUP($A3514&amp;" "&amp;F$6,D!$B:$H,7,FALSE))</f>
        <v/>
      </c>
      <c r="G3514" s="226">
        <f t="shared" si="164"/>
        <v>0</v>
      </c>
      <c r="H3514" s="279" t="str">
        <f>IF(ISERROR(VLOOKUP($A3514&amp;" "&amp;H$6,D!$B:$H,7,FALSE))=TRUE,"",VLOOKUP($A3514&amp;" "&amp;H$6,D!$B:$H,7,FALSE))</f>
        <v/>
      </c>
      <c r="I3514" s="223" t="str">
        <f>IF(D3514="","",VLOOKUP(A3514,D!A:H,7,FALSE))</f>
        <v/>
      </c>
      <c r="J3514" s="224" t="str">
        <f>IF(D3514="","",SUMIFS(リグ!H:H,リグ!F:F,"&lt;"&amp;C3514,リグ!G:G,"&gt;"&amp;C3514))</f>
        <v/>
      </c>
    </row>
    <row r="3515" spans="1:10">
      <c r="A3515" s="224" t="str">
        <f t="shared" si="165"/>
        <v>2030-11-08</v>
      </c>
      <c r="B3515" s="224" t="str">
        <f t="shared" si="166"/>
        <v>2030/11</v>
      </c>
      <c r="C3515" s="225">
        <v>47795</v>
      </c>
      <c r="D3515" s="279" t="str">
        <f>IF(ISERROR(VLOOKUP($A3515&amp;" "&amp;D$6,D!$B:$H,7,FALSE))=TRUE,"",VLOOKUP($A3515&amp;" "&amp;D$6,D!$B:$H,7,FALSE))</f>
        <v/>
      </c>
      <c r="E3515" s="279" t="str">
        <f>IF(ISERROR(VLOOKUP($A3515&amp;" "&amp;E$6,D!$B:$H,7,FALSE))=TRUE,"",VLOOKUP($A3515&amp;" "&amp;E$6,D!$B:$H,7,FALSE))</f>
        <v/>
      </c>
      <c r="F3515" s="279" t="str">
        <f>IF(ISERROR(VLOOKUP($A3515&amp;" "&amp;F$6,D!$B:$H,7,FALSE))=TRUE,"",VLOOKUP($A3515&amp;" "&amp;F$6,D!$B:$H,7,FALSE))</f>
        <v/>
      </c>
      <c r="G3515" s="226">
        <f t="shared" si="164"/>
        <v>0</v>
      </c>
      <c r="H3515" s="279" t="str">
        <f>IF(ISERROR(VLOOKUP($A3515&amp;" "&amp;H$6,D!$B:$H,7,FALSE))=TRUE,"",VLOOKUP($A3515&amp;" "&amp;H$6,D!$B:$H,7,FALSE))</f>
        <v/>
      </c>
      <c r="I3515" s="223" t="str">
        <f>IF(D3515="","",VLOOKUP(A3515,D!A:H,7,FALSE))</f>
        <v/>
      </c>
      <c r="J3515" s="224" t="str">
        <f>IF(D3515="","",SUMIFS(リグ!H:H,リグ!F:F,"&lt;"&amp;C3515,リグ!G:G,"&gt;"&amp;C3515))</f>
        <v/>
      </c>
    </row>
    <row r="3516" spans="1:10">
      <c r="A3516" s="224" t="str">
        <f t="shared" si="165"/>
        <v>2030-11-09</v>
      </c>
      <c r="B3516" s="224" t="str">
        <f t="shared" si="166"/>
        <v>2030/11</v>
      </c>
      <c r="C3516" s="225">
        <v>47796</v>
      </c>
      <c r="D3516" s="279" t="str">
        <f>IF(ISERROR(VLOOKUP($A3516&amp;" "&amp;D$6,D!$B:$H,7,FALSE))=TRUE,"",VLOOKUP($A3516&amp;" "&amp;D$6,D!$B:$H,7,FALSE))</f>
        <v/>
      </c>
      <c r="E3516" s="279" t="str">
        <f>IF(ISERROR(VLOOKUP($A3516&amp;" "&amp;E$6,D!$B:$H,7,FALSE))=TRUE,"",VLOOKUP($A3516&amp;" "&amp;E$6,D!$B:$H,7,FALSE))</f>
        <v/>
      </c>
      <c r="F3516" s="279" t="str">
        <f>IF(ISERROR(VLOOKUP($A3516&amp;" "&amp;F$6,D!$B:$H,7,FALSE))=TRUE,"",VLOOKUP($A3516&amp;" "&amp;F$6,D!$B:$H,7,FALSE))</f>
        <v/>
      </c>
      <c r="G3516" s="226">
        <f t="shared" si="164"/>
        <v>0</v>
      </c>
      <c r="H3516" s="279" t="str">
        <f>IF(ISERROR(VLOOKUP($A3516&amp;" "&amp;H$6,D!$B:$H,7,FALSE))=TRUE,"",VLOOKUP($A3516&amp;" "&amp;H$6,D!$B:$H,7,FALSE))</f>
        <v/>
      </c>
      <c r="I3516" s="223" t="str">
        <f>IF(D3516="","",VLOOKUP(A3516,D!A:H,7,FALSE))</f>
        <v/>
      </c>
      <c r="J3516" s="224" t="str">
        <f>IF(D3516="","",SUMIFS(リグ!H:H,リグ!F:F,"&lt;"&amp;C3516,リグ!G:G,"&gt;"&amp;C3516))</f>
        <v/>
      </c>
    </row>
    <row r="3517" spans="1:10">
      <c r="A3517" s="224" t="str">
        <f t="shared" si="165"/>
        <v>2030-11-10</v>
      </c>
      <c r="B3517" s="224" t="str">
        <f t="shared" si="166"/>
        <v>2030/11</v>
      </c>
      <c r="C3517" s="225">
        <v>47797</v>
      </c>
      <c r="D3517" s="279" t="str">
        <f>IF(ISERROR(VLOOKUP($A3517&amp;" "&amp;D$6,D!$B:$H,7,FALSE))=TRUE,"",VLOOKUP($A3517&amp;" "&amp;D$6,D!$B:$H,7,FALSE))</f>
        <v/>
      </c>
      <c r="E3517" s="279" t="str">
        <f>IF(ISERROR(VLOOKUP($A3517&amp;" "&amp;E$6,D!$B:$H,7,FALSE))=TRUE,"",VLOOKUP($A3517&amp;" "&amp;E$6,D!$B:$H,7,FALSE))</f>
        <v/>
      </c>
      <c r="F3517" s="279" t="str">
        <f>IF(ISERROR(VLOOKUP($A3517&amp;" "&amp;F$6,D!$B:$H,7,FALSE))=TRUE,"",VLOOKUP($A3517&amp;" "&amp;F$6,D!$B:$H,7,FALSE))</f>
        <v/>
      </c>
      <c r="G3517" s="226">
        <f t="shared" si="164"/>
        <v>0</v>
      </c>
      <c r="H3517" s="279" t="str">
        <f>IF(ISERROR(VLOOKUP($A3517&amp;" "&amp;H$6,D!$B:$H,7,FALSE))=TRUE,"",VLOOKUP($A3517&amp;" "&amp;H$6,D!$B:$H,7,FALSE))</f>
        <v/>
      </c>
      <c r="I3517" s="223" t="str">
        <f>IF(D3517="","",VLOOKUP(A3517,D!A:H,7,FALSE))</f>
        <v/>
      </c>
      <c r="J3517" s="224" t="str">
        <f>IF(D3517="","",SUMIFS(リグ!H:H,リグ!F:F,"&lt;"&amp;C3517,リグ!G:G,"&gt;"&amp;C3517))</f>
        <v/>
      </c>
    </row>
    <row r="3518" spans="1:10">
      <c r="A3518" s="224" t="str">
        <f t="shared" si="165"/>
        <v>2030-11-11</v>
      </c>
      <c r="B3518" s="224" t="str">
        <f t="shared" si="166"/>
        <v>2030/11</v>
      </c>
      <c r="C3518" s="225">
        <v>47798</v>
      </c>
      <c r="D3518" s="279" t="str">
        <f>IF(ISERROR(VLOOKUP($A3518&amp;" "&amp;D$6,D!$B:$H,7,FALSE))=TRUE,"",VLOOKUP($A3518&amp;" "&amp;D$6,D!$B:$H,7,FALSE))</f>
        <v/>
      </c>
      <c r="E3518" s="279" t="str">
        <f>IF(ISERROR(VLOOKUP($A3518&amp;" "&amp;E$6,D!$B:$H,7,FALSE))=TRUE,"",VLOOKUP($A3518&amp;" "&amp;E$6,D!$B:$H,7,FALSE))</f>
        <v/>
      </c>
      <c r="F3518" s="279" t="str">
        <f>IF(ISERROR(VLOOKUP($A3518&amp;" "&amp;F$6,D!$B:$H,7,FALSE))=TRUE,"",VLOOKUP($A3518&amp;" "&amp;F$6,D!$B:$H,7,FALSE))</f>
        <v/>
      </c>
      <c r="G3518" s="226">
        <f t="shared" si="164"/>
        <v>0</v>
      </c>
      <c r="H3518" s="279" t="str">
        <f>IF(ISERROR(VLOOKUP($A3518&amp;" "&amp;H$6,D!$B:$H,7,FALSE))=TRUE,"",VLOOKUP($A3518&amp;" "&amp;H$6,D!$B:$H,7,FALSE))</f>
        <v/>
      </c>
      <c r="I3518" s="223" t="str">
        <f>IF(D3518="","",VLOOKUP(A3518,D!A:H,7,FALSE))</f>
        <v/>
      </c>
      <c r="J3518" s="224" t="str">
        <f>IF(D3518="","",SUMIFS(リグ!H:H,リグ!F:F,"&lt;"&amp;C3518,リグ!G:G,"&gt;"&amp;C3518))</f>
        <v/>
      </c>
    </row>
    <row r="3519" spans="1:10">
      <c r="A3519" s="224" t="str">
        <f t="shared" si="165"/>
        <v>2030-11-12</v>
      </c>
      <c r="B3519" s="224" t="str">
        <f t="shared" si="166"/>
        <v>2030/11</v>
      </c>
      <c r="C3519" s="225">
        <v>47799</v>
      </c>
      <c r="D3519" s="279" t="str">
        <f>IF(ISERROR(VLOOKUP($A3519&amp;" "&amp;D$6,D!$B:$H,7,FALSE))=TRUE,"",VLOOKUP($A3519&amp;" "&amp;D$6,D!$B:$H,7,FALSE))</f>
        <v/>
      </c>
      <c r="E3519" s="279" t="str">
        <f>IF(ISERROR(VLOOKUP($A3519&amp;" "&amp;E$6,D!$B:$H,7,FALSE))=TRUE,"",VLOOKUP($A3519&amp;" "&amp;E$6,D!$B:$H,7,FALSE))</f>
        <v/>
      </c>
      <c r="F3519" s="279" t="str">
        <f>IF(ISERROR(VLOOKUP($A3519&amp;" "&amp;F$6,D!$B:$H,7,FALSE))=TRUE,"",VLOOKUP($A3519&amp;" "&amp;F$6,D!$B:$H,7,FALSE))</f>
        <v/>
      </c>
      <c r="G3519" s="226">
        <f t="shared" si="164"/>
        <v>0</v>
      </c>
      <c r="H3519" s="279" t="str">
        <f>IF(ISERROR(VLOOKUP($A3519&amp;" "&amp;H$6,D!$B:$H,7,FALSE))=TRUE,"",VLOOKUP($A3519&amp;" "&amp;H$6,D!$B:$H,7,FALSE))</f>
        <v/>
      </c>
      <c r="I3519" s="223" t="str">
        <f>IF(D3519="","",VLOOKUP(A3519,D!A:H,7,FALSE))</f>
        <v/>
      </c>
      <c r="J3519" s="224" t="str">
        <f>IF(D3519="","",SUMIFS(リグ!H:H,リグ!F:F,"&lt;"&amp;C3519,リグ!G:G,"&gt;"&amp;C3519))</f>
        <v/>
      </c>
    </row>
    <row r="3520" spans="1:10">
      <c r="A3520" s="224" t="str">
        <f t="shared" si="165"/>
        <v>2030-11-13</v>
      </c>
      <c r="B3520" s="224" t="str">
        <f t="shared" si="166"/>
        <v>2030/11</v>
      </c>
      <c r="C3520" s="225">
        <v>47800</v>
      </c>
      <c r="D3520" s="279" t="str">
        <f>IF(ISERROR(VLOOKUP($A3520&amp;" "&amp;D$6,D!$B:$H,7,FALSE))=TRUE,"",VLOOKUP($A3520&amp;" "&amp;D$6,D!$B:$H,7,FALSE))</f>
        <v/>
      </c>
      <c r="E3520" s="279" t="str">
        <f>IF(ISERROR(VLOOKUP($A3520&amp;" "&amp;E$6,D!$B:$H,7,FALSE))=TRUE,"",VLOOKUP($A3520&amp;" "&amp;E$6,D!$B:$H,7,FALSE))</f>
        <v/>
      </c>
      <c r="F3520" s="279" t="str">
        <f>IF(ISERROR(VLOOKUP($A3520&amp;" "&amp;F$6,D!$B:$H,7,FALSE))=TRUE,"",VLOOKUP($A3520&amp;" "&amp;F$6,D!$B:$H,7,FALSE))</f>
        <v/>
      </c>
      <c r="G3520" s="226">
        <f t="shared" si="164"/>
        <v>0</v>
      </c>
      <c r="H3520" s="279" t="str">
        <f>IF(ISERROR(VLOOKUP($A3520&amp;" "&amp;H$6,D!$B:$H,7,FALSE))=TRUE,"",VLOOKUP($A3520&amp;" "&amp;H$6,D!$B:$H,7,FALSE))</f>
        <v/>
      </c>
      <c r="I3520" s="223" t="str">
        <f>IF(D3520="","",VLOOKUP(A3520,D!A:H,7,FALSE))</f>
        <v/>
      </c>
      <c r="J3520" s="224" t="str">
        <f>IF(D3520="","",SUMIFS(リグ!H:H,リグ!F:F,"&lt;"&amp;C3520,リグ!G:G,"&gt;"&amp;C3520))</f>
        <v/>
      </c>
    </row>
    <row r="3521" spans="1:10">
      <c r="A3521" s="224" t="str">
        <f t="shared" si="165"/>
        <v>2030-11-14</v>
      </c>
      <c r="B3521" s="224" t="str">
        <f t="shared" si="166"/>
        <v>2030/11</v>
      </c>
      <c r="C3521" s="225">
        <v>47801</v>
      </c>
      <c r="D3521" s="279" t="str">
        <f>IF(ISERROR(VLOOKUP($A3521&amp;" "&amp;D$6,D!$B:$H,7,FALSE))=TRUE,"",VLOOKUP($A3521&amp;" "&amp;D$6,D!$B:$H,7,FALSE))</f>
        <v/>
      </c>
      <c r="E3521" s="279" t="str">
        <f>IF(ISERROR(VLOOKUP($A3521&amp;" "&amp;E$6,D!$B:$H,7,FALSE))=TRUE,"",VLOOKUP($A3521&amp;" "&amp;E$6,D!$B:$H,7,FALSE))</f>
        <v/>
      </c>
      <c r="F3521" s="279" t="str">
        <f>IF(ISERROR(VLOOKUP($A3521&amp;" "&amp;F$6,D!$B:$H,7,FALSE))=TRUE,"",VLOOKUP($A3521&amp;" "&amp;F$6,D!$B:$H,7,FALSE))</f>
        <v/>
      </c>
      <c r="G3521" s="226">
        <f t="shared" si="164"/>
        <v>0</v>
      </c>
      <c r="H3521" s="279" t="str">
        <f>IF(ISERROR(VLOOKUP($A3521&amp;" "&amp;H$6,D!$B:$H,7,FALSE))=TRUE,"",VLOOKUP($A3521&amp;" "&amp;H$6,D!$B:$H,7,FALSE))</f>
        <v/>
      </c>
      <c r="I3521" s="223" t="str">
        <f>IF(D3521="","",VLOOKUP(A3521,D!A:H,7,FALSE))</f>
        <v/>
      </c>
      <c r="J3521" s="224" t="str">
        <f>IF(D3521="","",SUMIFS(リグ!H:H,リグ!F:F,"&lt;"&amp;C3521,リグ!G:G,"&gt;"&amp;C3521))</f>
        <v/>
      </c>
    </row>
    <row r="3522" spans="1:10">
      <c r="A3522" s="224" t="str">
        <f t="shared" si="165"/>
        <v>2030-11-15</v>
      </c>
      <c r="B3522" s="224" t="str">
        <f t="shared" si="166"/>
        <v>2030/11</v>
      </c>
      <c r="C3522" s="225">
        <v>47802</v>
      </c>
      <c r="D3522" s="279" t="str">
        <f>IF(ISERROR(VLOOKUP($A3522&amp;" "&amp;D$6,D!$B:$H,7,FALSE))=TRUE,"",VLOOKUP($A3522&amp;" "&amp;D$6,D!$B:$H,7,FALSE))</f>
        <v/>
      </c>
      <c r="E3522" s="279" t="str">
        <f>IF(ISERROR(VLOOKUP($A3522&amp;" "&amp;E$6,D!$B:$H,7,FALSE))=TRUE,"",VLOOKUP($A3522&amp;" "&amp;E$6,D!$B:$H,7,FALSE))</f>
        <v/>
      </c>
      <c r="F3522" s="279" t="str">
        <f>IF(ISERROR(VLOOKUP($A3522&amp;" "&amp;F$6,D!$B:$H,7,FALSE))=TRUE,"",VLOOKUP($A3522&amp;" "&amp;F$6,D!$B:$H,7,FALSE))</f>
        <v/>
      </c>
      <c r="G3522" s="226">
        <f t="shared" si="164"/>
        <v>0</v>
      </c>
      <c r="H3522" s="279" t="str">
        <f>IF(ISERROR(VLOOKUP($A3522&amp;" "&amp;H$6,D!$B:$H,7,FALSE))=TRUE,"",VLOOKUP($A3522&amp;" "&amp;H$6,D!$B:$H,7,FALSE))</f>
        <v/>
      </c>
      <c r="I3522" s="223" t="str">
        <f>IF(D3522="","",VLOOKUP(A3522,D!A:H,7,FALSE))</f>
        <v/>
      </c>
      <c r="J3522" s="224" t="str">
        <f>IF(D3522="","",SUMIFS(リグ!H:H,リグ!F:F,"&lt;"&amp;C3522,リグ!G:G,"&gt;"&amp;C3522))</f>
        <v/>
      </c>
    </row>
    <row r="3523" spans="1:10">
      <c r="A3523" s="224" t="str">
        <f t="shared" si="165"/>
        <v>2030-11-16</v>
      </c>
      <c r="B3523" s="224" t="str">
        <f t="shared" si="166"/>
        <v>2030/11</v>
      </c>
      <c r="C3523" s="225">
        <v>47803</v>
      </c>
      <c r="D3523" s="279" t="str">
        <f>IF(ISERROR(VLOOKUP($A3523&amp;" "&amp;D$6,D!$B:$H,7,FALSE))=TRUE,"",VLOOKUP($A3523&amp;" "&amp;D$6,D!$B:$H,7,FALSE))</f>
        <v/>
      </c>
      <c r="E3523" s="279" t="str">
        <f>IF(ISERROR(VLOOKUP($A3523&amp;" "&amp;E$6,D!$B:$H,7,FALSE))=TRUE,"",VLOOKUP($A3523&amp;" "&amp;E$6,D!$B:$H,7,FALSE))</f>
        <v/>
      </c>
      <c r="F3523" s="279" t="str">
        <f>IF(ISERROR(VLOOKUP($A3523&amp;" "&amp;F$6,D!$B:$H,7,FALSE))=TRUE,"",VLOOKUP($A3523&amp;" "&amp;F$6,D!$B:$H,7,FALSE))</f>
        <v/>
      </c>
      <c r="G3523" s="226">
        <f t="shared" si="164"/>
        <v>0</v>
      </c>
      <c r="H3523" s="279" t="str">
        <f>IF(ISERROR(VLOOKUP($A3523&amp;" "&amp;H$6,D!$B:$H,7,FALSE))=TRUE,"",VLOOKUP($A3523&amp;" "&amp;H$6,D!$B:$H,7,FALSE))</f>
        <v/>
      </c>
      <c r="I3523" s="223" t="str">
        <f>IF(D3523="","",VLOOKUP(A3523,D!A:H,7,FALSE))</f>
        <v/>
      </c>
      <c r="J3523" s="224" t="str">
        <f>IF(D3523="","",SUMIFS(リグ!H:H,リグ!F:F,"&lt;"&amp;C3523,リグ!G:G,"&gt;"&amp;C3523))</f>
        <v/>
      </c>
    </row>
    <row r="3524" spans="1:10">
      <c r="A3524" s="224" t="str">
        <f t="shared" si="165"/>
        <v>2030-11-17</v>
      </c>
      <c r="B3524" s="224" t="str">
        <f t="shared" si="166"/>
        <v>2030/11</v>
      </c>
      <c r="C3524" s="225">
        <v>47804</v>
      </c>
      <c r="D3524" s="279" t="str">
        <f>IF(ISERROR(VLOOKUP($A3524&amp;" "&amp;D$6,D!$B:$H,7,FALSE))=TRUE,"",VLOOKUP($A3524&amp;" "&amp;D$6,D!$B:$H,7,FALSE))</f>
        <v/>
      </c>
      <c r="E3524" s="279" t="str">
        <f>IF(ISERROR(VLOOKUP($A3524&amp;" "&amp;E$6,D!$B:$H,7,FALSE))=TRUE,"",VLOOKUP($A3524&amp;" "&amp;E$6,D!$B:$H,7,FALSE))</f>
        <v/>
      </c>
      <c r="F3524" s="279" t="str">
        <f>IF(ISERROR(VLOOKUP($A3524&amp;" "&amp;F$6,D!$B:$H,7,FALSE))=TRUE,"",VLOOKUP($A3524&amp;" "&amp;F$6,D!$B:$H,7,FALSE))</f>
        <v/>
      </c>
      <c r="G3524" s="226">
        <f t="shared" ref="G3524:G3587" si="167">SUM(D3524:F3524)</f>
        <v>0</v>
      </c>
      <c r="H3524" s="279" t="str">
        <f>IF(ISERROR(VLOOKUP($A3524&amp;" "&amp;H$6,D!$B:$H,7,FALSE))=TRUE,"",VLOOKUP($A3524&amp;" "&amp;H$6,D!$B:$H,7,FALSE))</f>
        <v/>
      </c>
      <c r="I3524" s="223" t="str">
        <f>IF(D3524="","",VLOOKUP(A3524,D!A:H,7,FALSE))</f>
        <v/>
      </c>
      <c r="J3524" s="224" t="str">
        <f>IF(D3524="","",SUMIFS(リグ!H:H,リグ!F:F,"&lt;"&amp;C3524,リグ!G:G,"&gt;"&amp;C3524))</f>
        <v/>
      </c>
    </row>
    <row r="3525" spans="1:10">
      <c r="A3525" s="224" t="str">
        <f t="shared" si="165"/>
        <v>2030-11-18</v>
      </c>
      <c r="B3525" s="224" t="str">
        <f t="shared" si="166"/>
        <v>2030/11</v>
      </c>
      <c r="C3525" s="225">
        <v>47805</v>
      </c>
      <c r="D3525" s="279" t="str">
        <f>IF(ISERROR(VLOOKUP($A3525&amp;" "&amp;D$6,D!$B:$H,7,FALSE))=TRUE,"",VLOOKUP($A3525&amp;" "&amp;D$6,D!$B:$H,7,FALSE))</f>
        <v/>
      </c>
      <c r="E3525" s="279" t="str">
        <f>IF(ISERROR(VLOOKUP($A3525&amp;" "&amp;E$6,D!$B:$H,7,FALSE))=TRUE,"",VLOOKUP($A3525&amp;" "&amp;E$6,D!$B:$H,7,FALSE))</f>
        <v/>
      </c>
      <c r="F3525" s="279" t="str">
        <f>IF(ISERROR(VLOOKUP($A3525&amp;" "&amp;F$6,D!$B:$H,7,FALSE))=TRUE,"",VLOOKUP($A3525&amp;" "&amp;F$6,D!$B:$H,7,FALSE))</f>
        <v/>
      </c>
      <c r="G3525" s="226">
        <f t="shared" si="167"/>
        <v>0</v>
      </c>
      <c r="H3525" s="279" t="str">
        <f>IF(ISERROR(VLOOKUP($A3525&amp;" "&amp;H$6,D!$B:$H,7,FALSE))=TRUE,"",VLOOKUP($A3525&amp;" "&amp;H$6,D!$B:$H,7,FALSE))</f>
        <v/>
      </c>
      <c r="I3525" s="223" t="str">
        <f>IF(D3525="","",VLOOKUP(A3525,D!A:H,7,FALSE))</f>
        <v/>
      </c>
      <c r="J3525" s="224" t="str">
        <f>IF(D3525="","",SUMIFS(リグ!H:H,リグ!F:F,"&lt;"&amp;C3525,リグ!G:G,"&gt;"&amp;C3525))</f>
        <v/>
      </c>
    </row>
    <row r="3526" spans="1:10">
      <c r="A3526" s="224" t="str">
        <f t="shared" si="165"/>
        <v>2030-11-19</v>
      </c>
      <c r="B3526" s="224" t="str">
        <f t="shared" si="166"/>
        <v>2030/11</v>
      </c>
      <c r="C3526" s="225">
        <v>47806</v>
      </c>
      <c r="D3526" s="279" t="str">
        <f>IF(ISERROR(VLOOKUP($A3526&amp;" "&amp;D$6,D!$B:$H,7,FALSE))=TRUE,"",VLOOKUP($A3526&amp;" "&amp;D$6,D!$B:$H,7,FALSE))</f>
        <v/>
      </c>
      <c r="E3526" s="279" t="str">
        <f>IF(ISERROR(VLOOKUP($A3526&amp;" "&amp;E$6,D!$B:$H,7,FALSE))=TRUE,"",VLOOKUP($A3526&amp;" "&amp;E$6,D!$B:$H,7,FALSE))</f>
        <v/>
      </c>
      <c r="F3526" s="279" t="str">
        <f>IF(ISERROR(VLOOKUP($A3526&amp;" "&amp;F$6,D!$B:$H,7,FALSE))=TRUE,"",VLOOKUP($A3526&amp;" "&amp;F$6,D!$B:$H,7,FALSE))</f>
        <v/>
      </c>
      <c r="G3526" s="226">
        <f t="shared" si="167"/>
        <v>0</v>
      </c>
      <c r="H3526" s="279" t="str">
        <f>IF(ISERROR(VLOOKUP($A3526&amp;" "&amp;H$6,D!$B:$H,7,FALSE))=TRUE,"",VLOOKUP($A3526&amp;" "&amp;H$6,D!$B:$H,7,FALSE))</f>
        <v/>
      </c>
      <c r="I3526" s="223" t="str">
        <f>IF(D3526="","",VLOOKUP(A3526,D!A:H,7,FALSE))</f>
        <v/>
      </c>
      <c r="J3526" s="224" t="str">
        <f>IF(D3526="","",SUMIFS(リグ!H:H,リグ!F:F,"&lt;"&amp;C3526,リグ!G:G,"&gt;"&amp;C3526))</f>
        <v/>
      </c>
    </row>
    <row r="3527" spans="1:10">
      <c r="A3527" s="224" t="str">
        <f t="shared" si="165"/>
        <v>2030-11-20</v>
      </c>
      <c r="B3527" s="224" t="str">
        <f t="shared" si="166"/>
        <v>2030/11</v>
      </c>
      <c r="C3527" s="225">
        <v>47807</v>
      </c>
      <c r="D3527" s="279" t="str">
        <f>IF(ISERROR(VLOOKUP($A3527&amp;" "&amp;D$6,D!$B:$H,7,FALSE))=TRUE,"",VLOOKUP($A3527&amp;" "&amp;D$6,D!$B:$H,7,FALSE))</f>
        <v/>
      </c>
      <c r="E3527" s="279" t="str">
        <f>IF(ISERROR(VLOOKUP($A3527&amp;" "&amp;E$6,D!$B:$H,7,FALSE))=TRUE,"",VLOOKUP($A3527&amp;" "&amp;E$6,D!$B:$H,7,FALSE))</f>
        <v/>
      </c>
      <c r="F3527" s="279" t="str">
        <f>IF(ISERROR(VLOOKUP($A3527&amp;" "&amp;F$6,D!$B:$H,7,FALSE))=TRUE,"",VLOOKUP($A3527&amp;" "&amp;F$6,D!$B:$H,7,FALSE))</f>
        <v/>
      </c>
      <c r="G3527" s="226">
        <f t="shared" si="167"/>
        <v>0</v>
      </c>
      <c r="H3527" s="279" t="str">
        <f>IF(ISERROR(VLOOKUP($A3527&amp;" "&amp;H$6,D!$B:$H,7,FALSE))=TRUE,"",VLOOKUP($A3527&amp;" "&amp;H$6,D!$B:$H,7,FALSE))</f>
        <v/>
      </c>
      <c r="I3527" s="223" t="str">
        <f>IF(D3527="","",VLOOKUP(A3527,D!A:H,7,FALSE))</f>
        <v/>
      </c>
      <c r="J3527" s="224" t="str">
        <f>IF(D3527="","",SUMIFS(リグ!H:H,リグ!F:F,"&lt;"&amp;C3527,リグ!G:G,"&gt;"&amp;C3527))</f>
        <v/>
      </c>
    </row>
    <row r="3528" spans="1:10">
      <c r="A3528" s="224" t="str">
        <f t="shared" si="165"/>
        <v>2030-11-21</v>
      </c>
      <c r="B3528" s="224" t="str">
        <f t="shared" si="166"/>
        <v>2030/11</v>
      </c>
      <c r="C3528" s="225">
        <v>47808</v>
      </c>
      <c r="D3528" s="279" t="str">
        <f>IF(ISERROR(VLOOKUP($A3528&amp;" "&amp;D$6,D!$B:$H,7,FALSE))=TRUE,"",VLOOKUP($A3528&amp;" "&amp;D$6,D!$B:$H,7,FALSE))</f>
        <v/>
      </c>
      <c r="E3528" s="279" t="str">
        <f>IF(ISERROR(VLOOKUP($A3528&amp;" "&amp;E$6,D!$B:$H,7,FALSE))=TRUE,"",VLOOKUP($A3528&amp;" "&amp;E$6,D!$B:$H,7,FALSE))</f>
        <v/>
      </c>
      <c r="F3528" s="279" t="str">
        <f>IF(ISERROR(VLOOKUP($A3528&amp;" "&amp;F$6,D!$B:$H,7,FALSE))=TRUE,"",VLOOKUP($A3528&amp;" "&amp;F$6,D!$B:$H,7,FALSE))</f>
        <v/>
      </c>
      <c r="G3528" s="226">
        <f t="shared" si="167"/>
        <v>0</v>
      </c>
      <c r="H3528" s="279" t="str">
        <f>IF(ISERROR(VLOOKUP($A3528&amp;" "&amp;H$6,D!$B:$H,7,FALSE))=TRUE,"",VLOOKUP($A3528&amp;" "&amp;H$6,D!$B:$H,7,FALSE))</f>
        <v/>
      </c>
      <c r="I3528" s="223" t="str">
        <f>IF(D3528="","",VLOOKUP(A3528,D!A:H,7,FALSE))</f>
        <v/>
      </c>
      <c r="J3528" s="224" t="str">
        <f>IF(D3528="","",SUMIFS(リグ!H:H,リグ!F:F,"&lt;"&amp;C3528,リグ!G:G,"&gt;"&amp;C3528))</f>
        <v/>
      </c>
    </row>
    <row r="3529" spans="1:10">
      <c r="A3529" s="224" t="str">
        <f t="shared" ref="A3529:A3592" si="168">TEXT(C3529,"yyyy-mm-dd")</f>
        <v>2030-11-22</v>
      </c>
      <c r="B3529" s="224" t="str">
        <f t="shared" si="166"/>
        <v>2030/11</v>
      </c>
      <c r="C3529" s="225">
        <v>47809</v>
      </c>
      <c r="D3529" s="279" t="str">
        <f>IF(ISERROR(VLOOKUP($A3529&amp;" "&amp;D$6,D!$B:$H,7,FALSE))=TRUE,"",VLOOKUP($A3529&amp;" "&amp;D$6,D!$B:$H,7,FALSE))</f>
        <v/>
      </c>
      <c r="E3529" s="279" t="str">
        <f>IF(ISERROR(VLOOKUP($A3529&amp;" "&amp;E$6,D!$B:$H,7,FALSE))=TRUE,"",VLOOKUP($A3529&amp;" "&amp;E$6,D!$B:$H,7,FALSE))</f>
        <v/>
      </c>
      <c r="F3529" s="279" t="str">
        <f>IF(ISERROR(VLOOKUP($A3529&amp;" "&amp;F$6,D!$B:$H,7,FALSE))=TRUE,"",VLOOKUP($A3529&amp;" "&amp;F$6,D!$B:$H,7,FALSE))</f>
        <v/>
      </c>
      <c r="G3529" s="226">
        <f t="shared" si="167"/>
        <v>0</v>
      </c>
      <c r="H3529" s="279" t="str">
        <f>IF(ISERROR(VLOOKUP($A3529&amp;" "&amp;H$6,D!$B:$H,7,FALSE))=TRUE,"",VLOOKUP($A3529&amp;" "&amp;H$6,D!$B:$H,7,FALSE))</f>
        <v/>
      </c>
      <c r="I3529" s="223" t="str">
        <f>IF(D3529="","",VLOOKUP(A3529,D!A:H,7,FALSE))</f>
        <v/>
      </c>
      <c r="J3529" s="224" t="str">
        <f>IF(D3529="","",SUMIFS(リグ!H:H,リグ!F:F,"&lt;"&amp;C3529,リグ!G:G,"&gt;"&amp;C3529))</f>
        <v/>
      </c>
    </row>
    <row r="3530" spans="1:10">
      <c r="A3530" s="224" t="str">
        <f t="shared" si="168"/>
        <v>2030-11-23</v>
      </c>
      <c r="B3530" s="224" t="str">
        <f t="shared" si="166"/>
        <v>2030/11</v>
      </c>
      <c r="C3530" s="225">
        <v>47810</v>
      </c>
      <c r="D3530" s="279" t="str">
        <f>IF(ISERROR(VLOOKUP($A3530&amp;" "&amp;D$6,D!$B:$H,7,FALSE))=TRUE,"",VLOOKUP($A3530&amp;" "&amp;D$6,D!$B:$H,7,FALSE))</f>
        <v/>
      </c>
      <c r="E3530" s="279" t="str">
        <f>IF(ISERROR(VLOOKUP($A3530&amp;" "&amp;E$6,D!$B:$H,7,FALSE))=TRUE,"",VLOOKUP($A3530&amp;" "&amp;E$6,D!$B:$H,7,FALSE))</f>
        <v/>
      </c>
      <c r="F3530" s="279" t="str">
        <f>IF(ISERROR(VLOOKUP($A3530&amp;" "&amp;F$6,D!$B:$H,7,FALSE))=TRUE,"",VLOOKUP($A3530&amp;" "&amp;F$6,D!$B:$H,7,FALSE))</f>
        <v/>
      </c>
      <c r="G3530" s="226">
        <f t="shared" si="167"/>
        <v>0</v>
      </c>
      <c r="H3530" s="279" t="str">
        <f>IF(ISERROR(VLOOKUP($A3530&amp;" "&amp;H$6,D!$B:$H,7,FALSE))=TRUE,"",VLOOKUP($A3530&amp;" "&amp;H$6,D!$B:$H,7,FALSE))</f>
        <v/>
      </c>
      <c r="I3530" s="223" t="str">
        <f>IF(D3530="","",VLOOKUP(A3530,D!A:H,7,FALSE))</f>
        <v/>
      </c>
      <c r="J3530" s="224" t="str">
        <f>IF(D3530="","",SUMIFS(リグ!H:H,リグ!F:F,"&lt;"&amp;C3530,リグ!G:G,"&gt;"&amp;C3530))</f>
        <v/>
      </c>
    </row>
    <row r="3531" spans="1:10">
      <c r="A3531" s="224" t="str">
        <f t="shared" si="168"/>
        <v>2030-11-24</v>
      </c>
      <c r="B3531" s="224" t="str">
        <f t="shared" si="166"/>
        <v>2030/11</v>
      </c>
      <c r="C3531" s="225">
        <v>47811</v>
      </c>
      <c r="D3531" s="279" t="str">
        <f>IF(ISERROR(VLOOKUP($A3531&amp;" "&amp;D$6,D!$B:$H,7,FALSE))=TRUE,"",VLOOKUP($A3531&amp;" "&amp;D$6,D!$B:$H,7,FALSE))</f>
        <v/>
      </c>
      <c r="E3531" s="279" t="str">
        <f>IF(ISERROR(VLOOKUP($A3531&amp;" "&amp;E$6,D!$B:$H,7,FALSE))=TRUE,"",VLOOKUP($A3531&amp;" "&amp;E$6,D!$B:$H,7,FALSE))</f>
        <v/>
      </c>
      <c r="F3531" s="279" t="str">
        <f>IF(ISERROR(VLOOKUP($A3531&amp;" "&amp;F$6,D!$B:$H,7,FALSE))=TRUE,"",VLOOKUP($A3531&amp;" "&amp;F$6,D!$B:$H,7,FALSE))</f>
        <v/>
      </c>
      <c r="G3531" s="226">
        <f t="shared" si="167"/>
        <v>0</v>
      </c>
      <c r="H3531" s="279" t="str">
        <f>IF(ISERROR(VLOOKUP($A3531&amp;" "&amp;H$6,D!$B:$H,7,FALSE))=TRUE,"",VLOOKUP($A3531&amp;" "&amp;H$6,D!$B:$H,7,FALSE))</f>
        <v/>
      </c>
      <c r="I3531" s="223" t="str">
        <f>IF(D3531="","",VLOOKUP(A3531,D!A:H,7,FALSE))</f>
        <v/>
      </c>
      <c r="J3531" s="224" t="str">
        <f>IF(D3531="","",SUMIFS(リグ!H:H,リグ!F:F,"&lt;"&amp;C3531,リグ!G:G,"&gt;"&amp;C3531))</f>
        <v/>
      </c>
    </row>
    <row r="3532" spans="1:10">
      <c r="A3532" s="224" t="str">
        <f t="shared" si="168"/>
        <v>2030-11-25</v>
      </c>
      <c r="B3532" s="224" t="str">
        <f t="shared" si="166"/>
        <v>2030/11</v>
      </c>
      <c r="C3532" s="225">
        <v>47812</v>
      </c>
      <c r="D3532" s="279" t="str">
        <f>IF(ISERROR(VLOOKUP($A3532&amp;" "&amp;D$6,D!$B:$H,7,FALSE))=TRUE,"",VLOOKUP($A3532&amp;" "&amp;D$6,D!$B:$H,7,FALSE))</f>
        <v/>
      </c>
      <c r="E3532" s="279" t="str">
        <f>IF(ISERROR(VLOOKUP($A3532&amp;" "&amp;E$6,D!$B:$H,7,FALSE))=TRUE,"",VLOOKUP($A3532&amp;" "&amp;E$6,D!$B:$H,7,FALSE))</f>
        <v/>
      </c>
      <c r="F3532" s="279" t="str">
        <f>IF(ISERROR(VLOOKUP($A3532&amp;" "&amp;F$6,D!$B:$H,7,FALSE))=TRUE,"",VLOOKUP($A3532&amp;" "&amp;F$6,D!$B:$H,7,FALSE))</f>
        <v/>
      </c>
      <c r="G3532" s="226">
        <f t="shared" si="167"/>
        <v>0</v>
      </c>
      <c r="H3532" s="279" t="str">
        <f>IF(ISERROR(VLOOKUP($A3532&amp;" "&amp;H$6,D!$B:$H,7,FALSE))=TRUE,"",VLOOKUP($A3532&amp;" "&amp;H$6,D!$B:$H,7,FALSE))</f>
        <v/>
      </c>
      <c r="I3532" s="223" t="str">
        <f>IF(D3532="","",VLOOKUP(A3532,D!A:H,7,FALSE))</f>
        <v/>
      </c>
      <c r="J3532" s="224" t="str">
        <f>IF(D3532="","",SUMIFS(リグ!H:H,リグ!F:F,"&lt;"&amp;C3532,リグ!G:G,"&gt;"&amp;C3532))</f>
        <v/>
      </c>
    </row>
    <row r="3533" spans="1:10">
      <c r="A3533" s="224" t="str">
        <f t="shared" si="168"/>
        <v>2030-11-26</v>
      </c>
      <c r="B3533" s="224" t="str">
        <f t="shared" si="166"/>
        <v>2030/11</v>
      </c>
      <c r="C3533" s="225">
        <v>47813</v>
      </c>
      <c r="D3533" s="279" t="str">
        <f>IF(ISERROR(VLOOKUP($A3533&amp;" "&amp;D$6,D!$B:$H,7,FALSE))=TRUE,"",VLOOKUP($A3533&amp;" "&amp;D$6,D!$B:$H,7,FALSE))</f>
        <v/>
      </c>
      <c r="E3533" s="279" t="str">
        <f>IF(ISERROR(VLOOKUP($A3533&amp;" "&amp;E$6,D!$B:$H,7,FALSE))=TRUE,"",VLOOKUP($A3533&amp;" "&amp;E$6,D!$B:$H,7,FALSE))</f>
        <v/>
      </c>
      <c r="F3533" s="279" t="str">
        <f>IF(ISERROR(VLOOKUP($A3533&amp;" "&amp;F$6,D!$B:$H,7,FALSE))=TRUE,"",VLOOKUP($A3533&amp;" "&amp;F$6,D!$B:$H,7,FALSE))</f>
        <v/>
      </c>
      <c r="G3533" s="226">
        <f t="shared" si="167"/>
        <v>0</v>
      </c>
      <c r="H3533" s="279" t="str">
        <f>IF(ISERROR(VLOOKUP($A3533&amp;" "&amp;H$6,D!$B:$H,7,FALSE))=TRUE,"",VLOOKUP($A3533&amp;" "&amp;H$6,D!$B:$H,7,FALSE))</f>
        <v/>
      </c>
      <c r="I3533" s="223" t="str">
        <f>IF(D3533="","",VLOOKUP(A3533,D!A:H,7,FALSE))</f>
        <v/>
      </c>
      <c r="J3533" s="224" t="str">
        <f>IF(D3533="","",SUMIFS(リグ!H:H,リグ!F:F,"&lt;"&amp;C3533,リグ!G:G,"&gt;"&amp;C3533))</f>
        <v/>
      </c>
    </row>
    <row r="3534" spans="1:10">
      <c r="A3534" s="224" t="str">
        <f t="shared" si="168"/>
        <v>2030-11-27</v>
      </c>
      <c r="B3534" s="224" t="str">
        <f t="shared" si="166"/>
        <v>2030/11</v>
      </c>
      <c r="C3534" s="225">
        <v>47814</v>
      </c>
      <c r="D3534" s="279" t="str">
        <f>IF(ISERROR(VLOOKUP($A3534&amp;" "&amp;D$6,D!$B:$H,7,FALSE))=TRUE,"",VLOOKUP($A3534&amp;" "&amp;D$6,D!$B:$H,7,FALSE))</f>
        <v/>
      </c>
      <c r="E3534" s="279" t="str">
        <f>IF(ISERROR(VLOOKUP($A3534&amp;" "&amp;E$6,D!$B:$H,7,FALSE))=TRUE,"",VLOOKUP($A3534&amp;" "&amp;E$6,D!$B:$H,7,FALSE))</f>
        <v/>
      </c>
      <c r="F3534" s="279" t="str">
        <f>IF(ISERROR(VLOOKUP($A3534&amp;" "&amp;F$6,D!$B:$H,7,FALSE))=TRUE,"",VLOOKUP($A3534&amp;" "&amp;F$6,D!$B:$H,7,FALSE))</f>
        <v/>
      </c>
      <c r="G3534" s="226">
        <f t="shared" si="167"/>
        <v>0</v>
      </c>
      <c r="H3534" s="279" t="str">
        <f>IF(ISERROR(VLOOKUP($A3534&amp;" "&amp;H$6,D!$B:$H,7,FALSE))=TRUE,"",VLOOKUP($A3534&amp;" "&amp;H$6,D!$B:$H,7,FALSE))</f>
        <v/>
      </c>
      <c r="I3534" s="223" t="str">
        <f>IF(D3534="","",VLOOKUP(A3534,D!A:H,7,FALSE))</f>
        <v/>
      </c>
      <c r="J3534" s="224" t="str">
        <f>IF(D3534="","",SUMIFS(リグ!H:H,リグ!F:F,"&lt;"&amp;C3534,リグ!G:G,"&gt;"&amp;C3534))</f>
        <v/>
      </c>
    </row>
    <row r="3535" spans="1:10">
      <c r="A3535" s="224" t="str">
        <f t="shared" si="168"/>
        <v>2030-11-28</v>
      </c>
      <c r="B3535" s="224" t="str">
        <f t="shared" si="166"/>
        <v>2030/11</v>
      </c>
      <c r="C3535" s="225">
        <v>47815</v>
      </c>
      <c r="D3535" s="279" t="str">
        <f>IF(ISERROR(VLOOKUP($A3535&amp;" "&amp;D$6,D!$B:$H,7,FALSE))=TRUE,"",VLOOKUP($A3535&amp;" "&amp;D$6,D!$B:$H,7,FALSE))</f>
        <v/>
      </c>
      <c r="E3535" s="279" t="str">
        <f>IF(ISERROR(VLOOKUP($A3535&amp;" "&amp;E$6,D!$B:$H,7,FALSE))=TRUE,"",VLOOKUP($A3535&amp;" "&amp;E$6,D!$B:$H,7,FALSE))</f>
        <v/>
      </c>
      <c r="F3535" s="279" t="str">
        <f>IF(ISERROR(VLOOKUP($A3535&amp;" "&amp;F$6,D!$B:$H,7,FALSE))=TRUE,"",VLOOKUP($A3535&amp;" "&amp;F$6,D!$B:$H,7,FALSE))</f>
        <v/>
      </c>
      <c r="G3535" s="226">
        <f t="shared" si="167"/>
        <v>0</v>
      </c>
      <c r="H3535" s="279" t="str">
        <f>IF(ISERROR(VLOOKUP($A3535&amp;" "&amp;H$6,D!$B:$H,7,FALSE))=TRUE,"",VLOOKUP($A3535&amp;" "&amp;H$6,D!$B:$H,7,FALSE))</f>
        <v/>
      </c>
      <c r="I3535" s="223" t="str">
        <f>IF(D3535="","",VLOOKUP(A3535,D!A:H,7,FALSE))</f>
        <v/>
      </c>
      <c r="J3535" s="224" t="str">
        <f>IF(D3535="","",SUMIFS(リグ!H:H,リグ!F:F,"&lt;"&amp;C3535,リグ!G:G,"&gt;"&amp;C3535))</f>
        <v/>
      </c>
    </row>
    <row r="3536" spans="1:10">
      <c r="A3536" s="224" t="str">
        <f t="shared" si="168"/>
        <v>2030-11-29</v>
      </c>
      <c r="B3536" s="224" t="str">
        <f t="shared" si="166"/>
        <v>2030/11</v>
      </c>
      <c r="C3536" s="225">
        <v>47816</v>
      </c>
      <c r="D3536" s="279" t="str">
        <f>IF(ISERROR(VLOOKUP($A3536&amp;" "&amp;D$6,D!$B:$H,7,FALSE))=TRUE,"",VLOOKUP($A3536&amp;" "&amp;D$6,D!$B:$H,7,FALSE))</f>
        <v/>
      </c>
      <c r="E3536" s="279" t="str">
        <f>IF(ISERROR(VLOOKUP($A3536&amp;" "&amp;E$6,D!$B:$H,7,FALSE))=TRUE,"",VLOOKUP($A3536&amp;" "&amp;E$6,D!$B:$H,7,FALSE))</f>
        <v/>
      </c>
      <c r="F3536" s="279" t="str">
        <f>IF(ISERROR(VLOOKUP($A3536&amp;" "&amp;F$6,D!$B:$H,7,FALSE))=TRUE,"",VLOOKUP($A3536&amp;" "&amp;F$6,D!$B:$H,7,FALSE))</f>
        <v/>
      </c>
      <c r="G3536" s="226">
        <f t="shared" si="167"/>
        <v>0</v>
      </c>
      <c r="H3536" s="279" t="str">
        <f>IF(ISERROR(VLOOKUP($A3536&amp;" "&amp;H$6,D!$B:$H,7,FALSE))=TRUE,"",VLOOKUP($A3536&amp;" "&amp;H$6,D!$B:$H,7,FALSE))</f>
        <v/>
      </c>
      <c r="I3536" s="223" t="str">
        <f>IF(D3536="","",VLOOKUP(A3536,D!A:H,7,FALSE))</f>
        <v/>
      </c>
      <c r="J3536" s="224" t="str">
        <f>IF(D3536="","",SUMIFS(リグ!H:H,リグ!F:F,"&lt;"&amp;C3536,リグ!G:G,"&gt;"&amp;C3536))</f>
        <v/>
      </c>
    </row>
    <row r="3537" spans="1:10">
      <c r="A3537" s="224" t="str">
        <f t="shared" si="168"/>
        <v>2030-11-30</v>
      </c>
      <c r="B3537" s="224" t="str">
        <f t="shared" si="166"/>
        <v>2030/11</v>
      </c>
      <c r="C3537" s="225">
        <v>47817</v>
      </c>
      <c r="D3537" s="279" t="str">
        <f>IF(ISERROR(VLOOKUP($A3537&amp;" "&amp;D$6,D!$B:$H,7,FALSE))=TRUE,"",VLOOKUP($A3537&amp;" "&amp;D$6,D!$B:$H,7,FALSE))</f>
        <v/>
      </c>
      <c r="E3537" s="279" t="str">
        <f>IF(ISERROR(VLOOKUP($A3537&amp;" "&amp;E$6,D!$B:$H,7,FALSE))=TRUE,"",VLOOKUP($A3537&amp;" "&amp;E$6,D!$B:$H,7,FALSE))</f>
        <v/>
      </c>
      <c r="F3537" s="279" t="str">
        <f>IF(ISERROR(VLOOKUP($A3537&amp;" "&amp;F$6,D!$B:$H,7,FALSE))=TRUE,"",VLOOKUP($A3537&amp;" "&amp;F$6,D!$B:$H,7,FALSE))</f>
        <v/>
      </c>
      <c r="G3537" s="226">
        <f t="shared" si="167"/>
        <v>0</v>
      </c>
      <c r="H3537" s="279" t="str">
        <f>IF(ISERROR(VLOOKUP($A3537&amp;" "&amp;H$6,D!$B:$H,7,FALSE))=TRUE,"",VLOOKUP($A3537&amp;" "&amp;H$6,D!$B:$H,7,FALSE))</f>
        <v/>
      </c>
      <c r="I3537" s="223" t="str">
        <f>IF(D3537="","",VLOOKUP(A3537,D!A:H,7,FALSE))</f>
        <v/>
      </c>
      <c r="J3537" s="224" t="str">
        <f>IF(D3537="","",SUMIFS(リグ!H:H,リグ!F:F,"&lt;"&amp;C3537,リグ!G:G,"&gt;"&amp;C3537))</f>
        <v/>
      </c>
    </row>
    <row r="3538" spans="1:10">
      <c r="A3538" s="224" t="str">
        <f t="shared" si="168"/>
        <v>2030-12-01</v>
      </c>
      <c r="B3538" s="224" t="str">
        <f t="shared" si="166"/>
        <v>2030/12</v>
      </c>
      <c r="C3538" s="225">
        <v>47818</v>
      </c>
      <c r="D3538" s="279" t="str">
        <f>IF(ISERROR(VLOOKUP($A3538&amp;" "&amp;D$6,D!$B:$H,7,FALSE))=TRUE,"",VLOOKUP($A3538&amp;" "&amp;D$6,D!$B:$H,7,FALSE))</f>
        <v/>
      </c>
      <c r="E3538" s="279" t="str">
        <f>IF(ISERROR(VLOOKUP($A3538&amp;" "&amp;E$6,D!$B:$H,7,FALSE))=TRUE,"",VLOOKUP($A3538&amp;" "&amp;E$6,D!$B:$H,7,FALSE))</f>
        <v/>
      </c>
      <c r="F3538" s="279" t="str">
        <f>IF(ISERROR(VLOOKUP($A3538&amp;" "&amp;F$6,D!$B:$H,7,FALSE))=TRUE,"",VLOOKUP($A3538&amp;" "&amp;F$6,D!$B:$H,7,FALSE))</f>
        <v/>
      </c>
      <c r="G3538" s="226">
        <f t="shared" si="167"/>
        <v>0</v>
      </c>
      <c r="H3538" s="279" t="str">
        <f>IF(ISERROR(VLOOKUP($A3538&amp;" "&amp;H$6,D!$B:$H,7,FALSE))=TRUE,"",VLOOKUP($A3538&amp;" "&amp;H$6,D!$B:$H,7,FALSE))</f>
        <v/>
      </c>
      <c r="I3538" s="223" t="str">
        <f>IF(D3538="","",VLOOKUP(A3538,D!A:H,7,FALSE))</f>
        <v/>
      </c>
      <c r="J3538" s="224" t="str">
        <f>IF(D3538="","",SUMIFS(リグ!H:H,リグ!F:F,"&lt;"&amp;C3538,リグ!G:G,"&gt;"&amp;C3538))</f>
        <v/>
      </c>
    </row>
    <row r="3539" spans="1:10">
      <c r="A3539" s="224" t="str">
        <f t="shared" si="168"/>
        <v>2030-12-02</v>
      </c>
      <c r="B3539" s="224" t="str">
        <f t="shared" si="166"/>
        <v>2030/12</v>
      </c>
      <c r="C3539" s="225">
        <v>47819</v>
      </c>
      <c r="D3539" s="279" t="str">
        <f>IF(ISERROR(VLOOKUP($A3539&amp;" "&amp;D$6,D!$B:$H,7,FALSE))=TRUE,"",VLOOKUP($A3539&amp;" "&amp;D$6,D!$B:$H,7,FALSE))</f>
        <v/>
      </c>
      <c r="E3539" s="279" t="str">
        <f>IF(ISERROR(VLOOKUP($A3539&amp;" "&amp;E$6,D!$B:$H,7,FALSE))=TRUE,"",VLOOKUP($A3539&amp;" "&amp;E$6,D!$B:$H,7,FALSE))</f>
        <v/>
      </c>
      <c r="F3539" s="279" t="str">
        <f>IF(ISERROR(VLOOKUP($A3539&amp;" "&amp;F$6,D!$B:$H,7,FALSE))=TRUE,"",VLOOKUP($A3539&amp;" "&amp;F$6,D!$B:$H,7,FALSE))</f>
        <v/>
      </c>
      <c r="G3539" s="226">
        <f t="shared" si="167"/>
        <v>0</v>
      </c>
      <c r="H3539" s="279" t="str">
        <f>IF(ISERROR(VLOOKUP($A3539&amp;" "&amp;H$6,D!$B:$H,7,FALSE))=TRUE,"",VLOOKUP($A3539&amp;" "&amp;H$6,D!$B:$H,7,FALSE))</f>
        <v/>
      </c>
      <c r="I3539" s="223" t="str">
        <f>IF(D3539="","",VLOOKUP(A3539,D!A:H,7,FALSE))</f>
        <v/>
      </c>
      <c r="J3539" s="224" t="str">
        <f>IF(D3539="","",SUMIFS(リグ!H:H,リグ!F:F,"&lt;"&amp;C3539,リグ!G:G,"&gt;"&amp;C3539))</f>
        <v/>
      </c>
    </row>
    <row r="3540" spans="1:10">
      <c r="A3540" s="224" t="str">
        <f t="shared" si="168"/>
        <v>2030-12-03</v>
      </c>
      <c r="B3540" s="224" t="str">
        <f t="shared" si="166"/>
        <v>2030/12</v>
      </c>
      <c r="C3540" s="225">
        <v>47820</v>
      </c>
      <c r="D3540" s="279" t="str">
        <f>IF(ISERROR(VLOOKUP($A3540&amp;" "&amp;D$6,D!$B:$H,7,FALSE))=TRUE,"",VLOOKUP($A3540&amp;" "&amp;D$6,D!$B:$H,7,FALSE))</f>
        <v/>
      </c>
      <c r="E3540" s="279" t="str">
        <f>IF(ISERROR(VLOOKUP($A3540&amp;" "&amp;E$6,D!$B:$H,7,FALSE))=TRUE,"",VLOOKUP($A3540&amp;" "&amp;E$6,D!$B:$H,7,FALSE))</f>
        <v/>
      </c>
      <c r="F3540" s="279" t="str">
        <f>IF(ISERROR(VLOOKUP($A3540&amp;" "&amp;F$6,D!$B:$H,7,FALSE))=TRUE,"",VLOOKUP($A3540&amp;" "&amp;F$6,D!$B:$H,7,FALSE))</f>
        <v/>
      </c>
      <c r="G3540" s="226">
        <f t="shared" si="167"/>
        <v>0</v>
      </c>
      <c r="H3540" s="279" t="str">
        <f>IF(ISERROR(VLOOKUP($A3540&amp;" "&amp;H$6,D!$B:$H,7,FALSE))=TRUE,"",VLOOKUP($A3540&amp;" "&amp;H$6,D!$B:$H,7,FALSE))</f>
        <v/>
      </c>
      <c r="I3540" s="223" t="str">
        <f>IF(D3540="","",VLOOKUP(A3540,D!A:H,7,FALSE))</f>
        <v/>
      </c>
      <c r="J3540" s="224" t="str">
        <f>IF(D3540="","",SUMIFS(リグ!H:H,リグ!F:F,"&lt;"&amp;C3540,リグ!G:G,"&gt;"&amp;C3540))</f>
        <v/>
      </c>
    </row>
    <row r="3541" spans="1:10">
      <c r="A3541" s="224" t="str">
        <f t="shared" si="168"/>
        <v>2030-12-04</v>
      </c>
      <c r="B3541" s="224" t="str">
        <f t="shared" si="166"/>
        <v>2030/12</v>
      </c>
      <c r="C3541" s="225">
        <v>47821</v>
      </c>
      <c r="D3541" s="279" t="str">
        <f>IF(ISERROR(VLOOKUP($A3541&amp;" "&amp;D$6,D!$B:$H,7,FALSE))=TRUE,"",VLOOKUP($A3541&amp;" "&amp;D$6,D!$B:$H,7,FALSE))</f>
        <v/>
      </c>
      <c r="E3541" s="279" t="str">
        <f>IF(ISERROR(VLOOKUP($A3541&amp;" "&amp;E$6,D!$B:$H,7,FALSE))=TRUE,"",VLOOKUP($A3541&amp;" "&amp;E$6,D!$B:$H,7,FALSE))</f>
        <v/>
      </c>
      <c r="F3541" s="279" t="str">
        <f>IF(ISERROR(VLOOKUP($A3541&amp;" "&amp;F$6,D!$B:$H,7,FALSE))=TRUE,"",VLOOKUP($A3541&amp;" "&amp;F$6,D!$B:$H,7,FALSE))</f>
        <v/>
      </c>
      <c r="G3541" s="226">
        <f t="shared" si="167"/>
        <v>0</v>
      </c>
      <c r="H3541" s="279" t="str">
        <f>IF(ISERROR(VLOOKUP($A3541&amp;" "&amp;H$6,D!$B:$H,7,FALSE))=TRUE,"",VLOOKUP($A3541&amp;" "&amp;H$6,D!$B:$H,7,FALSE))</f>
        <v/>
      </c>
      <c r="I3541" s="223" t="str">
        <f>IF(D3541="","",VLOOKUP(A3541,D!A:H,7,FALSE))</f>
        <v/>
      </c>
      <c r="J3541" s="224" t="str">
        <f>IF(D3541="","",SUMIFS(リグ!H:H,リグ!F:F,"&lt;"&amp;C3541,リグ!G:G,"&gt;"&amp;C3541))</f>
        <v/>
      </c>
    </row>
    <row r="3542" spans="1:10">
      <c r="A3542" s="224" t="str">
        <f t="shared" si="168"/>
        <v>2030-12-05</v>
      </c>
      <c r="B3542" s="224" t="str">
        <f t="shared" si="166"/>
        <v>2030/12</v>
      </c>
      <c r="C3542" s="225">
        <v>47822</v>
      </c>
      <c r="D3542" s="279" t="str">
        <f>IF(ISERROR(VLOOKUP($A3542&amp;" "&amp;D$6,D!$B:$H,7,FALSE))=TRUE,"",VLOOKUP($A3542&amp;" "&amp;D$6,D!$B:$H,7,FALSE))</f>
        <v/>
      </c>
      <c r="E3542" s="279" t="str">
        <f>IF(ISERROR(VLOOKUP($A3542&amp;" "&amp;E$6,D!$B:$H,7,FALSE))=TRUE,"",VLOOKUP($A3542&amp;" "&amp;E$6,D!$B:$H,7,FALSE))</f>
        <v/>
      </c>
      <c r="F3542" s="279" t="str">
        <f>IF(ISERROR(VLOOKUP($A3542&amp;" "&amp;F$6,D!$B:$H,7,FALSE))=TRUE,"",VLOOKUP($A3542&amp;" "&amp;F$6,D!$B:$H,7,FALSE))</f>
        <v/>
      </c>
      <c r="G3542" s="226">
        <f t="shared" si="167"/>
        <v>0</v>
      </c>
      <c r="H3542" s="279" t="str">
        <f>IF(ISERROR(VLOOKUP($A3542&amp;" "&amp;H$6,D!$B:$H,7,FALSE))=TRUE,"",VLOOKUP($A3542&amp;" "&amp;H$6,D!$B:$H,7,FALSE))</f>
        <v/>
      </c>
      <c r="I3542" s="223" t="str">
        <f>IF(D3542="","",VLOOKUP(A3542,D!A:H,7,FALSE))</f>
        <v/>
      </c>
      <c r="J3542" s="224" t="str">
        <f>IF(D3542="","",SUMIFS(リグ!H:H,リグ!F:F,"&lt;"&amp;C3542,リグ!G:G,"&gt;"&amp;C3542))</f>
        <v/>
      </c>
    </row>
    <row r="3543" spans="1:10">
      <c r="A3543" s="224" t="str">
        <f t="shared" si="168"/>
        <v>2030-12-06</v>
      </c>
      <c r="B3543" s="224" t="str">
        <f t="shared" si="166"/>
        <v>2030/12</v>
      </c>
      <c r="C3543" s="225">
        <v>47823</v>
      </c>
      <c r="D3543" s="279" t="str">
        <f>IF(ISERROR(VLOOKUP($A3543&amp;" "&amp;D$6,D!$B:$H,7,FALSE))=TRUE,"",VLOOKUP($A3543&amp;" "&amp;D$6,D!$B:$H,7,FALSE))</f>
        <v/>
      </c>
      <c r="E3543" s="279" t="str">
        <f>IF(ISERROR(VLOOKUP($A3543&amp;" "&amp;E$6,D!$B:$H,7,FALSE))=TRUE,"",VLOOKUP($A3543&amp;" "&amp;E$6,D!$B:$H,7,FALSE))</f>
        <v/>
      </c>
      <c r="F3543" s="279" t="str">
        <f>IF(ISERROR(VLOOKUP($A3543&amp;" "&amp;F$6,D!$B:$H,7,FALSE))=TRUE,"",VLOOKUP($A3543&amp;" "&amp;F$6,D!$B:$H,7,FALSE))</f>
        <v/>
      </c>
      <c r="G3543" s="226">
        <f t="shared" si="167"/>
        <v>0</v>
      </c>
      <c r="H3543" s="279" t="str">
        <f>IF(ISERROR(VLOOKUP($A3543&amp;" "&amp;H$6,D!$B:$H,7,FALSE))=TRUE,"",VLOOKUP($A3543&amp;" "&amp;H$6,D!$B:$H,7,FALSE))</f>
        <v/>
      </c>
      <c r="I3543" s="223" t="str">
        <f>IF(D3543="","",VLOOKUP(A3543,D!A:H,7,FALSE))</f>
        <v/>
      </c>
      <c r="J3543" s="224" t="str">
        <f>IF(D3543="","",SUMIFS(リグ!H:H,リグ!F:F,"&lt;"&amp;C3543,リグ!G:G,"&gt;"&amp;C3543))</f>
        <v/>
      </c>
    </row>
    <row r="3544" spans="1:10">
      <c r="A3544" s="224" t="str">
        <f t="shared" si="168"/>
        <v>2030-12-07</v>
      </c>
      <c r="B3544" s="224" t="str">
        <f t="shared" si="166"/>
        <v>2030/12</v>
      </c>
      <c r="C3544" s="225">
        <v>47824</v>
      </c>
      <c r="D3544" s="279" t="str">
        <f>IF(ISERROR(VLOOKUP($A3544&amp;" "&amp;D$6,D!$B:$H,7,FALSE))=TRUE,"",VLOOKUP($A3544&amp;" "&amp;D$6,D!$B:$H,7,FALSE))</f>
        <v/>
      </c>
      <c r="E3544" s="279" t="str">
        <f>IF(ISERROR(VLOOKUP($A3544&amp;" "&amp;E$6,D!$B:$H,7,FALSE))=TRUE,"",VLOOKUP($A3544&amp;" "&amp;E$6,D!$B:$H,7,FALSE))</f>
        <v/>
      </c>
      <c r="F3544" s="279" t="str">
        <f>IF(ISERROR(VLOOKUP($A3544&amp;" "&amp;F$6,D!$B:$H,7,FALSE))=TRUE,"",VLOOKUP($A3544&amp;" "&amp;F$6,D!$B:$H,7,FALSE))</f>
        <v/>
      </c>
      <c r="G3544" s="226">
        <f t="shared" si="167"/>
        <v>0</v>
      </c>
      <c r="H3544" s="279" t="str">
        <f>IF(ISERROR(VLOOKUP($A3544&amp;" "&amp;H$6,D!$B:$H,7,FALSE))=TRUE,"",VLOOKUP($A3544&amp;" "&amp;H$6,D!$B:$H,7,FALSE))</f>
        <v/>
      </c>
      <c r="I3544" s="223" t="str">
        <f>IF(D3544="","",VLOOKUP(A3544,D!A:H,7,FALSE))</f>
        <v/>
      </c>
      <c r="J3544" s="224" t="str">
        <f>IF(D3544="","",SUMIFS(リグ!H:H,リグ!F:F,"&lt;"&amp;C3544,リグ!G:G,"&gt;"&amp;C3544))</f>
        <v/>
      </c>
    </row>
    <row r="3545" spans="1:10">
      <c r="A3545" s="224" t="str">
        <f t="shared" si="168"/>
        <v>2030-12-08</v>
      </c>
      <c r="B3545" s="224" t="str">
        <f t="shared" si="166"/>
        <v>2030/12</v>
      </c>
      <c r="C3545" s="225">
        <v>47825</v>
      </c>
      <c r="D3545" s="279" t="str">
        <f>IF(ISERROR(VLOOKUP($A3545&amp;" "&amp;D$6,D!$B:$H,7,FALSE))=TRUE,"",VLOOKUP($A3545&amp;" "&amp;D$6,D!$B:$H,7,FALSE))</f>
        <v/>
      </c>
      <c r="E3545" s="279" t="str">
        <f>IF(ISERROR(VLOOKUP($A3545&amp;" "&amp;E$6,D!$B:$H,7,FALSE))=TRUE,"",VLOOKUP($A3545&amp;" "&amp;E$6,D!$B:$H,7,FALSE))</f>
        <v/>
      </c>
      <c r="F3545" s="279" t="str">
        <f>IF(ISERROR(VLOOKUP($A3545&amp;" "&amp;F$6,D!$B:$H,7,FALSE))=TRUE,"",VLOOKUP($A3545&amp;" "&amp;F$6,D!$B:$H,7,FALSE))</f>
        <v/>
      </c>
      <c r="G3545" s="226">
        <f t="shared" si="167"/>
        <v>0</v>
      </c>
      <c r="H3545" s="279" t="str">
        <f>IF(ISERROR(VLOOKUP($A3545&amp;" "&amp;H$6,D!$B:$H,7,FALSE))=TRUE,"",VLOOKUP($A3545&amp;" "&amp;H$6,D!$B:$H,7,FALSE))</f>
        <v/>
      </c>
      <c r="I3545" s="223" t="str">
        <f>IF(D3545="","",VLOOKUP(A3545,D!A:H,7,FALSE))</f>
        <v/>
      </c>
      <c r="J3545" s="224" t="str">
        <f>IF(D3545="","",SUMIFS(リグ!H:H,リグ!F:F,"&lt;"&amp;C3545,リグ!G:G,"&gt;"&amp;C3545))</f>
        <v/>
      </c>
    </row>
    <row r="3546" spans="1:10">
      <c r="A3546" s="224" t="str">
        <f t="shared" si="168"/>
        <v>2030-12-09</v>
      </c>
      <c r="B3546" s="224" t="str">
        <f t="shared" si="166"/>
        <v>2030/12</v>
      </c>
      <c r="C3546" s="225">
        <v>47826</v>
      </c>
      <c r="D3546" s="279" t="str">
        <f>IF(ISERROR(VLOOKUP($A3546&amp;" "&amp;D$6,D!$B:$H,7,FALSE))=TRUE,"",VLOOKUP($A3546&amp;" "&amp;D$6,D!$B:$H,7,FALSE))</f>
        <v/>
      </c>
      <c r="E3546" s="279" t="str">
        <f>IF(ISERROR(VLOOKUP($A3546&amp;" "&amp;E$6,D!$B:$H,7,FALSE))=TRUE,"",VLOOKUP($A3546&amp;" "&amp;E$6,D!$B:$H,7,FALSE))</f>
        <v/>
      </c>
      <c r="F3546" s="279" t="str">
        <f>IF(ISERROR(VLOOKUP($A3546&amp;" "&amp;F$6,D!$B:$H,7,FALSE))=TRUE,"",VLOOKUP($A3546&amp;" "&amp;F$6,D!$B:$H,7,FALSE))</f>
        <v/>
      </c>
      <c r="G3546" s="226">
        <f t="shared" si="167"/>
        <v>0</v>
      </c>
      <c r="H3546" s="279" t="str">
        <f>IF(ISERROR(VLOOKUP($A3546&amp;" "&amp;H$6,D!$B:$H,7,FALSE))=TRUE,"",VLOOKUP($A3546&amp;" "&amp;H$6,D!$B:$H,7,FALSE))</f>
        <v/>
      </c>
      <c r="I3546" s="223" t="str">
        <f>IF(D3546="","",VLOOKUP(A3546,D!A:H,7,FALSE))</f>
        <v/>
      </c>
      <c r="J3546" s="224" t="str">
        <f>IF(D3546="","",SUMIFS(リグ!H:H,リグ!F:F,"&lt;"&amp;C3546,リグ!G:G,"&gt;"&amp;C3546))</f>
        <v/>
      </c>
    </row>
    <row r="3547" spans="1:10">
      <c r="A3547" s="224" t="str">
        <f t="shared" si="168"/>
        <v>2030-12-10</v>
      </c>
      <c r="B3547" s="224" t="str">
        <f t="shared" si="166"/>
        <v>2030/12</v>
      </c>
      <c r="C3547" s="225">
        <v>47827</v>
      </c>
      <c r="D3547" s="279" t="str">
        <f>IF(ISERROR(VLOOKUP($A3547&amp;" "&amp;D$6,D!$B:$H,7,FALSE))=TRUE,"",VLOOKUP($A3547&amp;" "&amp;D$6,D!$B:$H,7,FALSE))</f>
        <v/>
      </c>
      <c r="E3547" s="279" t="str">
        <f>IF(ISERROR(VLOOKUP($A3547&amp;" "&amp;E$6,D!$B:$H,7,FALSE))=TRUE,"",VLOOKUP($A3547&amp;" "&amp;E$6,D!$B:$H,7,FALSE))</f>
        <v/>
      </c>
      <c r="F3547" s="279" t="str">
        <f>IF(ISERROR(VLOOKUP($A3547&amp;" "&amp;F$6,D!$B:$H,7,FALSE))=TRUE,"",VLOOKUP($A3547&amp;" "&amp;F$6,D!$B:$H,7,FALSE))</f>
        <v/>
      </c>
      <c r="G3547" s="226">
        <f t="shared" si="167"/>
        <v>0</v>
      </c>
      <c r="H3547" s="279" t="str">
        <f>IF(ISERROR(VLOOKUP($A3547&amp;" "&amp;H$6,D!$B:$H,7,FALSE))=TRUE,"",VLOOKUP($A3547&amp;" "&amp;H$6,D!$B:$H,7,FALSE))</f>
        <v/>
      </c>
      <c r="I3547" s="223" t="str">
        <f>IF(D3547="","",VLOOKUP(A3547,D!A:H,7,FALSE))</f>
        <v/>
      </c>
      <c r="J3547" s="224" t="str">
        <f>IF(D3547="","",SUMIFS(リグ!H:H,リグ!F:F,"&lt;"&amp;C3547,リグ!G:G,"&gt;"&amp;C3547))</f>
        <v/>
      </c>
    </row>
    <row r="3548" spans="1:10">
      <c r="A3548" s="224" t="str">
        <f t="shared" si="168"/>
        <v>2030-12-11</v>
      </c>
      <c r="B3548" s="224" t="str">
        <f t="shared" si="166"/>
        <v>2030/12</v>
      </c>
      <c r="C3548" s="225">
        <v>47828</v>
      </c>
      <c r="D3548" s="279" t="str">
        <f>IF(ISERROR(VLOOKUP($A3548&amp;" "&amp;D$6,D!$B:$H,7,FALSE))=TRUE,"",VLOOKUP($A3548&amp;" "&amp;D$6,D!$B:$H,7,FALSE))</f>
        <v/>
      </c>
      <c r="E3548" s="279" t="str">
        <f>IF(ISERROR(VLOOKUP($A3548&amp;" "&amp;E$6,D!$B:$H,7,FALSE))=TRUE,"",VLOOKUP($A3548&amp;" "&amp;E$6,D!$B:$H,7,FALSE))</f>
        <v/>
      </c>
      <c r="F3548" s="279" t="str">
        <f>IF(ISERROR(VLOOKUP($A3548&amp;" "&amp;F$6,D!$B:$H,7,FALSE))=TRUE,"",VLOOKUP($A3548&amp;" "&amp;F$6,D!$B:$H,7,FALSE))</f>
        <v/>
      </c>
      <c r="G3548" s="226">
        <f t="shared" si="167"/>
        <v>0</v>
      </c>
      <c r="H3548" s="279" t="str">
        <f>IF(ISERROR(VLOOKUP($A3548&amp;" "&amp;H$6,D!$B:$H,7,FALSE))=TRUE,"",VLOOKUP($A3548&amp;" "&amp;H$6,D!$B:$H,7,FALSE))</f>
        <v/>
      </c>
      <c r="I3548" s="223" t="str">
        <f>IF(D3548="","",VLOOKUP(A3548,D!A:H,7,FALSE))</f>
        <v/>
      </c>
      <c r="J3548" s="224" t="str">
        <f>IF(D3548="","",SUMIFS(リグ!H:H,リグ!F:F,"&lt;"&amp;C3548,リグ!G:G,"&gt;"&amp;C3548))</f>
        <v/>
      </c>
    </row>
    <row r="3549" spans="1:10">
      <c r="A3549" s="224" t="str">
        <f t="shared" si="168"/>
        <v>2030-12-12</v>
      </c>
      <c r="B3549" s="224" t="str">
        <f t="shared" si="166"/>
        <v>2030/12</v>
      </c>
      <c r="C3549" s="225">
        <v>47829</v>
      </c>
      <c r="D3549" s="279" t="str">
        <f>IF(ISERROR(VLOOKUP($A3549&amp;" "&amp;D$6,D!$B:$H,7,FALSE))=TRUE,"",VLOOKUP($A3549&amp;" "&amp;D$6,D!$B:$H,7,FALSE))</f>
        <v/>
      </c>
      <c r="E3549" s="279" t="str">
        <f>IF(ISERROR(VLOOKUP($A3549&amp;" "&amp;E$6,D!$B:$H,7,FALSE))=TRUE,"",VLOOKUP($A3549&amp;" "&amp;E$6,D!$B:$H,7,FALSE))</f>
        <v/>
      </c>
      <c r="F3549" s="279" t="str">
        <f>IF(ISERROR(VLOOKUP($A3549&amp;" "&amp;F$6,D!$B:$H,7,FALSE))=TRUE,"",VLOOKUP($A3549&amp;" "&amp;F$6,D!$B:$H,7,FALSE))</f>
        <v/>
      </c>
      <c r="G3549" s="226">
        <f t="shared" si="167"/>
        <v>0</v>
      </c>
      <c r="H3549" s="279" t="str">
        <f>IF(ISERROR(VLOOKUP($A3549&amp;" "&amp;H$6,D!$B:$H,7,FALSE))=TRUE,"",VLOOKUP($A3549&amp;" "&amp;H$6,D!$B:$H,7,FALSE))</f>
        <v/>
      </c>
      <c r="I3549" s="223" t="str">
        <f>IF(D3549="","",VLOOKUP(A3549,D!A:H,7,FALSE))</f>
        <v/>
      </c>
      <c r="J3549" s="224" t="str">
        <f>IF(D3549="","",SUMIFS(リグ!H:H,リグ!F:F,"&lt;"&amp;C3549,リグ!G:G,"&gt;"&amp;C3549))</f>
        <v/>
      </c>
    </row>
    <row r="3550" spans="1:10">
      <c r="A3550" s="224" t="str">
        <f t="shared" si="168"/>
        <v>2030-12-13</v>
      </c>
      <c r="B3550" s="224" t="str">
        <f t="shared" si="166"/>
        <v>2030/12</v>
      </c>
      <c r="C3550" s="225">
        <v>47830</v>
      </c>
      <c r="D3550" s="279" t="str">
        <f>IF(ISERROR(VLOOKUP($A3550&amp;" "&amp;D$6,D!$B:$H,7,FALSE))=TRUE,"",VLOOKUP($A3550&amp;" "&amp;D$6,D!$B:$H,7,FALSE))</f>
        <v/>
      </c>
      <c r="E3550" s="279" t="str">
        <f>IF(ISERROR(VLOOKUP($A3550&amp;" "&amp;E$6,D!$B:$H,7,FALSE))=TRUE,"",VLOOKUP($A3550&amp;" "&amp;E$6,D!$B:$H,7,FALSE))</f>
        <v/>
      </c>
      <c r="F3550" s="279" t="str">
        <f>IF(ISERROR(VLOOKUP($A3550&amp;" "&amp;F$6,D!$B:$H,7,FALSE))=TRUE,"",VLOOKUP($A3550&amp;" "&amp;F$6,D!$B:$H,7,FALSE))</f>
        <v/>
      </c>
      <c r="G3550" s="226">
        <f t="shared" si="167"/>
        <v>0</v>
      </c>
      <c r="H3550" s="279" t="str">
        <f>IF(ISERROR(VLOOKUP($A3550&amp;" "&amp;H$6,D!$B:$H,7,FALSE))=TRUE,"",VLOOKUP($A3550&amp;" "&amp;H$6,D!$B:$H,7,FALSE))</f>
        <v/>
      </c>
      <c r="I3550" s="223" t="str">
        <f>IF(D3550="","",VLOOKUP(A3550,D!A:H,7,FALSE))</f>
        <v/>
      </c>
      <c r="J3550" s="224" t="str">
        <f>IF(D3550="","",SUMIFS(リグ!H:H,リグ!F:F,"&lt;"&amp;C3550,リグ!G:G,"&gt;"&amp;C3550))</f>
        <v/>
      </c>
    </row>
    <row r="3551" spans="1:10">
      <c r="A3551" s="224" t="str">
        <f t="shared" si="168"/>
        <v>2030-12-14</v>
      </c>
      <c r="B3551" s="224" t="str">
        <f t="shared" si="166"/>
        <v>2030/12</v>
      </c>
      <c r="C3551" s="225">
        <v>47831</v>
      </c>
      <c r="D3551" s="279" t="str">
        <f>IF(ISERROR(VLOOKUP($A3551&amp;" "&amp;D$6,D!$B:$H,7,FALSE))=TRUE,"",VLOOKUP($A3551&amp;" "&amp;D$6,D!$B:$H,7,FALSE))</f>
        <v/>
      </c>
      <c r="E3551" s="279" t="str">
        <f>IF(ISERROR(VLOOKUP($A3551&amp;" "&amp;E$6,D!$B:$H,7,FALSE))=TRUE,"",VLOOKUP($A3551&amp;" "&amp;E$6,D!$B:$H,7,FALSE))</f>
        <v/>
      </c>
      <c r="F3551" s="279" t="str">
        <f>IF(ISERROR(VLOOKUP($A3551&amp;" "&amp;F$6,D!$B:$H,7,FALSE))=TRUE,"",VLOOKUP($A3551&amp;" "&amp;F$6,D!$B:$H,7,FALSE))</f>
        <v/>
      </c>
      <c r="G3551" s="226">
        <f t="shared" si="167"/>
        <v>0</v>
      </c>
      <c r="H3551" s="279" t="str">
        <f>IF(ISERROR(VLOOKUP($A3551&amp;" "&amp;H$6,D!$B:$H,7,FALSE))=TRUE,"",VLOOKUP($A3551&amp;" "&amp;H$6,D!$B:$H,7,FALSE))</f>
        <v/>
      </c>
      <c r="I3551" s="223" t="str">
        <f>IF(D3551="","",VLOOKUP(A3551,D!A:H,7,FALSE))</f>
        <v/>
      </c>
      <c r="J3551" s="224" t="str">
        <f>IF(D3551="","",SUMIFS(リグ!H:H,リグ!F:F,"&lt;"&amp;C3551,リグ!G:G,"&gt;"&amp;C3551))</f>
        <v/>
      </c>
    </row>
    <row r="3552" spans="1:10">
      <c r="A3552" s="224" t="str">
        <f t="shared" si="168"/>
        <v>2030-12-15</v>
      </c>
      <c r="B3552" s="224" t="str">
        <f t="shared" si="166"/>
        <v>2030/12</v>
      </c>
      <c r="C3552" s="225">
        <v>47832</v>
      </c>
      <c r="D3552" s="279" t="str">
        <f>IF(ISERROR(VLOOKUP($A3552&amp;" "&amp;D$6,D!$B:$H,7,FALSE))=TRUE,"",VLOOKUP($A3552&amp;" "&amp;D$6,D!$B:$H,7,FALSE))</f>
        <v/>
      </c>
      <c r="E3552" s="279" t="str">
        <f>IF(ISERROR(VLOOKUP($A3552&amp;" "&amp;E$6,D!$B:$H,7,FALSE))=TRUE,"",VLOOKUP($A3552&amp;" "&amp;E$6,D!$B:$H,7,FALSE))</f>
        <v/>
      </c>
      <c r="F3552" s="279" t="str">
        <f>IF(ISERROR(VLOOKUP($A3552&amp;" "&amp;F$6,D!$B:$H,7,FALSE))=TRUE,"",VLOOKUP($A3552&amp;" "&amp;F$6,D!$B:$H,7,FALSE))</f>
        <v/>
      </c>
      <c r="G3552" s="226">
        <f t="shared" si="167"/>
        <v>0</v>
      </c>
      <c r="H3552" s="279" t="str">
        <f>IF(ISERROR(VLOOKUP($A3552&amp;" "&amp;H$6,D!$B:$H,7,FALSE))=TRUE,"",VLOOKUP($A3552&amp;" "&amp;H$6,D!$B:$H,7,FALSE))</f>
        <v/>
      </c>
      <c r="I3552" s="223" t="str">
        <f>IF(D3552="","",VLOOKUP(A3552,D!A:H,7,FALSE))</f>
        <v/>
      </c>
      <c r="J3552" s="224" t="str">
        <f>IF(D3552="","",SUMIFS(リグ!H:H,リグ!F:F,"&lt;"&amp;C3552,リグ!G:G,"&gt;"&amp;C3552))</f>
        <v/>
      </c>
    </row>
    <row r="3553" spans="1:10">
      <c r="A3553" s="224" t="str">
        <f t="shared" si="168"/>
        <v>2030-12-16</v>
      </c>
      <c r="B3553" s="224" t="str">
        <f t="shared" si="166"/>
        <v>2030/12</v>
      </c>
      <c r="C3553" s="225">
        <v>47833</v>
      </c>
      <c r="D3553" s="279" t="str">
        <f>IF(ISERROR(VLOOKUP($A3553&amp;" "&amp;D$6,D!$B:$H,7,FALSE))=TRUE,"",VLOOKUP($A3553&amp;" "&amp;D$6,D!$B:$H,7,FALSE))</f>
        <v/>
      </c>
      <c r="E3553" s="279" t="str">
        <f>IF(ISERROR(VLOOKUP($A3553&amp;" "&amp;E$6,D!$B:$H,7,FALSE))=TRUE,"",VLOOKUP($A3553&amp;" "&amp;E$6,D!$B:$H,7,FALSE))</f>
        <v/>
      </c>
      <c r="F3553" s="279" t="str">
        <f>IF(ISERROR(VLOOKUP($A3553&amp;" "&amp;F$6,D!$B:$H,7,FALSE))=TRUE,"",VLOOKUP($A3553&amp;" "&amp;F$6,D!$B:$H,7,FALSE))</f>
        <v/>
      </c>
      <c r="G3553" s="226">
        <f t="shared" si="167"/>
        <v>0</v>
      </c>
      <c r="H3553" s="279" t="str">
        <f>IF(ISERROR(VLOOKUP($A3553&amp;" "&amp;H$6,D!$B:$H,7,FALSE))=TRUE,"",VLOOKUP($A3553&amp;" "&amp;H$6,D!$B:$H,7,FALSE))</f>
        <v/>
      </c>
      <c r="I3553" s="223" t="str">
        <f>IF(D3553="","",VLOOKUP(A3553,D!A:H,7,FALSE))</f>
        <v/>
      </c>
      <c r="J3553" s="224" t="str">
        <f>IF(D3553="","",SUMIFS(リグ!H:H,リグ!F:F,"&lt;"&amp;C3553,リグ!G:G,"&gt;"&amp;C3553))</f>
        <v/>
      </c>
    </row>
    <row r="3554" spans="1:10">
      <c r="A3554" s="224" t="str">
        <f t="shared" si="168"/>
        <v>2030-12-17</v>
      </c>
      <c r="B3554" s="224" t="str">
        <f t="shared" si="166"/>
        <v>2030/12</v>
      </c>
      <c r="C3554" s="225">
        <v>47834</v>
      </c>
      <c r="D3554" s="279" t="str">
        <f>IF(ISERROR(VLOOKUP($A3554&amp;" "&amp;D$6,D!$B:$H,7,FALSE))=TRUE,"",VLOOKUP($A3554&amp;" "&amp;D$6,D!$B:$H,7,FALSE))</f>
        <v/>
      </c>
      <c r="E3554" s="279" t="str">
        <f>IF(ISERROR(VLOOKUP($A3554&amp;" "&amp;E$6,D!$B:$H,7,FALSE))=TRUE,"",VLOOKUP($A3554&amp;" "&amp;E$6,D!$B:$H,7,FALSE))</f>
        <v/>
      </c>
      <c r="F3554" s="279" t="str">
        <f>IF(ISERROR(VLOOKUP($A3554&amp;" "&amp;F$6,D!$B:$H,7,FALSE))=TRUE,"",VLOOKUP($A3554&amp;" "&amp;F$6,D!$B:$H,7,FALSE))</f>
        <v/>
      </c>
      <c r="G3554" s="226">
        <f t="shared" si="167"/>
        <v>0</v>
      </c>
      <c r="H3554" s="279" t="str">
        <f>IF(ISERROR(VLOOKUP($A3554&amp;" "&amp;H$6,D!$B:$H,7,FALSE))=TRUE,"",VLOOKUP($A3554&amp;" "&amp;H$6,D!$B:$H,7,FALSE))</f>
        <v/>
      </c>
      <c r="I3554" s="223" t="str">
        <f>IF(D3554="","",VLOOKUP(A3554,D!A:H,7,FALSE))</f>
        <v/>
      </c>
      <c r="J3554" s="224" t="str">
        <f>IF(D3554="","",SUMIFS(リグ!H:H,リグ!F:F,"&lt;"&amp;C3554,リグ!G:G,"&gt;"&amp;C3554))</f>
        <v/>
      </c>
    </row>
    <row r="3555" spans="1:10">
      <c r="A3555" s="224" t="str">
        <f t="shared" si="168"/>
        <v>2030-12-18</v>
      </c>
      <c r="B3555" s="224" t="str">
        <f t="shared" si="166"/>
        <v>2030/12</v>
      </c>
      <c r="C3555" s="225">
        <v>47835</v>
      </c>
      <c r="D3555" s="279" t="str">
        <f>IF(ISERROR(VLOOKUP($A3555&amp;" "&amp;D$6,D!$B:$H,7,FALSE))=TRUE,"",VLOOKUP($A3555&amp;" "&amp;D$6,D!$B:$H,7,FALSE))</f>
        <v/>
      </c>
      <c r="E3555" s="279" t="str">
        <f>IF(ISERROR(VLOOKUP($A3555&amp;" "&amp;E$6,D!$B:$H,7,FALSE))=TRUE,"",VLOOKUP($A3555&amp;" "&amp;E$6,D!$B:$H,7,FALSE))</f>
        <v/>
      </c>
      <c r="F3555" s="279" t="str">
        <f>IF(ISERROR(VLOOKUP($A3555&amp;" "&amp;F$6,D!$B:$H,7,FALSE))=TRUE,"",VLOOKUP($A3555&amp;" "&amp;F$6,D!$B:$H,7,FALSE))</f>
        <v/>
      </c>
      <c r="G3555" s="226">
        <f t="shared" si="167"/>
        <v>0</v>
      </c>
      <c r="H3555" s="279" t="str">
        <f>IF(ISERROR(VLOOKUP($A3555&amp;" "&amp;H$6,D!$B:$H,7,FALSE))=TRUE,"",VLOOKUP($A3555&amp;" "&amp;H$6,D!$B:$H,7,FALSE))</f>
        <v/>
      </c>
      <c r="I3555" s="223" t="str">
        <f>IF(D3555="","",VLOOKUP(A3555,D!A:H,7,FALSE))</f>
        <v/>
      </c>
      <c r="J3555" s="224" t="str">
        <f>IF(D3555="","",SUMIFS(リグ!H:H,リグ!F:F,"&lt;"&amp;C3555,リグ!G:G,"&gt;"&amp;C3555))</f>
        <v/>
      </c>
    </row>
    <row r="3556" spans="1:10">
      <c r="A3556" s="224" t="str">
        <f t="shared" si="168"/>
        <v>2030-12-19</v>
      </c>
      <c r="B3556" s="224" t="str">
        <f t="shared" si="166"/>
        <v>2030/12</v>
      </c>
      <c r="C3556" s="225">
        <v>47836</v>
      </c>
      <c r="D3556" s="279" t="str">
        <f>IF(ISERROR(VLOOKUP($A3556&amp;" "&amp;D$6,D!$B:$H,7,FALSE))=TRUE,"",VLOOKUP($A3556&amp;" "&amp;D$6,D!$B:$H,7,FALSE))</f>
        <v/>
      </c>
      <c r="E3556" s="279" t="str">
        <f>IF(ISERROR(VLOOKUP($A3556&amp;" "&amp;E$6,D!$B:$H,7,FALSE))=TRUE,"",VLOOKUP($A3556&amp;" "&amp;E$6,D!$B:$H,7,FALSE))</f>
        <v/>
      </c>
      <c r="F3556" s="279" t="str">
        <f>IF(ISERROR(VLOOKUP($A3556&amp;" "&amp;F$6,D!$B:$H,7,FALSE))=TRUE,"",VLOOKUP($A3556&amp;" "&amp;F$6,D!$B:$H,7,FALSE))</f>
        <v/>
      </c>
      <c r="G3556" s="226">
        <f t="shared" si="167"/>
        <v>0</v>
      </c>
      <c r="H3556" s="279" t="str">
        <f>IF(ISERROR(VLOOKUP($A3556&amp;" "&amp;H$6,D!$B:$H,7,FALSE))=TRUE,"",VLOOKUP($A3556&amp;" "&amp;H$6,D!$B:$H,7,FALSE))</f>
        <v/>
      </c>
      <c r="I3556" s="223" t="str">
        <f>IF(D3556="","",VLOOKUP(A3556,D!A:H,7,FALSE))</f>
        <v/>
      </c>
      <c r="J3556" s="224" t="str">
        <f>IF(D3556="","",SUMIFS(リグ!H:H,リグ!F:F,"&lt;"&amp;C3556,リグ!G:G,"&gt;"&amp;C3556))</f>
        <v/>
      </c>
    </row>
    <row r="3557" spans="1:10">
      <c r="A3557" s="224" t="str">
        <f t="shared" si="168"/>
        <v>2030-12-20</v>
      </c>
      <c r="B3557" s="224" t="str">
        <f t="shared" si="166"/>
        <v>2030/12</v>
      </c>
      <c r="C3557" s="225">
        <v>47837</v>
      </c>
      <c r="D3557" s="279" t="str">
        <f>IF(ISERROR(VLOOKUP($A3557&amp;" "&amp;D$6,D!$B:$H,7,FALSE))=TRUE,"",VLOOKUP($A3557&amp;" "&amp;D$6,D!$B:$H,7,FALSE))</f>
        <v/>
      </c>
      <c r="E3557" s="279" t="str">
        <f>IF(ISERROR(VLOOKUP($A3557&amp;" "&amp;E$6,D!$B:$H,7,FALSE))=TRUE,"",VLOOKUP($A3557&amp;" "&amp;E$6,D!$B:$H,7,FALSE))</f>
        <v/>
      </c>
      <c r="F3557" s="279" t="str">
        <f>IF(ISERROR(VLOOKUP($A3557&amp;" "&amp;F$6,D!$B:$H,7,FALSE))=TRUE,"",VLOOKUP($A3557&amp;" "&amp;F$6,D!$B:$H,7,FALSE))</f>
        <v/>
      </c>
      <c r="G3557" s="226">
        <f t="shared" si="167"/>
        <v>0</v>
      </c>
      <c r="H3557" s="279" t="str">
        <f>IF(ISERROR(VLOOKUP($A3557&amp;" "&amp;H$6,D!$B:$H,7,FALSE))=TRUE,"",VLOOKUP($A3557&amp;" "&amp;H$6,D!$B:$H,7,FALSE))</f>
        <v/>
      </c>
      <c r="I3557" s="223" t="str">
        <f>IF(D3557="","",VLOOKUP(A3557,D!A:H,7,FALSE))</f>
        <v/>
      </c>
      <c r="J3557" s="224" t="str">
        <f>IF(D3557="","",SUMIFS(リグ!H:H,リグ!F:F,"&lt;"&amp;C3557,リグ!G:G,"&gt;"&amp;C3557))</f>
        <v/>
      </c>
    </row>
    <row r="3558" spans="1:10">
      <c r="A3558" s="224" t="str">
        <f t="shared" si="168"/>
        <v>2030-12-21</v>
      </c>
      <c r="B3558" s="224" t="str">
        <f t="shared" si="166"/>
        <v>2030/12</v>
      </c>
      <c r="C3558" s="225">
        <v>47838</v>
      </c>
      <c r="D3558" s="279" t="str">
        <f>IF(ISERROR(VLOOKUP($A3558&amp;" "&amp;D$6,D!$B:$H,7,FALSE))=TRUE,"",VLOOKUP($A3558&amp;" "&amp;D$6,D!$B:$H,7,FALSE))</f>
        <v/>
      </c>
      <c r="E3558" s="279" t="str">
        <f>IF(ISERROR(VLOOKUP($A3558&amp;" "&amp;E$6,D!$B:$H,7,FALSE))=TRUE,"",VLOOKUP($A3558&amp;" "&amp;E$6,D!$B:$H,7,FALSE))</f>
        <v/>
      </c>
      <c r="F3558" s="279" t="str">
        <f>IF(ISERROR(VLOOKUP($A3558&amp;" "&amp;F$6,D!$B:$H,7,FALSE))=TRUE,"",VLOOKUP($A3558&amp;" "&amp;F$6,D!$B:$H,7,FALSE))</f>
        <v/>
      </c>
      <c r="G3558" s="226">
        <f t="shared" si="167"/>
        <v>0</v>
      </c>
      <c r="H3558" s="279" t="str">
        <f>IF(ISERROR(VLOOKUP($A3558&amp;" "&amp;H$6,D!$B:$H,7,FALSE))=TRUE,"",VLOOKUP($A3558&amp;" "&amp;H$6,D!$B:$H,7,FALSE))</f>
        <v/>
      </c>
      <c r="I3558" s="223" t="str">
        <f>IF(D3558="","",VLOOKUP(A3558,D!A:H,7,FALSE))</f>
        <v/>
      </c>
      <c r="J3558" s="224" t="str">
        <f>IF(D3558="","",SUMIFS(リグ!H:H,リグ!F:F,"&lt;"&amp;C3558,リグ!G:G,"&gt;"&amp;C3558))</f>
        <v/>
      </c>
    </row>
    <row r="3559" spans="1:10">
      <c r="A3559" s="224" t="str">
        <f t="shared" si="168"/>
        <v>2030-12-22</v>
      </c>
      <c r="B3559" s="224" t="str">
        <f t="shared" si="166"/>
        <v>2030/12</v>
      </c>
      <c r="C3559" s="225">
        <v>47839</v>
      </c>
      <c r="D3559" s="279" t="str">
        <f>IF(ISERROR(VLOOKUP($A3559&amp;" "&amp;D$6,D!$B:$H,7,FALSE))=TRUE,"",VLOOKUP($A3559&amp;" "&amp;D$6,D!$B:$H,7,FALSE))</f>
        <v/>
      </c>
      <c r="E3559" s="279" t="str">
        <f>IF(ISERROR(VLOOKUP($A3559&amp;" "&amp;E$6,D!$B:$H,7,FALSE))=TRUE,"",VLOOKUP($A3559&amp;" "&amp;E$6,D!$B:$H,7,FALSE))</f>
        <v/>
      </c>
      <c r="F3559" s="279" t="str">
        <f>IF(ISERROR(VLOOKUP($A3559&amp;" "&amp;F$6,D!$B:$H,7,FALSE))=TRUE,"",VLOOKUP($A3559&amp;" "&amp;F$6,D!$B:$H,7,FALSE))</f>
        <v/>
      </c>
      <c r="G3559" s="226">
        <f t="shared" si="167"/>
        <v>0</v>
      </c>
      <c r="H3559" s="279" t="str">
        <f>IF(ISERROR(VLOOKUP($A3559&amp;" "&amp;H$6,D!$B:$H,7,FALSE))=TRUE,"",VLOOKUP($A3559&amp;" "&amp;H$6,D!$B:$H,7,FALSE))</f>
        <v/>
      </c>
      <c r="I3559" s="223" t="str">
        <f>IF(D3559="","",VLOOKUP(A3559,D!A:H,7,FALSE))</f>
        <v/>
      </c>
      <c r="J3559" s="224" t="str">
        <f>IF(D3559="","",SUMIFS(リグ!H:H,リグ!F:F,"&lt;"&amp;C3559,リグ!G:G,"&gt;"&amp;C3559))</f>
        <v/>
      </c>
    </row>
    <row r="3560" spans="1:10">
      <c r="A3560" s="224" t="str">
        <f t="shared" si="168"/>
        <v>2030-12-23</v>
      </c>
      <c r="B3560" s="224" t="str">
        <f t="shared" si="166"/>
        <v>2030/12</v>
      </c>
      <c r="C3560" s="225">
        <v>47840</v>
      </c>
      <c r="D3560" s="279" t="str">
        <f>IF(ISERROR(VLOOKUP($A3560&amp;" "&amp;D$6,D!$B:$H,7,FALSE))=TRUE,"",VLOOKUP($A3560&amp;" "&amp;D$6,D!$B:$H,7,FALSE))</f>
        <v/>
      </c>
      <c r="E3560" s="279" t="str">
        <f>IF(ISERROR(VLOOKUP($A3560&amp;" "&amp;E$6,D!$B:$H,7,FALSE))=TRUE,"",VLOOKUP($A3560&amp;" "&amp;E$6,D!$B:$H,7,FALSE))</f>
        <v/>
      </c>
      <c r="F3560" s="279" t="str">
        <f>IF(ISERROR(VLOOKUP($A3560&amp;" "&amp;F$6,D!$B:$H,7,FALSE))=TRUE,"",VLOOKUP($A3560&amp;" "&amp;F$6,D!$B:$H,7,FALSE))</f>
        <v/>
      </c>
      <c r="G3560" s="226">
        <f t="shared" si="167"/>
        <v>0</v>
      </c>
      <c r="H3560" s="279" t="str">
        <f>IF(ISERROR(VLOOKUP($A3560&amp;" "&amp;H$6,D!$B:$H,7,FALSE))=TRUE,"",VLOOKUP($A3560&amp;" "&amp;H$6,D!$B:$H,7,FALSE))</f>
        <v/>
      </c>
      <c r="I3560" s="223" t="str">
        <f>IF(D3560="","",VLOOKUP(A3560,D!A:H,7,FALSE))</f>
        <v/>
      </c>
      <c r="J3560" s="224" t="str">
        <f>IF(D3560="","",SUMIFS(リグ!H:H,リグ!F:F,"&lt;"&amp;C3560,リグ!G:G,"&gt;"&amp;C3560))</f>
        <v/>
      </c>
    </row>
    <row r="3561" spans="1:10">
      <c r="A3561" s="224" t="str">
        <f t="shared" si="168"/>
        <v>2030-12-24</v>
      </c>
      <c r="B3561" s="224" t="str">
        <f t="shared" si="166"/>
        <v>2030/12</v>
      </c>
      <c r="C3561" s="225">
        <v>47841</v>
      </c>
      <c r="D3561" s="279" t="str">
        <f>IF(ISERROR(VLOOKUP($A3561&amp;" "&amp;D$6,D!$B:$H,7,FALSE))=TRUE,"",VLOOKUP($A3561&amp;" "&amp;D$6,D!$B:$H,7,FALSE))</f>
        <v/>
      </c>
      <c r="E3561" s="279" t="str">
        <f>IF(ISERROR(VLOOKUP($A3561&amp;" "&amp;E$6,D!$B:$H,7,FALSE))=TRUE,"",VLOOKUP($A3561&amp;" "&amp;E$6,D!$B:$H,7,FALSE))</f>
        <v/>
      </c>
      <c r="F3561" s="279" t="str">
        <f>IF(ISERROR(VLOOKUP($A3561&amp;" "&amp;F$6,D!$B:$H,7,FALSE))=TRUE,"",VLOOKUP($A3561&amp;" "&amp;F$6,D!$B:$H,7,FALSE))</f>
        <v/>
      </c>
      <c r="G3561" s="226">
        <f t="shared" si="167"/>
        <v>0</v>
      </c>
      <c r="H3561" s="279" t="str">
        <f>IF(ISERROR(VLOOKUP($A3561&amp;" "&amp;H$6,D!$B:$H,7,FALSE))=TRUE,"",VLOOKUP($A3561&amp;" "&amp;H$6,D!$B:$H,7,FALSE))</f>
        <v/>
      </c>
      <c r="I3561" s="223" t="str">
        <f>IF(D3561="","",VLOOKUP(A3561,D!A:H,7,FALSE))</f>
        <v/>
      </c>
      <c r="J3561" s="224" t="str">
        <f>IF(D3561="","",SUMIFS(リグ!H:H,リグ!F:F,"&lt;"&amp;C3561,リグ!G:G,"&gt;"&amp;C3561))</f>
        <v/>
      </c>
    </row>
    <row r="3562" spans="1:10">
      <c r="A3562" s="224" t="str">
        <f t="shared" si="168"/>
        <v>2030-12-25</v>
      </c>
      <c r="B3562" s="224" t="str">
        <f t="shared" si="166"/>
        <v>2030/12</v>
      </c>
      <c r="C3562" s="225">
        <v>47842</v>
      </c>
      <c r="D3562" s="279" t="str">
        <f>IF(ISERROR(VLOOKUP($A3562&amp;" "&amp;D$6,D!$B:$H,7,FALSE))=TRUE,"",VLOOKUP($A3562&amp;" "&amp;D$6,D!$B:$H,7,FALSE))</f>
        <v/>
      </c>
      <c r="E3562" s="279" t="str">
        <f>IF(ISERROR(VLOOKUP($A3562&amp;" "&amp;E$6,D!$B:$H,7,FALSE))=TRUE,"",VLOOKUP($A3562&amp;" "&amp;E$6,D!$B:$H,7,FALSE))</f>
        <v/>
      </c>
      <c r="F3562" s="279" t="str">
        <f>IF(ISERROR(VLOOKUP($A3562&amp;" "&amp;F$6,D!$B:$H,7,FALSE))=TRUE,"",VLOOKUP($A3562&amp;" "&amp;F$6,D!$B:$H,7,FALSE))</f>
        <v/>
      </c>
      <c r="G3562" s="226">
        <f t="shared" si="167"/>
        <v>0</v>
      </c>
      <c r="H3562" s="279" t="str">
        <f>IF(ISERROR(VLOOKUP($A3562&amp;" "&amp;H$6,D!$B:$H,7,FALSE))=TRUE,"",VLOOKUP($A3562&amp;" "&amp;H$6,D!$B:$H,7,FALSE))</f>
        <v/>
      </c>
      <c r="I3562" s="223" t="str">
        <f>IF(D3562="","",VLOOKUP(A3562,D!A:H,7,FALSE))</f>
        <v/>
      </c>
      <c r="J3562" s="224" t="str">
        <f>IF(D3562="","",SUMIFS(リグ!H:H,リグ!F:F,"&lt;"&amp;C3562,リグ!G:G,"&gt;"&amp;C3562))</f>
        <v/>
      </c>
    </row>
    <row r="3563" spans="1:10">
      <c r="A3563" s="224" t="str">
        <f t="shared" si="168"/>
        <v>2030-12-26</v>
      </c>
      <c r="B3563" s="224" t="str">
        <f t="shared" si="166"/>
        <v>2030/12</v>
      </c>
      <c r="C3563" s="225">
        <v>47843</v>
      </c>
      <c r="D3563" s="279" t="str">
        <f>IF(ISERROR(VLOOKUP($A3563&amp;" "&amp;D$6,D!$B:$H,7,FALSE))=TRUE,"",VLOOKUP($A3563&amp;" "&amp;D$6,D!$B:$H,7,FALSE))</f>
        <v/>
      </c>
      <c r="E3563" s="279" t="str">
        <f>IF(ISERROR(VLOOKUP($A3563&amp;" "&amp;E$6,D!$B:$H,7,FALSE))=TRUE,"",VLOOKUP($A3563&amp;" "&amp;E$6,D!$B:$H,7,FALSE))</f>
        <v/>
      </c>
      <c r="F3563" s="279" t="str">
        <f>IF(ISERROR(VLOOKUP($A3563&amp;" "&amp;F$6,D!$B:$H,7,FALSE))=TRUE,"",VLOOKUP($A3563&amp;" "&amp;F$6,D!$B:$H,7,FALSE))</f>
        <v/>
      </c>
      <c r="G3563" s="226">
        <f t="shared" si="167"/>
        <v>0</v>
      </c>
      <c r="H3563" s="279" t="str">
        <f>IF(ISERROR(VLOOKUP($A3563&amp;" "&amp;H$6,D!$B:$H,7,FALSE))=TRUE,"",VLOOKUP($A3563&amp;" "&amp;H$6,D!$B:$H,7,FALSE))</f>
        <v/>
      </c>
      <c r="I3563" s="223" t="str">
        <f>IF(D3563="","",VLOOKUP(A3563,D!A:H,7,FALSE))</f>
        <v/>
      </c>
      <c r="J3563" s="224" t="str">
        <f>IF(D3563="","",SUMIFS(リグ!H:H,リグ!F:F,"&lt;"&amp;C3563,リグ!G:G,"&gt;"&amp;C3563))</f>
        <v/>
      </c>
    </row>
    <row r="3564" spans="1:10">
      <c r="A3564" s="224" t="str">
        <f t="shared" si="168"/>
        <v>2030-12-27</v>
      </c>
      <c r="B3564" s="224" t="str">
        <f t="shared" si="166"/>
        <v>2030/12</v>
      </c>
      <c r="C3564" s="225">
        <v>47844</v>
      </c>
      <c r="D3564" s="279" t="str">
        <f>IF(ISERROR(VLOOKUP($A3564&amp;" "&amp;D$6,D!$B:$H,7,FALSE))=TRUE,"",VLOOKUP($A3564&amp;" "&amp;D$6,D!$B:$H,7,FALSE))</f>
        <v/>
      </c>
      <c r="E3564" s="279" t="str">
        <f>IF(ISERROR(VLOOKUP($A3564&amp;" "&amp;E$6,D!$B:$H,7,FALSE))=TRUE,"",VLOOKUP($A3564&amp;" "&amp;E$6,D!$B:$H,7,FALSE))</f>
        <v/>
      </c>
      <c r="F3564" s="279" t="str">
        <f>IF(ISERROR(VLOOKUP($A3564&amp;" "&amp;F$6,D!$B:$H,7,FALSE))=TRUE,"",VLOOKUP($A3564&amp;" "&amp;F$6,D!$B:$H,7,FALSE))</f>
        <v/>
      </c>
      <c r="G3564" s="226">
        <f t="shared" si="167"/>
        <v>0</v>
      </c>
      <c r="H3564" s="279" t="str">
        <f>IF(ISERROR(VLOOKUP($A3564&amp;" "&amp;H$6,D!$B:$H,7,FALSE))=TRUE,"",VLOOKUP($A3564&amp;" "&amp;H$6,D!$B:$H,7,FALSE))</f>
        <v/>
      </c>
      <c r="I3564" s="223" t="str">
        <f>IF(D3564="","",VLOOKUP(A3564,D!A:H,7,FALSE))</f>
        <v/>
      </c>
      <c r="J3564" s="224" t="str">
        <f>IF(D3564="","",SUMIFS(リグ!H:H,リグ!F:F,"&lt;"&amp;C3564,リグ!G:G,"&gt;"&amp;C3564))</f>
        <v/>
      </c>
    </row>
    <row r="3565" spans="1:10">
      <c r="A3565" s="224" t="str">
        <f t="shared" si="168"/>
        <v>2030-12-28</v>
      </c>
      <c r="B3565" s="224" t="str">
        <f t="shared" si="166"/>
        <v>2030/12</v>
      </c>
      <c r="C3565" s="225">
        <v>47845</v>
      </c>
      <c r="D3565" s="279" t="str">
        <f>IF(ISERROR(VLOOKUP($A3565&amp;" "&amp;D$6,D!$B:$H,7,FALSE))=TRUE,"",VLOOKUP($A3565&amp;" "&amp;D$6,D!$B:$H,7,FALSE))</f>
        <v/>
      </c>
      <c r="E3565" s="279" t="str">
        <f>IF(ISERROR(VLOOKUP($A3565&amp;" "&amp;E$6,D!$B:$H,7,FALSE))=TRUE,"",VLOOKUP($A3565&amp;" "&amp;E$6,D!$B:$H,7,FALSE))</f>
        <v/>
      </c>
      <c r="F3565" s="279" t="str">
        <f>IF(ISERROR(VLOOKUP($A3565&amp;" "&amp;F$6,D!$B:$H,7,FALSE))=TRUE,"",VLOOKUP($A3565&amp;" "&amp;F$6,D!$B:$H,7,FALSE))</f>
        <v/>
      </c>
      <c r="G3565" s="226">
        <f t="shared" si="167"/>
        <v>0</v>
      </c>
      <c r="H3565" s="279" t="str">
        <f>IF(ISERROR(VLOOKUP($A3565&amp;" "&amp;H$6,D!$B:$H,7,FALSE))=TRUE,"",VLOOKUP($A3565&amp;" "&amp;H$6,D!$B:$H,7,FALSE))</f>
        <v/>
      </c>
      <c r="I3565" s="223" t="str">
        <f>IF(D3565="","",VLOOKUP(A3565,D!A:H,7,FALSE))</f>
        <v/>
      </c>
      <c r="J3565" s="224" t="str">
        <f>IF(D3565="","",SUMIFS(リグ!H:H,リグ!F:F,"&lt;"&amp;C3565,リグ!G:G,"&gt;"&amp;C3565))</f>
        <v/>
      </c>
    </row>
    <row r="3566" spans="1:10">
      <c r="A3566" s="224" t="str">
        <f t="shared" si="168"/>
        <v>2030-12-29</v>
      </c>
      <c r="B3566" s="224" t="str">
        <f t="shared" si="166"/>
        <v>2030/12</v>
      </c>
      <c r="C3566" s="225">
        <v>47846</v>
      </c>
      <c r="D3566" s="279" t="str">
        <f>IF(ISERROR(VLOOKUP($A3566&amp;" "&amp;D$6,D!$B:$H,7,FALSE))=TRUE,"",VLOOKUP($A3566&amp;" "&amp;D$6,D!$B:$H,7,FALSE))</f>
        <v/>
      </c>
      <c r="E3566" s="279" t="str">
        <f>IF(ISERROR(VLOOKUP($A3566&amp;" "&amp;E$6,D!$B:$H,7,FALSE))=TRUE,"",VLOOKUP($A3566&amp;" "&amp;E$6,D!$B:$H,7,FALSE))</f>
        <v/>
      </c>
      <c r="F3566" s="279" t="str">
        <f>IF(ISERROR(VLOOKUP($A3566&amp;" "&amp;F$6,D!$B:$H,7,FALSE))=TRUE,"",VLOOKUP($A3566&amp;" "&amp;F$6,D!$B:$H,7,FALSE))</f>
        <v/>
      </c>
      <c r="G3566" s="226">
        <f t="shared" si="167"/>
        <v>0</v>
      </c>
      <c r="H3566" s="279" t="str">
        <f>IF(ISERROR(VLOOKUP($A3566&amp;" "&amp;H$6,D!$B:$H,7,FALSE))=TRUE,"",VLOOKUP($A3566&amp;" "&amp;H$6,D!$B:$H,7,FALSE))</f>
        <v/>
      </c>
      <c r="I3566" s="223" t="str">
        <f>IF(D3566="","",VLOOKUP(A3566,D!A:H,7,FALSE))</f>
        <v/>
      </c>
      <c r="J3566" s="224" t="str">
        <f>IF(D3566="","",SUMIFS(リグ!H:H,リグ!F:F,"&lt;"&amp;C3566,リグ!G:G,"&gt;"&amp;C3566))</f>
        <v/>
      </c>
    </row>
    <row r="3567" spans="1:10">
      <c r="A3567" s="224" t="str">
        <f t="shared" si="168"/>
        <v>2030-12-30</v>
      </c>
      <c r="B3567" s="224" t="str">
        <f t="shared" si="166"/>
        <v>2030/12</v>
      </c>
      <c r="C3567" s="225">
        <v>47847</v>
      </c>
      <c r="D3567" s="279" t="str">
        <f>IF(ISERROR(VLOOKUP($A3567&amp;" "&amp;D$6,D!$B:$H,7,FALSE))=TRUE,"",VLOOKUP($A3567&amp;" "&amp;D$6,D!$B:$H,7,FALSE))</f>
        <v/>
      </c>
      <c r="E3567" s="279" t="str">
        <f>IF(ISERROR(VLOOKUP($A3567&amp;" "&amp;E$6,D!$B:$H,7,FALSE))=TRUE,"",VLOOKUP($A3567&amp;" "&amp;E$6,D!$B:$H,7,FALSE))</f>
        <v/>
      </c>
      <c r="F3567" s="279" t="str">
        <f>IF(ISERROR(VLOOKUP($A3567&amp;" "&amp;F$6,D!$B:$H,7,FALSE))=TRUE,"",VLOOKUP($A3567&amp;" "&amp;F$6,D!$B:$H,7,FALSE))</f>
        <v/>
      </c>
      <c r="G3567" s="226">
        <f t="shared" si="167"/>
        <v>0</v>
      </c>
      <c r="H3567" s="279" t="str">
        <f>IF(ISERROR(VLOOKUP($A3567&amp;" "&amp;H$6,D!$B:$H,7,FALSE))=TRUE,"",VLOOKUP($A3567&amp;" "&amp;H$6,D!$B:$H,7,FALSE))</f>
        <v/>
      </c>
      <c r="I3567" s="223" t="str">
        <f>IF(D3567="","",VLOOKUP(A3567,D!A:H,7,FALSE))</f>
        <v/>
      </c>
      <c r="J3567" s="224" t="str">
        <f>IF(D3567="","",SUMIFS(リグ!H:H,リグ!F:F,"&lt;"&amp;C3567,リグ!G:G,"&gt;"&amp;C3567))</f>
        <v/>
      </c>
    </row>
    <row r="3568" spans="1:10">
      <c r="A3568" s="224" t="str">
        <f t="shared" si="168"/>
        <v>2030-12-31</v>
      </c>
      <c r="B3568" s="224" t="str">
        <f t="shared" si="166"/>
        <v>2030/12</v>
      </c>
      <c r="C3568" s="225">
        <v>47848</v>
      </c>
      <c r="D3568" s="279" t="str">
        <f>IF(ISERROR(VLOOKUP($A3568&amp;" "&amp;D$6,D!$B:$H,7,FALSE))=TRUE,"",VLOOKUP($A3568&amp;" "&amp;D$6,D!$B:$H,7,FALSE))</f>
        <v/>
      </c>
      <c r="E3568" s="279" t="str">
        <f>IF(ISERROR(VLOOKUP($A3568&amp;" "&amp;E$6,D!$B:$H,7,FALSE))=TRUE,"",VLOOKUP($A3568&amp;" "&amp;E$6,D!$B:$H,7,FALSE))</f>
        <v/>
      </c>
      <c r="F3568" s="279" t="str">
        <f>IF(ISERROR(VLOOKUP($A3568&amp;" "&amp;F$6,D!$B:$H,7,FALSE))=TRUE,"",VLOOKUP($A3568&amp;" "&amp;F$6,D!$B:$H,7,FALSE))</f>
        <v/>
      </c>
      <c r="G3568" s="226">
        <f t="shared" si="167"/>
        <v>0</v>
      </c>
      <c r="H3568" s="279" t="str">
        <f>IF(ISERROR(VLOOKUP($A3568&amp;" "&amp;H$6,D!$B:$H,7,FALSE))=TRUE,"",VLOOKUP($A3568&amp;" "&amp;H$6,D!$B:$H,7,FALSE))</f>
        <v/>
      </c>
      <c r="I3568" s="223" t="str">
        <f>IF(D3568="","",VLOOKUP(A3568,D!A:H,7,FALSE))</f>
        <v/>
      </c>
      <c r="J3568" s="224" t="str">
        <f>IF(D3568="","",SUMIFS(リグ!H:H,リグ!F:F,"&lt;"&amp;C3568,リグ!G:G,"&gt;"&amp;C3568))</f>
        <v/>
      </c>
    </row>
    <row r="3569" spans="1:10">
      <c r="A3569" s="224" t="str">
        <f t="shared" si="168"/>
        <v>2031-01-01</v>
      </c>
      <c r="B3569" s="224" t="str">
        <f t="shared" si="166"/>
        <v>2031/01</v>
      </c>
      <c r="C3569" s="225">
        <v>47849</v>
      </c>
      <c r="D3569" s="279" t="str">
        <f>IF(ISERROR(VLOOKUP($A3569&amp;" "&amp;D$6,D!$B:$H,7,FALSE))=TRUE,"",VLOOKUP($A3569&amp;" "&amp;D$6,D!$B:$H,7,FALSE))</f>
        <v/>
      </c>
      <c r="E3569" s="279" t="str">
        <f>IF(ISERROR(VLOOKUP($A3569&amp;" "&amp;E$6,D!$B:$H,7,FALSE))=TRUE,"",VLOOKUP($A3569&amp;" "&amp;E$6,D!$B:$H,7,FALSE))</f>
        <v/>
      </c>
      <c r="F3569" s="279" t="str">
        <f>IF(ISERROR(VLOOKUP($A3569&amp;" "&amp;F$6,D!$B:$H,7,FALSE))=TRUE,"",VLOOKUP($A3569&amp;" "&amp;F$6,D!$B:$H,7,FALSE))</f>
        <v/>
      </c>
      <c r="G3569" s="226">
        <f t="shared" si="167"/>
        <v>0</v>
      </c>
      <c r="H3569" s="279" t="str">
        <f>IF(ISERROR(VLOOKUP($A3569&amp;" "&amp;H$6,D!$B:$H,7,FALSE))=TRUE,"",VLOOKUP($A3569&amp;" "&amp;H$6,D!$B:$H,7,FALSE))</f>
        <v/>
      </c>
      <c r="I3569" s="223" t="str">
        <f>IF(D3569="","",VLOOKUP(A3569,D!A:H,7,FALSE))</f>
        <v/>
      </c>
      <c r="J3569" s="224" t="str">
        <f>IF(D3569="","",SUMIFS(リグ!H:H,リグ!F:F,"&lt;"&amp;C3569,リグ!G:G,"&gt;"&amp;C3569))</f>
        <v/>
      </c>
    </row>
    <row r="3570" spans="1:10">
      <c r="A3570" s="224" t="str">
        <f t="shared" si="168"/>
        <v>2031-01-02</v>
      </c>
      <c r="B3570" s="224" t="str">
        <f t="shared" si="166"/>
        <v>2031/01</v>
      </c>
      <c r="C3570" s="225">
        <v>47850</v>
      </c>
      <c r="D3570" s="279" t="str">
        <f>IF(ISERROR(VLOOKUP($A3570&amp;" "&amp;D$6,D!$B:$H,7,FALSE))=TRUE,"",VLOOKUP($A3570&amp;" "&amp;D$6,D!$B:$H,7,FALSE))</f>
        <v/>
      </c>
      <c r="E3570" s="279" t="str">
        <f>IF(ISERROR(VLOOKUP($A3570&amp;" "&amp;E$6,D!$B:$H,7,FALSE))=TRUE,"",VLOOKUP($A3570&amp;" "&amp;E$6,D!$B:$H,7,FALSE))</f>
        <v/>
      </c>
      <c r="F3570" s="279" t="str">
        <f>IF(ISERROR(VLOOKUP($A3570&amp;" "&amp;F$6,D!$B:$H,7,FALSE))=TRUE,"",VLOOKUP($A3570&amp;" "&amp;F$6,D!$B:$H,7,FALSE))</f>
        <v/>
      </c>
      <c r="G3570" s="226">
        <f t="shared" si="167"/>
        <v>0</v>
      </c>
      <c r="H3570" s="279" t="str">
        <f>IF(ISERROR(VLOOKUP($A3570&amp;" "&amp;H$6,D!$B:$H,7,FALSE))=TRUE,"",VLOOKUP($A3570&amp;" "&amp;H$6,D!$B:$H,7,FALSE))</f>
        <v/>
      </c>
      <c r="I3570" s="223" t="str">
        <f>IF(D3570="","",VLOOKUP(A3570,D!A:H,7,FALSE))</f>
        <v/>
      </c>
      <c r="J3570" s="224" t="str">
        <f>IF(D3570="","",SUMIFS(リグ!H:H,リグ!F:F,"&lt;"&amp;C3570,リグ!G:G,"&gt;"&amp;C3570))</f>
        <v/>
      </c>
    </row>
    <row r="3571" spans="1:10">
      <c r="A3571" s="224" t="str">
        <f t="shared" si="168"/>
        <v>2031-01-03</v>
      </c>
      <c r="B3571" s="224" t="str">
        <f t="shared" si="166"/>
        <v>2031/01</v>
      </c>
      <c r="C3571" s="225">
        <v>47851</v>
      </c>
      <c r="D3571" s="279" t="str">
        <f>IF(ISERROR(VLOOKUP($A3571&amp;" "&amp;D$6,D!$B:$H,7,FALSE))=TRUE,"",VLOOKUP($A3571&amp;" "&amp;D$6,D!$B:$H,7,FALSE))</f>
        <v/>
      </c>
      <c r="E3571" s="279" t="str">
        <f>IF(ISERROR(VLOOKUP($A3571&amp;" "&amp;E$6,D!$B:$H,7,FALSE))=TRUE,"",VLOOKUP($A3571&amp;" "&amp;E$6,D!$B:$H,7,FALSE))</f>
        <v/>
      </c>
      <c r="F3571" s="279" t="str">
        <f>IF(ISERROR(VLOOKUP($A3571&amp;" "&amp;F$6,D!$B:$H,7,FALSE))=TRUE,"",VLOOKUP($A3571&amp;" "&amp;F$6,D!$B:$H,7,FALSE))</f>
        <v/>
      </c>
      <c r="G3571" s="226">
        <f t="shared" si="167"/>
        <v>0</v>
      </c>
      <c r="H3571" s="279" t="str">
        <f>IF(ISERROR(VLOOKUP($A3571&amp;" "&amp;H$6,D!$B:$H,7,FALSE))=TRUE,"",VLOOKUP($A3571&amp;" "&amp;H$6,D!$B:$H,7,FALSE))</f>
        <v/>
      </c>
      <c r="I3571" s="223" t="str">
        <f>IF(D3571="","",VLOOKUP(A3571,D!A:H,7,FALSE))</f>
        <v/>
      </c>
      <c r="J3571" s="224" t="str">
        <f>IF(D3571="","",SUMIFS(リグ!H:H,リグ!F:F,"&lt;"&amp;C3571,リグ!G:G,"&gt;"&amp;C3571))</f>
        <v/>
      </c>
    </row>
    <row r="3572" spans="1:10">
      <c r="A3572" s="224" t="str">
        <f t="shared" si="168"/>
        <v>2031-01-04</v>
      </c>
      <c r="B3572" s="224" t="str">
        <f t="shared" si="166"/>
        <v>2031/01</v>
      </c>
      <c r="C3572" s="225">
        <v>47852</v>
      </c>
      <c r="D3572" s="279" t="str">
        <f>IF(ISERROR(VLOOKUP($A3572&amp;" "&amp;D$6,D!$B:$H,7,FALSE))=TRUE,"",VLOOKUP($A3572&amp;" "&amp;D$6,D!$B:$H,7,FALSE))</f>
        <v/>
      </c>
      <c r="E3572" s="279" t="str">
        <f>IF(ISERROR(VLOOKUP($A3572&amp;" "&amp;E$6,D!$B:$H,7,FALSE))=TRUE,"",VLOOKUP($A3572&amp;" "&amp;E$6,D!$B:$H,7,FALSE))</f>
        <v/>
      </c>
      <c r="F3572" s="279" t="str">
        <f>IF(ISERROR(VLOOKUP($A3572&amp;" "&amp;F$6,D!$B:$H,7,FALSE))=TRUE,"",VLOOKUP($A3572&amp;" "&amp;F$6,D!$B:$H,7,FALSE))</f>
        <v/>
      </c>
      <c r="G3572" s="226">
        <f t="shared" si="167"/>
        <v>0</v>
      </c>
      <c r="H3572" s="279" t="str">
        <f>IF(ISERROR(VLOOKUP($A3572&amp;" "&amp;H$6,D!$B:$H,7,FALSE))=TRUE,"",VLOOKUP($A3572&amp;" "&amp;H$6,D!$B:$H,7,FALSE))</f>
        <v/>
      </c>
      <c r="I3572" s="223" t="str">
        <f>IF(D3572="","",VLOOKUP(A3572,D!A:H,7,FALSE))</f>
        <v/>
      </c>
      <c r="J3572" s="224" t="str">
        <f>IF(D3572="","",SUMIFS(リグ!H:H,リグ!F:F,"&lt;"&amp;C3572,リグ!G:G,"&gt;"&amp;C3572))</f>
        <v/>
      </c>
    </row>
    <row r="3573" spans="1:10">
      <c r="A3573" s="224" t="str">
        <f t="shared" si="168"/>
        <v>2031-01-05</v>
      </c>
      <c r="B3573" s="224" t="str">
        <f t="shared" ref="B3573:B3636" si="169">TEXT(C3573,"yyyy/mm")</f>
        <v>2031/01</v>
      </c>
      <c r="C3573" s="225">
        <v>47853</v>
      </c>
      <c r="D3573" s="279" t="str">
        <f>IF(ISERROR(VLOOKUP($A3573&amp;" "&amp;D$6,D!$B:$H,7,FALSE))=TRUE,"",VLOOKUP($A3573&amp;" "&amp;D$6,D!$B:$H,7,FALSE))</f>
        <v/>
      </c>
      <c r="E3573" s="279" t="str">
        <f>IF(ISERROR(VLOOKUP($A3573&amp;" "&amp;E$6,D!$B:$H,7,FALSE))=TRUE,"",VLOOKUP($A3573&amp;" "&amp;E$6,D!$B:$H,7,FALSE))</f>
        <v/>
      </c>
      <c r="F3573" s="279" t="str">
        <f>IF(ISERROR(VLOOKUP($A3573&amp;" "&amp;F$6,D!$B:$H,7,FALSE))=TRUE,"",VLOOKUP($A3573&amp;" "&amp;F$6,D!$B:$H,7,FALSE))</f>
        <v/>
      </c>
      <c r="G3573" s="226">
        <f t="shared" si="167"/>
        <v>0</v>
      </c>
      <c r="H3573" s="279" t="str">
        <f>IF(ISERROR(VLOOKUP($A3573&amp;" "&amp;H$6,D!$B:$H,7,FALSE))=TRUE,"",VLOOKUP($A3573&amp;" "&amp;H$6,D!$B:$H,7,FALSE))</f>
        <v/>
      </c>
      <c r="I3573" s="223" t="str">
        <f>IF(D3573="","",VLOOKUP(A3573,D!A:H,7,FALSE))</f>
        <v/>
      </c>
      <c r="J3573" s="224" t="str">
        <f>IF(D3573="","",SUMIFS(リグ!H:H,リグ!F:F,"&lt;"&amp;C3573,リグ!G:G,"&gt;"&amp;C3573))</f>
        <v/>
      </c>
    </row>
    <row r="3574" spans="1:10">
      <c r="A3574" s="224" t="str">
        <f t="shared" si="168"/>
        <v>2031-01-06</v>
      </c>
      <c r="B3574" s="224" t="str">
        <f t="shared" si="169"/>
        <v>2031/01</v>
      </c>
      <c r="C3574" s="225">
        <v>47854</v>
      </c>
      <c r="D3574" s="279" t="str">
        <f>IF(ISERROR(VLOOKUP($A3574&amp;" "&amp;D$6,D!$B:$H,7,FALSE))=TRUE,"",VLOOKUP($A3574&amp;" "&amp;D$6,D!$B:$H,7,FALSE))</f>
        <v/>
      </c>
      <c r="E3574" s="279" t="str">
        <f>IF(ISERROR(VLOOKUP($A3574&amp;" "&amp;E$6,D!$B:$H,7,FALSE))=TRUE,"",VLOOKUP($A3574&amp;" "&amp;E$6,D!$B:$H,7,FALSE))</f>
        <v/>
      </c>
      <c r="F3574" s="279" t="str">
        <f>IF(ISERROR(VLOOKUP($A3574&amp;" "&amp;F$6,D!$B:$H,7,FALSE))=TRUE,"",VLOOKUP($A3574&amp;" "&amp;F$6,D!$B:$H,7,FALSE))</f>
        <v/>
      </c>
      <c r="G3574" s="226">
        <f t="shared" si="167"/>
        <v>0</v>
      </c>
      <c r="H3574" s="279" t="str">
        <f>IF(ISERROR(VLOOKUP($A3574&amp;" "&amp;H$6,D!$B:$H,7,FALSE))=TRUE,"",VLOOKUP($A3574&amp;" "&amp;H$6,D!$B:$H,7,FALSE))</f>
        <v/>
      </c>
      <c r="I3574" s="223" t="str">
        <f>IF(D3574="","",VLOOKUP(A3574,D!A:H,7,FALSE))</f>
        <v/>
      </c>
      <c r="J3574" s="224" t="str">
        <f>IF(D3574="","",SUMIFS(リグ!H:H,リグ!F:F,"&lt;"&amp;C3574,リグ!G:G,"&gt;"&amp;C3574))</f>
        <v/>
      </c>
    </row>
    <row r="3575" spans="1:10">
      <c r="A3575" s="224" t="str">
        <f t="shared" si="168"/>
        <v>2031-01-07</v>
      </c>
      <c r="B3575" s="224" t="str">
        <f t="shared" si="169"/>
        <v>2031/01</v>
      </c>
      <c r="C3575" s="225">
        <v>47855</v>
      </c>
      <c r="D3575" s="279" t="str">
        <f>IF(ISERROR(VLOOKUP($A3575&amp;" "&amp;D$6,D!$B:$H,7,FALSE))=TRUE,"",VLOOKUP($A3575&amp;" "&amp;D$6,D!$B:$H,7,FALSE))</f>
        <v/>
      </c>
      <c r="E3575" s="279" t="str">
        <f>IF(ISERROR(VLOOKUP($A3575&amp;" "&amp;E$6,D!$B:$H,7,FALSE))=TRUE,"",VLOOKUP($A3575&amp;" "&amp;E$6,D!$B:$H,7,FALSE))</f>
        <v/>
      </c>
      <c r="F3575" s="279" t="str">
        <f>IF(ISERROR(VLOOKUP($A3575&amp;" "&amp;F$6,D!$B:$H,7,FALSE))=TRUE,"",VLOOKUP($A3575&amp;" "&amp;F$6,D!$B:$H,7,FALSE))</f>
        <v/>
      </c>
      <c r="G3575" s="226">
        <f t="shared" si="167"/>
        <v>0</v>
      </c>
      <c r="H3575" s="279" t="str">
        <f>IF(ISERROR(VLOOKUP($A3575&amp;" "&amp;H$6,D!$B:$H,7,FALSE))=TRUE,"",VLOOKUP($A3575&amp;" "&amp;H$6,D!$B:$H,7,FALSE))</f>
        <v/>
      </c>
      <c r="I3575" s="223" t="str">
        <f>IF(D3575="","",VLOOKUP(A3575,D!A:H,7,FALSE))</f>
        <v/>
      </c>
      <c r="J3575" s="224" t="str">
        <f>IF(D3575="","",SUMIFS(リグ!H:H,リグ!F:F,"&lt;"&amp;C3575,リグ!G:G,"&gt;"&amp;C3575))</f>
        <v/>
      </c>
    </row>
    <row r="3576" spans="1:10">
      <c r="A3576" s="224" t="str">
        <f t="shared" si="168"/>
        <v>2031-01-08</v>
      </c>
      <c r="B3576" s="224" t="str">
        <f t="shared" si="169"/>
        <v>2031/01</v>
      </c>
      <c r="C3576" s="225">
        <v>47856</v>
      </c>
      <c r="D3576" s="279" t="str">
        <f>IF(ISERROR(VLOOKUP($A3576&amp;" "&amp;D$6,D!$B:$H,7,FALSE))=TRUE,"",VLOOKUP($A3576&amp;" "&amp;D$6,D!$B:$H,7,FALSE))</f>
        <v/>
      </c>
      <c r="E3576" s="279" t="str">
        <f>IF(ISERROR(VLOOKUP($A3576&amp;" "&amp;E$6,D!$B:$H,7,FALSE))=TRUE,"",VLOOKUP($A3576&amp;" "&amp;E$6,D!$B:$H,7,FALSE))</f>
        <v/>
      </c>
      <c r="F3576" s="279" t="str">
        <f>IF(ISERROR(VLOOKUP($A3576&amp;" "&amp;F$6,D!$B:$H,7,FALSE))=TRUE,"",VLOOKUP($A3576&amp;" "&amp;F$6,D!$B:$H,7,FALSE))</f>
        <v/>
      </c>
      <c r="G3576" s="226">
        <f t="shared" si="167"/>
        <v>0</v>
      </c>
      <c r="H3576" s="279" t="str">
        <f>IF(ISERROR(VLOOKUP($A3576&amp;" "&amp;H$6,D!$B:$H,7,FALSE))=TRUE,"",VLOOKUP($A3576&amp;" "&amp;H$6,D!$B:$H,7,FALSE))</f>
        <v/>
      </c>
      <c r="I3576" s="223" t="str">
        <f>IF(D3576="","",VLOOKUP(A3576,D!A:H,7,FALSE))</f>
        <v/>
      </c>
      <c r="J3576" s="224" t="str">
        <f>IF(D3576="","",SUMIFS(リグ!H:H,リグ!F:F,"&lt;"&amp;C3576,リグ!G:G,"&gt;"&amp;C3576))</f>
        <v/>
      </c>
    </row>
    <row r="3577" spans="1:10">
      <c r="A3577" s="224" t="str">
        <f t="shared" si="168"/>
        <v>2031-01-09</v>
      </c>
      <c r="B3577" s="224" t="str">
        <f t="shared" si="169"/>
        <v>2031/01</v>
      </c>
      <c r="C3577" s="225">
        <v>47857</v>
      </c>
      <c r="D3577" s="279" t="str">
        <f>IF(ISERROR(VLOOKUP($A3577&amp;" "&amp;D$6,D!$B:$H,7,FALSE))=TRUE,"",VLOOKUP($A3577&amp;" "&amp;D$6,D!$B:$H,7,FALSE))</f>
        <v/>
      </c>
      <c r="E3577" s="279" t="str">
        <f>IF(ISERROR(VLOOKUP($A3577&amp;" "&amp;E$6,D!$B:$H,7,FALSE))=TRUE,"",VLOOKUP($A3577&amp;" "&amp;E$6,D!$B:$H,7,FALSE))</f>
        <v/>
      </c>
      <c r="F3577" s="279" t="str">
        <f>IF(ISERROR(VLOOKUP($A3577&amp;" "&amp;F$6,D!$B:$H,7,FALSE))=TRUE,"",VLOOKUP($A3577&amp;" "&amp;F$6,D!$B:$H,7,FALSE))</f>
        <v/>
      </c>
      <c r="G3577" s="226">
        <f t="shared" si="167"/>
        <v>0</v>
      </c>
      <c r="H3577" s="279" t="str">
        <f>IF(ISERROR(VLOOKUP($A3577&amp;" "&amp;H$6,D!$B:$H,7,FALSE))=TRUE,"",VLOOKUP($A3577&amp;" "&amp;H$6,D!$B:$H,7,FALSE))</f>
        <v/>
      </c>
      <c r="I3577" s="223" t="str">
        <f>IF(D3577="","",VLOOKUP(A3577,D!A:H,7,FALSE))</f>
        <v/>
      </c>
      <c r="J3577" s="224" t="str">
        <f>IF(D3577="","",SUMIFS(リグ!H:H,リグ!F:F,"&lt;"&amp;C3577,リグ!G:G,"&gt;"&amp;C3577))</f>
        <v/>
      </c>
    </row>
    <row r="3578" spans="1:10">
      <c r="A3578" s="224" t="str">
        <f t="shared" si="168"/>
        <v>2031-01-10</v>
      </c>
      <c r="B3578" s="224" t="str">
        <f t="shared" si="169"/>
        <v>2031/01</v>
      </c>
      <c r="C3578" s="225">
        <v>47858</v>
      </c>
      <c r="D3578" s="279" t="str">
        <f>IF(ISERROR(VLOOKUP($A3578&amp;" "&amp;D$6,D!$B:$H,7,FALSE))=TRUE,"",VLOOKUP($A3578&amp;" "&amp;D$6,D!$B:$H,7,FALSE))</f>
        <v/>
      </c>
      <c r="E3578" s="279" t="str">
        <f>IF(ISERROR(VLOOKUP($A3578&amp;" "&amp;E$6,D!$B:$H,7,FALSE))=TRUE,"",VLOOKUP($A3578&amp;" "&amp;E$6,D!$B:$H,7,FALSE))</f>
        <v/>
      </c>
      <c r="F3578" s="279" t="str">
        <f>IF(ISERROR(VLOOKUP($A3578&amp;" "&amp;F$6,D!$B:$H,7,FALSE))=TRUE,"",VLOOKUP($A3578&amp;" "&amp;F$6,D!$B:$H,7,FALSE))</f>
        <v/>
      </c>
      <c r="G3578" s="226">
        <f t="shared" si="167"/>
        <v>0</v>
      </c>
      <c r="H3578" s="279" t="str">
        <f>IF(ISERROR(VLOOKUP($A3578&amp;" "&amp;H$6,D!$B:$H,7,FALSE))=TRUE,"",VLOOKUP($A3578&amp;" "&amp;H$6,D!$B:$H,7,FALSE))</f>
        <v/>
      </c>
      <c r="I3578" s="223" t="str">
        <f>IF(D3578="","",VLOOKUP(A3578,D!A:H,7,FALSE))</f>
        <v/>
      </c>
      <c r="J3578" s="224" t="str">
        <f>IF(D3578="","",SUMIFS(リグ!H:H,リグ!F:F,"&lt;"&amp;C3578,リグ!G:G,"&gt;"&amp;C3578))</f>
        <v/>
      </c>
    </row>
    <row r="3579" spans="1:10">
      <c r="A3579" s="224" t="str">
        <f t="shared" si="168"/>
        <v>2031-01-11</v>
      </c>
      <c r="B3579" s="224" t="str">
        <f t="shared" si="169"/>
        <v>2031/01</v>
      </c>
      <c r="C3579" s="225">
        <v>47859</v>
      </c>
      <c r="D3579" s="279" t="str">
        <f>IF(ISERROR(VLOOKUP($A3579&amp;" "&amp;D$6,D!$B:$H,7,FALSE))=TRUE,"",VLOOKUP($A3579&amp;" "&amp;D$6,D!$B:$H,7,FALSE))</f>
        <v/>
      </c>
      <c r="E3579" s="279" t="str">
        <f>IF(ISERROR(VLOOKUP($A3579&amp;" "&amp;E$6,D!$B:$H,7,FALSE))=TRUE,"",VLOOKUP($A3579&amp;" "&amp;E$6,D!$B:$H,7,FALSE))</f>
        <v/>
      </c>
      <c r="F3579" s="279" t="str">
        <f>IF(ISERROR(VLOOKUP($A3579&amp;" "&amp;F$6,D!$B:$H,7,FALSE))=TRUE,"",VLOOKUP($A3579&amp;" "&amp;F$6,D!$B:$H,7,FALSE))</f>
        <v/>
      </c>
      <c r="G3579" s="226">
        <f t="shared" si="167"/>
        <v>0</v>
      </c>
      <c r="H3579" s="279" t="str">
        <f>IF(ISERROR(VLOOKUP($A3579&amp;" "&amp;H$6,D!$B:$H,7,FALSE))=TRUE,"",VLOOKUP($A3579&amp;" "&amp;H$6,D!$B:$H,7,FALSE))</f>
        <v/>
      </c>
      <c r="I3579" s="223" t="str">
        <f>IF(D3579="","",VLOOKUP(A3579,D!A:H,7,FALSE))</f>
        <v/>
      </c>
      <c r="J3579" s="224" t="str">
        <f>IF(D3579="","",SUMIFS(リグ!H:H,リグ!F:F,"&lt;"&amp;C3579,リグ!G:G,"&gt;"&amp;C3579))</f>
        <v/>
      </c>
    </row>
    <row r="3580" spans="1:10">
      <c r="A3580" s="224" t="str">
        <f t="shared" si="168"/>
        <v>2031-01-12</v>
      </c>
      <c r="B3580" s="224" t="str">
        <f t="shared" si="169"/>
        <v>2031/01</v>
      </c>
      <c r="C3580" s="225">
        <v>47860</v>
      </c>
      <c r="D3580" s="279" t="str">
        <f>IF(ISERROR(VLOOKUP($A3580&amp;" "&amp;D$6,D!$B:$H,7,FALSE))=TRUE,"",VLOOKUP($A3580&amp;" "&amp;D$6,D!$B:$H,7,FALSE))</f>
        <v/>
      </c>
      <c r="E3580" s="279" t="str">
        <f>IF(ISERROR(VLOOKUP($A3580&amp;" "&amp;E$6,D!$B:$H,7,FALSE))=TRUE,"",VLOOKUP($A3580&amp;" "&amp;E$6,D!$B:$H,7,FALSE))</f>
        <v/>
      </c>
      <c r="F3580" s="279" t="str">
        <f>IF(ISERROR(VLOOKUP($A3580&amp;" "&amp;F$6,D!$B:$H,7,FALSE))=TRUE,"",VLOOKUP($A3580&amp;" "&amp;F$6,D!$B:$H,7,FALSE))</f>
        <v/>
      </c>
      <c r="G3580" s="226">
        <f t="shared" si="167"/>
        <v>0</v>
      </c>
      <c r="H3580" s="279" t="str">
        <f>IF(ISERROR(VLOOKUP($A3580&amp;" "&amp;H$6,D!$B:$H,7,FALSE))=TRUE,"",VLOOKUP($A3580&amp;" "&amp;H$6,D!$B:$H,7,FALSE))</f>
        <v/>
      </c>
      <c r="I3580" s="223" t="str">
        <f>IF(D3580="","",VLOOKUP(A3580,D!A:H,7,FALSE))</f>
        <v/>
      </c>
      <c r="J3580" s="224" t="str">
        <f>IF(D3580="","",SUMIFS(リグ!H:H,リグ!F:F,"&lt;"&amp;C3580,リグ!G:G,"&gt;"&amp;C3580))</f>
        <v/>
      </c>
    </row>
    <row r="3581" spans="1:10">
      <c r="A3581" s="224" t="str">
        <f t="shared" si="168"/>
        <v>2031-01-13</v>
      </c>
      <c r="B3581" s="224" t="str">
        <f t="shared" si="169"/>
        <v>2031/01</v>
      </c>
      <c r="C3581" s="225">
        <v>47861</v>
      </c>
      <c r="D3581" s="279" t="str">
        <f>IF(ISERROR(VLOOKUP($A3581&amp;" "&amp;D$6,D!$B:$H,7,FALSE))=TRUE,"",VLOOKUP($A3581&amp;" "&amp;D$6,D!$B:$H,7,FALSE))</f>
        <v/>
      </c>
      <c r="E3581" s="279" t="str">
        <f>IF(ISERROR(VLOOKUP($A3581&amp;" "&amp;E$6,D!$B:$H,7,FALSE))=TRUE,"",VLOOKUP($A3581&amp;" "&amp;E$6,D!$B:$H,7,FALSE))</f>
        <v/>
      </c>
      <c r="F3581" s="279" t="str">
        <f>IF(ISERROR(VLOOKUP($A3581&amp;" "&amp;F$6,D!$B:$H,7,FALSE))=TRUE,"",VLOOKUP($A3581&amp;" "&amp;F$6,D!$B:$H,7,FALSE))</f>
        <v/>
      </c>
      <c r="G3581" s="226">
        <f t="shared" si="167"/>
        <v>0</v>
      </c>
      <c r="H3581" s="279" t="str">
        <f>IF(ISERROR(VLOOKUP($A3581&amp;" "&amp;H$6,D!$B:$H,7,FALSE))=TRUE,"",VLOOKUP($A3581&amp;" "&amp;H$6,D!$B:$H,7,FALSE))</f>
        <v/>
      </c>
      <c r="I3581" s="223" t="str">
        <f>IF(D3581="","",VLOOKUP(A3581,D!A:H,7,FALSE))</f>
        <v/>
      </c>
      <c r="J3581" s="224" t="str">
        <f>IF(D3581="","",SUMIFS(リグ!H:H,リグ!F:F,"&lt;"&amp;C3581,リグ!G:G,"&gt;"&amp;C3581))</f>
        <v/>
      </c>
    </row>
    <row r="3582" spans="1:10">
      <c r="A3582" s="224" t="str">
        <f t="shared" si="168"/>
        <v>2031-01-14</v>
      </c>
      <c r="B3582" s="224" t="str">
        <f t="shared" si="169"/>
        <v>2031/01</v>
      </c>
      <c r="C3582" s="225">
        <v>47862</v>
      </c>
      <c r="D3582" s="279" t="str">
        <f>IF(ISERROR(VLOOKUP($A3582&amp;" "&amp;D$6,D!$B:$H,7,FALSE))=TRUE,"",VLOOKUP($A3582&amp;" "&amp;D$6,D!$B:$H,7,FALSE))</f>
        <v/>
      </c>
      <c r="E3582" s="279" t="str">
        <f>IF(ISERROR(VLOOKUP($A3582&amp;" "&amp;E$6,D!$B:$H,7,FALSE))=TRUE,"",VLOOKUP($A3582&amp;" "&amp;E$6,D!$B:$H,7,FALSE))</f>
        <v/>
      </c>
      <c r="F3582" s="279" t="str">
        <f>IF(ISERROR(VLOOKUP($A3582&amp;" "&amp;F$6,D!$B:$H,7,FALSE))=TRUE,"",VLOOKUP($A3582&amp;" "&amp;F$6,D!$B:$H,7,FALSE))</f>
        <v/>
      </c>
      <c r="G3582" s="226">
        <f t="shared" si="167"/>
        <v>0</v>
      </c>
      <c r="H3582" s="279" t="str">
        <f>IF(ISERROR(VLOOKUP($A3582&amp;" "&amp;H$6,D!$B:$H,7,FALSE))=TRUE,"",VLOOKUP($A3582&amp;" "&amp;H$6,D!$B:$H,7,FALSE))</f>
        <v/>
      </c>
      <c r="I3582" s="223" t="str">
        <f>IF(D3582="","",VLOOKUP(A3582,D!A:H,7,FALSE))</f>
        <v/>
      </c>
      <c r="J3582" s="224" t="str">
        <f>IF(D3582="","",SUMIFS(リグ!H:H,リグ!F:F,"&lt;"&amp;C3582,リグ!G:G,"&gt;"&amp;C3582))</f>
        <v/>
      </c>
    </row>
    <row r="3583" spans="1:10">
      <c r="A3583" s="224" t="str">
        <f t="shared" si="168"/>
        <v>2031-01-15</v>
      </c>
      <c r="B3583" s="224" t="str">
        <f t="shared" si="169"/>
        <v>2031/01</v>
      </c>
      <c r="C3583" s="225">
        <v>47863</v>
      </c>
      <c r="D3583" s="279" t="str">
        <f>IF(ISERROR(VLOOKUP($A3583&amp;" "&amp;D$6,D!$B:$H,7,FALSE))=TRUE,"",VLOOKUP($A3583&amp;" "&amp;D$6,D!$B:$H,7,FALSE))</f>
        <v/>
      </c>
      <c r="E3583" s="279" t="str">
        <f>IF(ISERROR(VLOOKUP($A3583&amp;" "&amp;E$6,D!$B:$H,7,FALSE))=TRUE,"",VLOOKUP($A3583&amp;" "&amp;E$6,D!$B:$H,7,FALSE))</f>
        <v/>
      </c>
      <c r="F3583" s="279" t="str">
        <f>IF(ISERROR(VLOOKUP($A3583&amp;" "&amp;F$6,D!$B:$H,7,FALSE))=TRUE,"",VLOOKUP($A3583&amp;" "&amp;F$6,D!$B:$H,7,FALSE))</f>
        <v/>
      </c>
      <c r="G3583" s="226">
        <f t="shared" si="167"/>
        <v>0</v>
      </c>
      <c r="H3583" s="279" t="str">
        <f>IF(ISERROR(VLOOKUP($A3583&amp;" "&amp;H$6,D!$B:$H,7,FALSE))=TRUE,"",VLOOKUP($A3583&amp;" "&amp;H$6,D!$B:$H,7,FALSE))</f>
        <v/>
      </c>
      <c r="I3583" s="223" t="str">
        <f>IF(D3583="","",VLOOKUP(A3583,D!A:H,7,FALSE))</f>
        <v/>
      </c>
      <c r="J3583" s="224" t="str">
        <f>IF(D3583="","",SUMIFS(リグ!H:H,リグ!F:F,"&lt;"&amp;C3583,リグ!G:G,"&gt;"&amp;C3583))</f>
        <v/>
      </c>
    </row>
    <row r="3584" spans="1:10">
      <c r="A3584" s="224" t="str">
        <f t="shared" si="168"/>
        <v>2031-01-16</v>
      </c>
      <c r="B3584" s="224" t="str">
        <f t="shared" si="169"/>
        <v>2031/01</v>
      </c>
      <c r="C3584" s="225">
        <v>47864</v>
      </c>
      <c r="D3584" s="279" t="str">
        <f>IF(ISERROR(VLOOKUP($A3584&amp;" "&amp;D$6,D!$B:$H,7,FALSE))=TRUE,"",VLOOKUP($A3584&amp;" "&amp;D$6,D!$B:$H,7,FALSE))</f>
        <v/>
      </c>
      <c r="E3584" s="279" t="str">
        <f>IF(ISERROR(VLOOKUP($A3584&amp;" "&amp;E$6,D!$B:$H,7,FALSE))=TRUE,"",VLOOKUP($A3584&amp;" "&amp;E$6,D!$B:$H,7,FALSE))</f>
        <v/>
      </c>
      <c r="F3584" s="279" t="str">
        <f>IF(ISERROR(VLOOKUP($A3584&amp;" "&amp;F$6,D!$B:$H,7,FALSE))=TRUE,"",VLOOKUP($A3584&amp;" "&amp;F$6,D!$B:$H,7,FALSE))</f>
        <v/>
      </c>
      <c r="G3584" s="226">
        <f t="shared" si="167"/>
        <v>0</v>
      </c>
      <c r="H3584" s="279" t="str">
        <f>IF(ISERROR(VLOOKUP($A3584&amp;" "&amp;H$6,D!$B:$H,7,FALSE))=TRUE,"",VLOOKUP($A3584&amp;" "&amp;H$6,D!$B:$H,7,FALSE))</f>
        <v/>
      </c>
      <c r="I3584" s="223" t="str">
        <f>IF(D3584="","",VLOOKUP(A3584,D!A:H,7,FALSE))</f>
        <v/>
      </c>
      <c r="J3584" s="224" t="str">
        <f>IF(D3584="","",SUMIFS(リグ!H:H,リグ!F:F,"&lt;"&amp;C3584,リグ!G:G,"&gt;"&amp;C3584))</f>
        <v/>
      </c>
    </row>
    <row r="3585" spans="1:10">
      <c r="A3585" s="224" t="str">
        <f t="shared" si="168"/>
        <v>2031-01-17</v>
      </c>
      <c r="B3585" s="224" t="str">
        <f t="shared" si="169"/>
        <v>2031/01</v>
      </c>
      <c r="C3585" s="225">
        <v>47865</v>
      </c>
      <c r="D3585" s="279" t="str">
        <f>IF(ISERROR(VLOOKUP($A3585&amp;" "&amp;D$6,D!$B:$H,7,FALSE))=TRUE,"",VLOOKUP($A3585&amp;" "&amp;D$6,D!$B:$H,7,FALSE))</f>
        <v/>
      </c>
      <c r="E3585" s="279" t="str">
        <f>IF(ISERROR(VLOOKUP($A3585&amp;" "&amp;E$6,D!$B:$H,7,FALSE))=TRUE,"",VLOOKUP($A3585&amp;" "&amp;E$6,D!$B:$H,7,FALSE))</f>
        <v/>
      </c>
      <c r="F3585" s="279" t="str">
        <f>IF(ISERROR(VLOOKUP($A3585&amp;" "&amp;F$6,D!$B:$H,7,FALSE))=TRUE,"",VLOOKUP($A3585&amp;" "&amp;F$6,D!$B:$H,7,FALSE))</f>
        <v/>
      </c>
      <c r="G3585" s="226">
        <f t="shared" si="167"/>
        <v>0</v>
      </c>
      <c r="H3585" s="279" t="str">
        <f>IF(ISERROR(VLOOKUP($A3585&amp;" "&amp;H$6,D!$B:$H,7,FALSE))=TRUE,"",VLOOKUP($A3585&amp;" "&amp;H$6,D!$B:$H,7,FALSE))</f>
        <v/>
      </c>
      <c r="I3585" s="223" t="str">
        <f>IF(D3585="","",VLOOKUP(A3585,D!A:H,7,FALSE))</f>
        <v/>
      </c>
      <c r="J3585" s="224" t="str">
        <f>IF(D3585="","",SUMIFS(リグ!H:H,リグ!F:F,"&lt;"&amp;C3585,リグ!G:G,"&gt;"&amp;C3585))</f>
        <v/>
      </c>
    </row>
    <row r="3586" spans="1:10">
      <c r="A3586" s="224" t="str">
        <f t="shared" si="168"/>
        <v>2031-01-18</v>
      </c>
      <c r="B3586" s="224" t="str">
        <f t="shared" si="169"/>
        <v>2031/01</v>
      </c>
      <c r="C3586" s="225">
        <v>47866</v>
      </c>
      <c r="D3586" s="279" t="str">
        <f>IF(ISERROR(VLOOKUP($A3586&amp;" "&amp;D$6,D!$B:$H,7,FALSE))=TRUE,"",VLOOKUP($A3586&amp;" "&amp;D$6,D!$B:$H,7,FALSE))</f>
        <v/>
      </c>
      <c r="E3586" s="279" t="str">
        <f>IF(ISERROR(VLOOKUP($A3586&amp;" "&amp;E$6,D!$B:$H,7,FALSE))=TRUE,"",VLOOKUP($A3586&amp;" "&amp;E$6,D!$B:$H,7,FALSE))</f>
        <v/>
      </c>
      <c r="F3586" s="279" t="str">
        <f>IF(ISERROR(VLOOKUP($A3586&amp;" "&amp;F$6,D!$B:$H,7,FALSE))=TRUE,"",VLOOKUP($A3586&amp;" "&amp;F$6,D!$B:$H,7,FALSE))</f>
        <v/>
      </c>
      <c r="G3586" s="226">
        <f t="shared" si="167"/>
        <v>0</v>
      </c>
      <c r="H3586" s="279" t="str">
        <f>IF(ISERROR(VLOOKUP($A3586&amp;" "&amp;H$6,D!$B:$H,7,FALSE))=TRUE,"",VLOOKUP($A3586&amp;" "&amp;H$6,D!$B:$H,7,FALSE))</f>
        <v/>
      </c>
      <c r="I3586" s="223" t="str">
        <f>IF(D3586="","",VLOOKUP(A3586,D!A:H,7,FALSE))</f>
        <v/>
      </c>
      <c r="J3586" s="224" t="str">
        <f>IF(D3586="","",SUMIFS(リグ!H:H,リグ!F:F,"&lt;"&amp;C3586,リグ!G:G,"&gt;"&amp;C3586))</f>
        <v/>
      </c>
    </row>
    <row r="3587" spans="1:10">
      <c r="A3587" s="224" t="str">
        <f t="shared" si="168"/>
        <v>2031-01-19</v>
      </c>
      <c r="B3587" s="224" t="str">
        <f t="shared" si="169"/>
        <v>2031/01</v>
      </c>
      <c r="C3587" s="225">
        <v>47867</v>
      </c>
      <c r="D3587" s="279" t="str">
        <f>IF(ISERROR(VLOOKUP($A3587&amp;" "&amp;D$6,D!$B:$H,7,FALSE))=TRUE,"",VLOOKUP($A3587&amp;" "&amp;D$6,D!$B:$H,7,FALSE))</f>
        <v/>
      </c>
      <c r="E3587" s="279" t="str">
        <f>IF(ISERROR(VLOOKUP($A3587&amp;" "&amp;E$6,D!$B:$H,7,FALSE))=TRUE,"",VLOOKUP($A3587&amp;" "&amp;E$6,D!$B:$H,7,FALSE))</f>
        <v/>
      </c>
      <c r="F3587" s="279" t="str">
        <f>IF(ISERROR(VLOOKUP($A3587&amp;" "&amp;F$6,D!$B:$H,7,FALSE))=TRUE,"",VLOOKUP($A3587&amp;" "&amp;F$6,D!$B:$H,7,FALSE))</f>
        <v/>
      </c>
      <c r="G3587" s="226">
        <f t="shared" si="167"/>
        <v>0</v>
      </c>
      <c r="H3587" s="279" t="str">
        <f>IF(ISERROR(VLOOKUP($A3587&amp;" "&amp;H$6,D!$B:$H,7,FALSE))=TRUE,"",VLOOKUP($A3587&amp;" "&amp;H$6,D!$B:$H,7,FALSE))</f>
        <v/>
      </c>
      <c r="I3587" s="223" t="str">
        <f>IF(D3587="","",VLOOKUP(A3587,D!A:H,7,FALSE))</f>
        <v/>
      </c>
      <c r="J3587" s="224" t="str">
        <f>IF(D3587="","",SUMIFS(リグ!H:H,リグ!F:F,"&lt;"&amp;C3587,リグ!G:G,"&gt;"&amp;C3587))</f>
        <v/>
      </c>
    </row>
    <row r="3588" spans="1:10">
      <c r="A3588" s="224" t="str">
        <f t="shared" si="168"/>
        <v>2031-01-20</v>
      </c>
      <c r="B3588" s="224" t="str">
        <f t="shared" si="169"/>
        <v>2031/01</v>
      </c>
      <c r="C3588" s="225">
        <v>47868</v>
      </c>
      <c r="D3588" s="279" t="str">
        <f>IF(ISERROR(VLOOKUP($A3588&amp;" "&amp;D$6,D!$B:$H,7,FALSE))=TRUE,"",VLOOKUP($A3588&amp;" "&amp;D$6,D!$B:$H,7,FALSE))</f>
        <v/>
      </c>
      <c r="E3588" s="279" t="str">
        <f>IF(ISERROR(VLOOKUP($A3588&amp;" "&amp;E$6,D!$B:$H,7,FALSE))=TRUE,"",VLOOKUP($A3588&amp;" "&amp;E$6,D!$B:$H,7,FALSE))</f>
        <v/>
      </c>
      <c r="F3588" s="279" t="str">
        <f>IF(ISERROR(VLOOKUP($A3588&amp;" "&amp;F$6,D!$B:$H,7,FALSE))=TRUE,"",VLOOKUP($A3588&amp;" "&amp;F$6,D!$B:$H,7,FALSE))</f>
        <v/>
      </c>
      <c r="G3588" s="226">
        <f t="shared" ref="G3588:G3651" si="170">SUM(D3588:F3588)</f>
        <v>0</v>
      </c>
      <c r="H3588" s="279" t="str">
        <f>IF(ISERROR(VLOOKUP($A3588&amp;" "&amp;H$6,D!$B:$H,7,FALSE))=TRUE,"",VLOOKUP($A3588&amp;" "&amp;H$6,D!$B:$H,7,FALSE))</f>
        <v/>
      </c>
      <c r="I3588" s="223" t="str">
        <f>IF(D3588="","",VLOOKUP(A3588,D!A:H,7,FALSE))</f>
        <v/>
      </c>
      <c r="J3588" s="224" t="str">
        <f>IF(D3588="","",SUMIFS(リグ!H:H,リグ!F:F,"&lt;"&amp;C3588,リグ!G:G,"&gt;"&amp;C3588))</f>
        <v/>
      </c>
    </row>
    <row r="3589" spans="1:10">
      <c r="A3589" s="224" t="str">
        <f t="shared" si="168"/>
        <v>2031-01-21</v>
      </c>
      <c r="B3589" s="224" t="str">
        <f t="shared" si="169"/>
        <v>2031/01</v>
      </c>
      <c r="C3589" s="225">
        <v>47869</v>
      </c>
      <c r="D3589" s="279" t="str">
        <f>IF(ISERROR(VLOOKUP($A3589&amp;" "&amp;D$6,D!$B:$H,7,FALSE))=TRUE,"",VLOOKUP($A3589&amp;" "&amp;D$6,D!$B:$H,7,FALSE))</f>
        <v/>
      </c>
      <c r="E3589" s="279" t="str">
        <f>IF(ISERROR(VLOOKUP($A3589&amp;" "&amp;E$6,D!$B:$H,7,FALSE))=TRUE,"",VLOOKUP($A3589&amp;" "&amp;E$6,D!$B:$H,7,FALSE))</f>
        <v/>
      </c>
      <c r="F3589" s="279" t="str">
        <f>IF(ISERROR(VLOOKUP($A3589&amp;" "&amp;F$6,D!$B:$H,7,FALSE))=TRUE,"",VLOOKUP($A3589&amp;" "&amp;F$6,D!$B:$H,7,FALSE))</f>
        <v/>
      </c>
      <c r="G3589" s="226">
        <f t="shared" si="170"/>
        <v>0</v>
      </c>
      <c r="H3589" s="279" t="str">
        <f>IF(ISERROR(VLOOKUP($A3589&amp;" "&amp;H$6,D!$B:$H,7,FALSE))=TRUE,"",VLOOKUP($A3589&amp;" "&amp;H$6,D!$B:$H,7,FALSE))</f>
        <v/>
      </c>
      <c r="I3589" s="223" t="str">
        <f>IF(D3589="","",VLOOKUP(A3589,D!A:H,7,FALSE))</f>
        <v/>
      </c>
      <c r="J3589" s="224" t="str">
        <f>IF(D3589="","",SUMIFS(リグ!H:H,リグ!F:F,"&lt;"&amp;C3589,リグ!G:G,"&gt;"&amp;C3589))</f>
        <v/>
      </c>
    </row>
    <row r="3590" spans="1:10">
      <c r="A3590" s="224" t="str">
        <f t="shared" si="168"/>
        <v>2031-01-22</v>
      </c>
      <c r="B3590" s="224" t="str">
        <f t="shared" si="169"/>
        <v>2031/01</v>
      </c>
      <c r="C3590" s="225">
        <v>47870</v>
      </c>
      <c r="D3590" s="279" t="str">
        <f>IF(ISERROR(VLOOKUP($A3590&amp;" "&amp;D$6,D!$B:$H,7,FALSE))=TRUE,"",VLOOKUP($A3590&amp;" "&amp;D$6,D!$B:$H,7,FALSE))</f>
        <v/>
      </c>
      <c r="E3590" s="279" t="str">
        <f>IF(ISERROR(VLOOKUP($A3590&amp;" "&amp;E$6,D!$B:$H,7,FALSE))=TRUE,"",VLOOKUP($A3590&amp;" "&amp;E$6,D!$B:$H,7,FALSE))</f>
        <v/>
      </c>
      <c r="F3590" s="279" t="str">
        <f>IF(ISERROR(VLOOKUP($A3590&amp;" "&amp;F$6,D!$B:$H,7,FALSE))=TRUE,"",VLOOKUP($A3590&amp;" "&amp;F$6,D!$B:$H,7,FALSE))</f>
        <v/>
      </c>
      <c r="G3590" s="226">
        <f t="shared" si="170"/>
        <v>0</v>
      </c>
      <c r="H3590" s="279" t="str">
        <f>IF(ISERROR(VLOOKUP($A3590&amp;" "&amp;H$6,D!$B:$H,7,FALSE))=TRUE,"",VLOOKUP($A3590&amp;" "&amp;H$6,D!$B:$H,7,FALSE))</f>
        <v/>
      </c>
      <c r="I3590" s="223" t="str">
        <f>IF(D3590="","",VLOOKUP(A3590,D!A:H,7,FALSE))</f>
        <v/>
      </c>
      <c r="J3590" s="224" t="str">
        <f>IF(D3590="","",SUMIFS(リグ!H:H,リグ!F:F,"&lt;"&amp;C3590,リグ!G:G,"&gt;"&amp;C3590))</f>
        <v/>
      </c>
    </row>
    <row r="3591" spans="1:10">
      <c r="A3591" s="224" t="str">
        <f t="shared" si="168"/>
        <v>2031-01-23</v>
      </c>
      <c r="B3591" s="224" t="str">
        <f t="shared" si="169"/>
        <v>2031/01</v>
      </c>
      <c r="C3591" s="225">
        <v>47871</v>
      </c>
      <c r="D3591" s="279" t="str">
        <f>IF(ISERROR(VLOOKUP($A3591&amp;" "&amp;D$6,D!$B:$H,7,FALSE))=TRUE,"",VLOOKUP($A3591&amp;" "&amp;D$6,D!$B:$H,7,FALSE))</f>
        <v/>
      </c>
      <c r="E3591" s="279" t="str">
        <f>IF(ISERROR(VLOOKUP($A3591&amp;" "&amp;E$6,D!$B:$H,7,FALSE))=TRUE,"",VLOOKUP($A3591&amp;" "&amp;E$6,D!$B:$H,7,FALSE))</f>
        <v/>
      </c>
      <c r="F3591" s="279" t="str">
        <f>IF(ISERROR(VLOOKUP($A3591&amp;" "&amp;F$6,D!$B:$H,7,FALSE))=TRUE,"",VLOOKUP($A3591&amp;" "&amp;F$6,D!$B:$H,7,FALSE))</f>
        <v/>
      </c>
      <c r="G3591" s="226">
        <f t="shared" si="170"/>
        <v>0</v>
      </c>
      <c r="H3591" s="279" t="str">
        <f>IF(ISERROR(VLOOKUP($A3591&amp;" "&amp;H$6,D!$B:$H,7,FALSE))=TRUE,"",VLOOKUP($A3591&amp;" "&amp;H$6,D!$B:$H,7,FALSE))</f>
        <v/>
      </c>
      <c r="I3591" s="223" t="str">
        <f>IF(D3591="","",VLOOKUP(A3591,D!A:H,7,FALSE))</f>
        <v/>
      </c>
      <c r="J3591" s="224" t="str">
        <f>IF(D3591="","",SUMIFS(リグ!H:H,リグ!F:F,"&lt;"&amp;C3591,リグ!G:G,"&gt;"&amp;C3591))</f>
        <v/>
      </c>
    </row>
    <row r="3592" spans="1:10">
      <c r="A3592" s="224" t="str">
        <f t="shared" si="168"/>
        <v>2031-01-24</v>
      </c>
      <c r="B3592" s="224" t="str">
        <f t="shared" si="169"/>
        <v>2031/01</v>
      </c>
      <c r="C3592" s="225">
        <v>47872</v>
      </c>
      <c r="D3592" s="279" t="str">
        <f>IF(ISERROR(VLOOKUP($A3592&amp;" "&amp;D$6,D!$B:$H,7,FALSE))=TRUE,"",VLOOKUP($A3592&amp;" "&amp;D$6,D!$B:$H,7,FALSE))</f>
        <v/>
      </c>
      <c r="E3592" s="279" t="str">
        <f>IF(ISERROR(VLOOKUP($A3592&amp;" "&amp;E$6,D!$B:$H,7,FALSE))=TRUE,"",VLOOKUP($A3592&amp;" "&amp;E$6,D!$B:$H,7,FALSE))</f>
        <v/>
      </c>
      <c r="F3592" s="279" t="str">
        <f>IF(ISERROR(VLOOKUP($A3592&amp;" "&amp;F$6,D!$B:$H,7,FALSE))=TRUE,"",VLOOKUP($A3592&amp;" "&amp;F$6,D!$B:$H,7,FALSE))</f>
        <v/>
      </c>
      <c r="G3592" s="226">
        <f t="shared" si="170"/>
        <v>0</v>
      </c>
      <c r="H3592" s="279" t="str">
        <f>IF(ISERROR(VLOOKUP($A3592&amp;" "&amp;H$6,D!$B:$H,7,FALSE))=TRUE,"",VLOOKUP($A3592&amp;" "&amp;H$6,D!$B:$H,7,FALSE))</f>
        <v/>
      </c>
      <c r="I3592" s="223" t="str">
        <f>IF(D3592="","",VLOOKUP(A3592,D!A:H,7,FALSE))</f>
        <v/>
      </c>
      <c r="J3592" s="224" t="str">
        <f>IF(D3592="","",SUMIFS(リグ!H:H,リグ!F:F,"&lt;"&amp;C3592,リグ!G:G,"&gt;"&amp;C3592))</f>
        <v/>
      </c>
    </row>
    <row r="3593" spans="1:10">
      <c r="A3593" s="224" t="str">
        <f t="shared" ref="A3593:A3656" si="171">TEXT(C3593,"yyyy-mm-dd")</f>
        <v>2031-01-25</v>
      </c>
      <c r="B3593" s="224" t="str">
        <f t="shared" si="169"/>
        <v>2031/01</v>
      </c>
      <c r="C3593" s="225">
        <v>47873</v>
      </c>
      <c r="D3593" s="279" t="str">
        <f>IF(ISERROR(VLOOKUP($A3593&amp;" "&amp;D$6,D!$B:$H,7,FALSE))=TRUE,"",VLOOKUP($A3593&amp;" "&amp;D$6,D!$B:$H,7,FALSE))</f>
        <v/>
      </c>
      <c r="E3593" s="279" t="str">
        <f>IF(ISERROR(VLOOKUP($A3593&amp;" "&amp;E$6,D!$B:$H,7,FALSE))=TRUE,"",VLOOKUP($A3593&amp;" "&amp;E$6,D!$B:$H,7,FALSE))</f>
        <v/>
      </c>
      <c r="F3593" s="279" t="str">
        <f>IF(ISERROR(VLOOKUP($A3593&amp;" "&amp;F$6,D!$B:$H,7,FALSE))=TRUE,"",VLOOKUP($A3593&amp;" "&amp;F$6,D!$B:$H,7,FALSE))</f>
        <v/>
      </c>
      <c r="G3593" s="226">
        <f t="shared" si="170"/>
        <v>0</v>
      </c>
      <c r="H3593" s="279" t="str">
        <f>IF(ISERROR(VLOOKUP($A3593&amp;" "&amp;H$6,D!$B:$H,7,FALSE))=TRUE,"",VLOOKUP($A3593&amp;" "&amp;H$6,D!$B:$H,7,FALSE))</f>
        <v/>
      </c>
      <c r="I3593" s="223" t="str">
        <f>IF(D3593="","",VLOOKUP(A3593,D!A:H,7,FALSE))</f>
        <v/>
      </c>
      <c r="J3593" s="224" t="str">
        <f>IF(D3593="","",SUMIFS(リグ!H:H,リグ!F:F,"&lt;"&amp;C3593,リグ!G:G,"&gt;"&amp;C3593))</f>
        <v/>
      </c>
    </row>
    <row r="3594" spans="1:10">
      <c r="A3594" s="224" t="str">
        <f t="shared" si="171"/>
        <v>2031-01-26</v>
      </c>
      <c r="B3594" s="224" t="str">
        <f t="shared" si="169"/>
        <v>2031/01</v>
      </c>
      <c r="C3594" s="225">
        <v>47874</v>
      </c>
      <c r="D3594" s="279" t="str">
        <f>IF(ISERROR(VLOOKUP($A3594&amp;" "&amp;D$6,D!$B:$H,7,FALSE))=TRUE,"",VLOOKUP($A3594&amp;" "&amp;D$6,D!$B:$H,7,FALSE))</f>
        <v/>
      </c>
      <c r="E3594" s="279" t="str">
        <f>IF(ISERROR(VLOOKUP($A3594&amp;" "&amp;E$6,D!$B:$H,7,FALSE))=TRUE,"",VLOOKUP($A3594&amp;" "&amp;E$6,D!$B:$H,7,FALSE))</f>
        <v/>
      </c>
      <c r="F3594" s="279" t="str">
        <f>IF(ISERROR(VLOOKUP($A3594&amp;" "&amp;F$6,D!$B:$H,7,FALSE))=TRUE,"",VLOOKUP($A3594&amp;" "&amp;F$6,D!$B:$H,7,FALSE))</f>
        <v/>
      </c>
      <c r="G3594" s="226">
        <f t="shared" si="170"/>
        <v>0</v>
      </c>
      <c r="H3594" s="279" t="str">
        <f>IF(ISERROR(VLOOKUP($A3594&amp;" "&amp;H$6,D!$B:$H,7,FALSE))=TRUE,"",VLOOKUP($A3594&amp;" "&amp;H$6,D!$B:$H,7,FALSE))</f>
        <v/>
      </c>
      <c r="I3594" s="223" t="str">
        <f>IF(D3594="","",VLOOKUP(A3594,D!A:H,7,FALSE))</f>
        <v/>
      </c>
      <c r="J3594" s="224" t="str">
        <f>IF(D3594="","",SUMIFS(リグ!H:H,リグ!F:F,"&lt;"&amp;C3594,リグ!G:G,"&gt;"&amp;C3594))</f>
        <v/>
      </c>
    </row>
    <row r="3595" spans="1:10">
      <c r="A3595" s="224" t="str">
        <f t="shared" si="171"/>
        <v>2031-01-27</v>
      </c>
      <c r="B3595" s="224" t="str">
        <f t="shared" si="169"/>
        <v>2031/01</v>
      </c>
      <c r="C3595" s="225">
        <v>47875</v>
      </c>
      <c r="D3595" s="279" t="str">
        <f>IF(ISERROR(VLOOKUP($A3595&amp;" "&amp;D$6,D!$B:$H,7,FALSE))=TRUE,"",VLOOKUP($A3595&amp;" "&amp;D$6,D!$B:$H,7,FALSE))</f>
        <v/>
      </c>
      <c r="E3595" s="279" t="str">
        <f>IF(ISERROR(VLOOKUP($A3595&amp;" "&amp;E$6,D!$B:$H,7,FALSE))=TRUE,"",VLOOKUP($A3595&amp;" "&amp;E$6,D!$B:$H,7,FALSE))</f>
        <v/>
      </c>
      <c r="F3595" s="279" t="str">
        <f>IF(ISERROR(VLOOKUP($A3595&amp;" "&amp;F$6,D!$B:$H,7,FALSE))=TRUE,"",VLOOKUP($A3595&amp;" "&amp;F$6,D!$B:$H,7,FALSE))</f>
        <v/>
      </c>
      <c r="G3595" s="226">
        <f t="shared" si="170"/>
        <v>0</v>
      </c>
      <c r="H3595" s="279" t="str">
        <f>IF(ISERROR(VLOOKUP($A3595&amp;" "&amp;H$6,D!$B:$H,7,FALSE))=TRUE,"",VLOOKUP($A3595&amp;" "&amp;H$6,D!$B:$H,7,FALSE))</f>
        <v/>
      </c>
      <c r="I3595" s="223" t="str">
        <f>IF(D3595="","",VLOOKUP(A3595,D!A:H,7,FALSE))</f>
        <v/>
      </c>
      <c r="J3595" s="224" t="str">
        <f>IF(D3595="","",SUMIFS(リグ!H:H,リグ!F:F,"&lt;"&amp;C3595,リグ!G:G,"&gt;"&amp;C3595))</f>
        <v/>
      </c>
    </row>
    <row r="3596" spans="1:10">
      <c r="A3596" s="224" t="str">
        <f t="shared" si="171"/>
        <v>2031-01-28</v>
      </c>
      <c r="B3596" s="224" t="str">
        <f t="shared" si="169"/>
        <v>2031/01</v>
      </c>
      <c r="C3596" s="225">
        <v>47876</v>
      </c>
      <c r="D3596" s="279" t="str">
        <f>IF(ISERROR(VLOOKUP($A3596&amp;" "&amp;D$6,D!$B:$H,7,FALSE))=TRUE,"",VLOOKUP($A3596&amp;" "&amp;D$6,D!$B:$H,7,FALSE))</f>
        <v/>
      </c>
      <c r="E3596" s="279" t="str">
        <f>IF(ISERROR(VLOOKUP($A3596&amp;" "&amp;E$6,D!$B:$H,7,FALSE))=TRUE,"",VLOOKUP($A3596&amp;" "&amp;E$6,D!$B:$H,7,FALSE))</f>
        <v/>
      </c>
      <c r="F3596" s="279" t="str">
        <f>IF(ISERROR(VLOOKUP($A3596&amp;" "&amp;F$6,D!$B:$H,7,FALSE))=TRUE,"",VLOOKUP($A3596&amp;" "&amp;F$6,D!$B:$H,7,FALSE))</f>
        <v/>
      </c>
      <c r="G3596" s="226">
        <f t="shared" si="170"/>
        <v>0</v>
      </c>
      <c r="H3596" s="279" t="str">
        <f>IF(ISERROR(VLOOKUP($A3596&amp;" "&amp;H$6,D!$B:$H,7,FALSE))=TRUE,"",VLOOKUP($A3596&amp;" "&amp;H$6,D!$B:$H,7,FALSE))</f>
        <v/>
      </c>
      <c r="I3596" s="223" t="str">
        <f>IF(D3596="","",VLOOKUP(A3596,D!A:H,7,FALSE))</f>
        <v/>
      </c>
      <c r="J3596" s="224" t="str">
        <f>IF(D3596="","",SUMIFS(リグ!H:H,リグ!F:F,"&lt;"&amp;C3596,リグ!G:G,"&gt;"&amp;C3596))</f>
        <v/>
      </c>
    </row>
    <row r="3597" spans="1:10">
      <c r="A3597" s="224" t="str">
        <f t="shared" si="171"/>
        <v>2031-01-29</v>
      </c>
      <c r="B3597" s="224" t="str">
        <f t="shared" si="169"/>
        <v>2031/01</v>
      </c>
      <c r="C3597" s="225">
        <v>47877</v>
      </c>
      <c r="D3597" s="279" t="str">
        <f>IF(ISERROR(VLOOKUP($A3597&amp;" "&amp;D$6,D!$B:$H,7,FALSE))=TRUE,"",VLOOKUP($A3597&amp;" "&amp;D$6,D!$B:$H,7,FALSE))</f>
        <v/>
      </c>
      <c r="E3597" s="279" t="str">
        <f>IF(ISERROR(VLOOKUP($A3597&amp;" "&amp;E$6,D!$B:$H,7,FALSE))=TRUE,"",VLOOKUP($A3597&amp;" "&amp;E$6,D!$B:$H,7,FALSE))</f>
        <v/>
      </c>
      <c r="F3597" s="279" t="str">
        <f>IF(ISERROR(VLOOKUP($A3597&amp;" "&amp;F$6,D!$B:$H,7,FALSE))=TRUE,"",VLOOKUP($A3597&amp;" "&amp;F$6,D!$B:$H,7,FALSE))</f>
        <v/>
      </c>
      <c r="G3597" s="226">
        <f t="shared" si="170"/>
        <v>0</v>
      </c>
      <c r="H3597" s="279" t="str">
        <f>IF(ISERROR(VLOOKUP($A3597&amp;" "&amp;H$6,D!$B:$H,7,FALSE))=TRUE,"",VLOOKUP($A3597&amp;" "&amp;H$6,D!$B:$H,7,FALSE))</f>
        <v/>
      </c>
      <c r="I3597" s="223" t="str">
        <f>IF(D3597="","",VLOOKUP(A3597,D!A:H,7,FALSE))</f>
        <v/>
      </c>
      <c r="J3597" s="224" t="str">
        <f>IF(D3597="","",SUMIFS(リグ!H:H,リグ!F:F,"&lt;"&amp;C3597,リグ!G:G,"&gt;"&amp;C3597))</f>
        <v/>
      </c>
    </row>
    <row r="3598" spans="1:10">
      <c r="A3598" s="224" t="str">
        <f t="shared" si="171"/>
        <v>2031-01-30</v>
      </c>
      <c r="B3598" s="224" t="str">
        <f t="shared" si="169"/>
        <v>2031/01</v>
      </c>
      <c r="C3598" s="225">
        <v>47878</v>
      </c>
      <c r="D3598" s="279" t="str">
        <f>IF(ISERROR(VLOOKUP($A3598&amp;" "&amp;D$6,D!$B:$H,7,FALSE))=TRUE,"",VLOOKUP($A3598&amp;" "&amp;D$6,D!$B:$H,7,FALSE))</f>
        <v/>
      </c>
      <c r="E3598" s="279" t="str">
        <f>IF(ISERROR(VLOOKUP($A3598&amp;" "&amp;E$6,D!$B:$H,7,FALSE))=TRUE,"",VLOOKUP($A3598&amp;" "&amp;E$6,D!$B:$H,7,FALSE))</f>
        <v/>
      </c>
      <c r="F3598" s="279" t="str">
        <f>IF(ISERROR(VLOOKUP($A3598&amp;" "&amp;F$6,D!$B:$H,7,FALSE))=TRUE,"",VLOOKUP($A3598&amp;" "&amp;F$6,D!$B:$H,7,FALSE))</f>
        <v/>
      </c>
      <c r="G3598" s="226">
        <f t="shared" si="170"/>
        <v>0</v>
      </c>
      <c r="H3598" s="279" t="str">
        <f>IF(ISERROR(VLOOKUP($A3598&amp;" "&amp;H$6,D!$B:$H,7,FALSE))=TRUE,"",VLOOKUP($A3598&amp;" "&amp;H$6,D!$B:$H,7,FALSE))</f>
        <v/>
      </c>
      <c r="I3598" s="223" t="str">
        <f>IF(D3598="","",VLOOKUP(A3598,D!A:H,7,FALSE))</f>
        <v/>
      </c>
      <c r="J3598" s="224" t="str">
        <f>IF(D3598="","",SUMIFS(リグ!H:H,リグ!F:F,"&lt;"&amp;C3598,リグ!G:G,"&gt;"&amp;C3598))</f>
        <v/>
      </c>
    </row>
    <row r="3599" spans="1:10">
      <c r="A3599" s="224" t="str">
        <f t="shared" si="171"/>
        <v>2031-01-31</v>
      </c>
      <c r="B3599" s="224" t="str">
        <f t="shared" si="169"/>
        <v>2031/01</v>
      </c>
      <c r="C3599" s="225">
        <v>47879</v>
      </c>
      <c r="D3599" s="279" t="str">
        <f>IF(ISERROR(VLOOKUP($A3599&amp;" "&amp;D$6,D!$B:$H,7,FALSE))=TRUE,"",VLOOKUP($A3599&amp;" "&amp;D$6,D!$B:$H,7,FALSE))</f>
        <v/>
      </c>
      <c r="E3599" s="279" t="str">
        <f>IF(ISERROR(VLOOKUP($A3599&amp;" "&amp;E$6,D!$B:$H,7,FALSE))=TRUE,"",VLOOKUP($A3599&amp;" "&amp;E$6,D!$B:$H,7,FALSE))</f>
        <v/>
      </c>
      <c r="F3599" s="279" t="str">
        <f>IF(ISERROR(VLOOKUP($A3599&amp;" "&amp;F$6,D!$B:$H,7,FALSE))=TRUE,"",VLOOKUP($A3599&amp;" "&amp;F$6,D!$B:$H,7,FALSE))</f>
        <v/>
      </c>
      <c r="G3599" s="226">
        <f t="shared" si="170"/>
        <v>0</v>
      </c>
      <c r="H3599" s="279" t="str">
        <f>IF(ISERROR(VLOOKUP($A3599&amp;" "&amp;H$6,D!$B:$H,7,FALSE))=TRUE,"",VLOOKUP($A3599&amp;" "&amp;H$6,D!$B:$H,7,FALSE))</f>
        <v/>
      </c>
      <c r="I3599" s="223" t="str">
        <f>IF(D3599="","",VLOOKUP(A3599,D!A:H,7,FALSE))</f>
        <v/>
      </c>
      <c r="J3599" s="224" t="str">
        <f>IF(D3599="","",SUMIFS(リグ!H:H,リグ!F:F,"&lt;"&amp;C3599,リグ!G:G,"&gt;"&amp;C3599))</f>
        <v/>
      </c>
    </row>
    <row r="3600" spans="1:10">
      <c r="A3600" s="224" t="str">
        <f t="shared" si="171"/>
        <v>2031-02-01</v>
      </c>
      <c r="B3600" s="224" t="str">
        <f t="shared" si="169"/>
        <v>2031/02</v>
      </c>
      <c r="C3600" s="225">
        <v>47880</v>
      </c>
      <c r="D3600" s="279" t="str">
        <f>IF(ISERROR(VLOOKUP($A3600&amp;" "&amp;D$6,D!$B:$H,7,FALSE))=TRUE,"",VLOOKUP($A3600&amp;" "&amp;D$6,D!$B:$H,7,FALSE))</f>
        <v/>
      </c>
      <c r="E3600" s="279" t="str">
        <f>IF(ISERROR(VLOOKUP($A3600&amp;" "&amp;E$6,D!$B:$H,7,FALSE))=TRUE,"",VLOOKUP($A3600&amp;" "&amp;E$6,D!$B:$H,7,FALSE))</f>
        <v/>
      </c>
      <c r="F3600" s="279" t="str">
        <f>IF(ISERROR(VLOOKUP($A3600&amp;" "&amp;F$6,D!$B:$H,7,FALSE))=TRUE,"",VLOOKUP($A3600&amp;" "&amp;F$6,D!$B:$H,7,FALSE))</f>
        <v/>
      </c>
      <c r="G3600" s="226">
        <f t="shared" si="170"/>
        <v>0</v>
      </c>
      <c r="H3600" s="279" t="str">
        <f>IF(ISERROR(VLOOKUP($A3600&amp;" "&amp;H$6,D!$B:$H,7,FALSE))=TRUE,"",VLOOKUP($A3600&amp;" "&amp;H$6,D!$B:$H,7,FALSE))</f>
        <v/>
      </c>
      <c r="I3600" s="223" t="str">
        <f>IF(D3600="","",VLOOKUP(A3600,D!A:H,7,FALSE))</f>
        <v/>
      </c>
      <c r="J3600" s="224" t="str">
        <f>IF(D3600="","",SUMIFS(リグ!H:H,リグ!F:F,"&lt;"&amp;C3600,リグ!G:G,"&gt;"&amp;C3600))</f>
        <v/>
      </c>
    </row>
    <row r="3601" spans="1:10">
      <c r="A3601" s="224" t="str">
        <f t="shared" si="171"/>
        <v>2031-02-02</v>
      </c>
      <c r="B3601" s="224" t="str">
        <f t="shared" si="169"/>
        <v>2031/02</v>
      </c>
      <c r="C3601" s="225">
        <v>47881</v>
      </c>
      <c r="D3601" s="279" t="str">
        <f>IF(ISERROR(VLOOKUP($A3601&amp;" "&amp;D$6,D!$B:$H,7,FALSE))=TRUE,"",VLOOKUP($A3601&amp;" "&amp;D$6,D!$B:$H,7,FALSE))</f>
        <v/>
      </c>
      <c r="E3601" s="279" t="str">
        <f>IF(ISERROR(VLOOKUP($A3601&amp;" "&amp;E$6,D!$B:$H,7,FALSE))=TRUE,"",VLOOKUP($A3601&amp;" "&amp;E$6,D!$B:$H,7,FALSE))</f>
        <v/>
      </c>
      <c r="F3601" s="279" t="str">
        <f>IF(ISERROR(VLOOKUP($A3601&amp;" "&amp;F$6,D!$B:$H,7,FALSE))=TRUE,"",VLOOKUP($A3601&amp;" "&amp;F$6,D!$B:$H,7,FALSE))</f>
        <v/>
      </c>
      <c r="G3601" s="226">
        <f t="shared" si="170"/>
        <v>0</v>
      </c>
      <c r="H3601" s="279" t="str">
        <f>IF(ISERROR(VLOOKUP($A3601&amp;" "&amp;H$6,D!$B:$H,7,FALSE))=TRUE,"",VLOOKUP($A3601&amp;" "&amp;H$6,D!$B:$H,7,FALSE))</f>
        <v/>
      </c>
      <c r="I3601" s="223" t="str">
        <f>IF(D3601="","",VLOOKUP(A3601,D!A:H,7,FALSE))</f>
        <v/>
      </c>
      <c r="J3601" s="224" t="str">
        <f>IF(D3601="","",SUMIFS(リグ!H:H,リグ!F:F,"&lt;"&amp;C3601,リグ!G:G,"&gt;"&amp;C3601))</f>
        <v/>
      </c>
    </row>
    <row r="3602" spans="1:10">
      <c r="A3602" s="224" t="str">
        <f t="shared" si="171"/>
        <v>2031-02-03</v>
      </c>
      <c r="B3602" s="224" t="str">
        <f t="shared" si="169"/>
        <v>2031/02</v>
      </c>
      <c r="C3602" s="225">
        <v>47882</v>
      </c>
      <c r="D3602" s="279" t="str">
        <f>IF(ISERROR(VLOOKUP($A3602&amp;" "&amp;D$6,D!$B:$H,7,FALSE))=TRUE,"",VLOOKUP($A3602&amp;" "&amp;D$6,D!$B:$H,7,FALSE))</f>
        <v/>
      </c>
      <c r="E3602" s="279" t="str">
        <f>IF(ISERROR(VLOOKUP($A3602&amp;" "&amp;E$6,D!$B:$H,7,FALSE))=TRUE,"",VLOOKUP($A3602&amp;" "&amp;E$6,D!$B:$H,7,FALSE))</f>
        <v/>
      </c>
      <c r="F3602" s="279" t="str">
        <f>IF(ISERROR(VLOOKUP($A3602&amp;" "&amp;F$6,D!$B:$H,7,FALSE))=TRUE,"",VLOOKUP($A3602&amp;" "&amp;F$6,D!$B:$H,7,FALSE))</f>
        <v/>
      </c>
      <c r="G3602" s="226">
        <f t="shared" si="170"/>
        <v>0</v>
      </c>
      <c r="H3602" s="279" t="str">
        <f>IF(ISERROR(VLOOKUP($A3602&amp;" "&amp;H$6,D!$B:$H,7,FALSE))=TRUE,"",VLOOKUP($A3602&amp;" "&amp;H$6,D!$B:$H,7,FALSE))</f>
        <v/>
      </c>
      <c r="I3602" s="223" t="str">
        <f>IF(D3602="","",VLOOKUP(A3602,D!A:H,7,FALSE))</f>
        <v/>
      </c>
      <c r="J3602" s="224" t="str">
        <f>IF(D3602="","",SUMIFS(リグ!H:H,リグ!F:F,"&lt;"&amp;C3602,リグ!G:G,"&gt;"&amp;C3602))</f>
        <v/>
      </c>
    </row>
    <row r="3603" spans="1:10">
      <c r="A3603" s="224" t="str">
        <f t="shared" si="171"/>
        <v>2031-02-04</v>
      </c>
      <c r="B3603" s="224" t="str">
        <f t="shared" si="169"/>
        <v>2031/02</v>
      </c>
      <c r="C3603" s="225">
        <v>47883</v>
      </c>
      <c r="D3603" s="279" t="str">
        <f>IF(ISERROR(VLOOKUP($A3603&amp;" "&amp;D$6,D!$B:$H,7,FALSE))=TRUE,"",VLOOKUP($A3603&amp;" "&amp;D$6,D!$B:$H,7,FALSE))</f>
        <v/>
      </c>
      <c r="E3603" s="279" t="str">
        <f>IF(ISERROR(VLOOKUP($A3603&amp;" "&amp;E$6,D!$B:$H,7,FALSE))=TRUE,"",VLOOKUP($A3603&amp;" "&amp;E$6,D!$B:$H,7,FALSE))</f>
        <v/>
      </c>
      <c r="F3603" s="279" t="str">
        <f>IF(ISERROR(VLOOKUP($A3603&amp;" "&amp;F$6,D!$B:$H,7,FALSE))=TRUE,"",VLOOKUP($A3603&amp;" "&amp;F$6,D!$B:$H,7,FALSE))</f>
        <v/>
      </c>
      <c r="G3603" s="226">
        <f t="shared" si="170"/>
        <v>0</v>
      </c>
      <c r="H3603" s="279" t="str">
        <f>IF(ISERROR(VLOOKUP($A3603&amp;" "&amp;H$6,D!$B:$H,7,FALSE))=TRUE,"",VLOOKUP($A3603&amp;" "&amp;H$6,D!$B:$H,7,FALSE))</f>
        <v/>
      </c>
      <c r="I3603" s="223" t="str">
        <f>IF(D3603="","",VLOOKUP(A3603,D!A:H,7,FALSE))</f>
        <v/>
      </c>
      <c r="J3603" s="224" t="str">
        <f>IF(D3603="","",SUMIFS(リグ!H:H,リグ!F:F,"&lt;"&amp;C3603,リグ!G:G,"&gt;"&amp;C3603))</f>
        <v/>
      </c>
    </row>
    <row r="3604" spans="1:10">
      <c r="A3604" s="224" t="str">
        <f t="shared" si="171"/>
        <v>2031-02-05</v>
      </c>
      <c r="B3604" s="224" t="str">
        <f t="shared" si="169"/>
        <v>2031/02</v>
      </c>
      <c r="C3604" s="225">
        <v>47884</v>
      </c>
      <c r="D3604" s="279" t="str">
        <f>IF(ISERROR(VLOOKUP($A3604&amp;" "&amp;D$6,D!$B:$H,7,FALSE))=TRUE,"",VLOOKUP($A3604&amp;" "&amp;D$6,D!$B:$H,7,FALSE))</f>
        <v/>
      </c>
      <c r="E3604" s="279" t="str">
        <f>IF(ISERROR(VLOOKUP($A3604&amp;" "&amp;E$6,D!$B:$H,7,FALSE))=TRUE,"",VLOOKUP($A3604&amp;" "&amp;E$6,D!$B:$H,7,FALSE))</f>
        <v/>
      </c>
      <c r="F3604" s="279" t="str">
        <f>IF(ISERROR(VLOOKUP($A3604&amp;" "&amp;F$6,D!$B:$H,7,FALSE))=TRUE,"",VLOOKUP($A3604&amp;" "&amp;F$6,D!$B:$H,7,FALSE))</f>
        <v/>
      </c>
      <c r="G3604" s="226">
        <f t="shared" si="170"/>
        <v>0</v>
      </c>
      <c r="H3604" s="279" t="str">
        <f>IF(ISERROR(VLOOKUP($A3604&amp;" "&amp;H$6,D!$B:$H,7,FALSE))=TRUE,"",VLOOKUP($A3604&amp;" "&amp;H$6,D!$B:$H,7,FALSE))</f>
        <v/>
      </c>
      <c r="I3604" s="223" t="str">
        <f>IF(D3604="","",VLOOKUP(A3604,D!A:H,7,FALSE))</f>
        <v/>
      </c>
      <c r="J3604" s="224" t="str">
        <f>IF(D3604="","",SUMIFS(リグ!H:H,リグ!F:F,"&lt;"&amp;C3604,リグ!G:G,"&gt;"&amp;C3604))</f>
        <v/>
      </c>
    </row>
    <row r="3605" spans="1:10">
      <c r="A3605" s="224" t="str">
        <f t="shared" si="171"/>
        <v>2031-02-06</v>
      </c>
      <c r="B3605" s="224" t="str">
        <f t="shared" si="169"/>
        <v>2031/02</v>
      </c>
      <c r="C3605" s="225">
        <v>47885</v>
      </c>
      <c r="D3605" s="279" t="str">
        <f>IF(ISERROR(VLOOKUP($A3605&amp;" "&amp;D$6,D!$B:$H,7,FALSE))=TRUE,"",VLOOKUP($A3605&amp;" "&amp;D$6,D!$B:$H,7,FALSE))</f>
        <v/>
      </c>
      <c r="E3605" s="279" t="str">
        <f>IF(ISERROR(VLOOKUP($A3605&amp;" "&amp;E$6,D!$B:$H,7,FALSE))=TRUE,"",VLOOKUP($A3605&amp;" "&amp;E$6,D!$B:$H,7,FALSE))</f>
        <v/>
      </c>
      <c r="F3605" s="279" t="str">
        <f>IF(ISERROR(VLOOKUP($A3605&amp;" "&amp;F$6,D!$B:$H,7,FALSE))=TRUE,"",VLOOKUP($A3605&amp;" "&amp;F$6,D!$B:$H,7,FALSE))</f>
        <v/>
      </c>
      <c r="G3605" s="226">
        <f t="shared" si="170"/>
        <v>0</v>
      </c>
      <c r="H3605" s="279" t="str">
        <f>IF(ISERROR(VLOOKUP($A3605&amp;" "&amp;H$6,D!$B:$H,7,FALSE))=TRUE,"",VLOOKUP($A3605&amp;" "&amp;H$6,D!$B:$H,7,FALSE))</f>
        <v/>
      </c>
      <c r="I3605" s="223" t="str">
        <f>IF(D3605="","",VLOOKUP(A3605,D!A:H,7,FALSE))</f>
        <v/>
      </c>
      <c r="J3605" s="224" t="str">
        <f>IF(D3605="","",SUMIFS(リグ!H:H,リグ!F:F,"&lt;"&amp;C3605,リグ!G:G,"&gt;"&amp;C3605))</f>
        <v/>
      </c>
    </row>
    <row r="3606" spans="1:10">
      <c r="A3606" s="224" t="str">
        <f t="shared" si="171"/>
        <v>2031-02-07</v>
      </c>
      <c r="B3606" s="224" t="str">
        <f t="shared" si="169"/>
        <v>2031/02</v>
      </c>
      <c r="C3606" s="225">
        <v>47886</v>
      </c>
      <c r="D3606" s="279" t="str">
        <f>IF(ISERROR(VLOOKUP($A3606&amp;" "&amp;D$6,D!$B:$H,7,FALSE))=TRUE,"",VLOOKUP($A3606&amp;" "&amp;D$6,D!$B:$H,7,FALSE))</f>
        <v/>
      </c>
      <c r="E3606" s="279" t="str">
        <f>IF(ISERROR(VLOOKUP($A3606&amp;" "&amp;E$6,D!$B:$H,7,FALSE))=TRUE,"",VLOOKUP($A3606&amp;" "&amp;E$6,D!$B:$H,7,FALSE))</f>
        <v/>
      </c>
      <c r="F3606" s="279" t="str">
        <f>IF(ISERROR(VLOOKUP($A3606&amp;" "&amp;F$6,D!$B:$H,7,FALSE))=TRUE,"",VLOOKUP($A3606&amp;" "&amp;F$6,D!$B:$H,7,FALSE))</f>
        <v/>
      </c>
      <c r="G3606" s="226">
        <f t="shared" si="170"/>
        <v>0</v>
      </c>
      <c r="H3606" s="279" t="str">
        <f>IF(ISERROR(VLOOKUP($A3606&amp;" "&amp;H$6,D!$B:$H,7,FALSE))=TRUE,"",VLOOKUP($A3606&amp;" "&amp;H$6,D!$B:$H,7,FALSE))</f>
        <v/>
      </c>
      <c r="I3606" s="223" t="str">
        <f>IF(D3606="","",VLOOKUP(A3606,D!A:H,7,FALSE))</f>
        <v/>
      </c>
      <c r="J3606" s="224" t="str">
        <f>IF(D3606="","",SUMIFS(リグ!H:H,リグ!F:F,"&lt;"&amp;C3606,リグ!G:G,"&gt;"&amp;C3606))</f>
        <v/>
      </c>
    </row>
    <row r="3607" spans="1:10">
      <c r="A3607" s="224" t="str">
        <f t="shared" si="171"/>
        <v>2031-02-08</v>
      </c>
      <c r="B3607" s="224" t="str">
        <f t="shared" si="169"/>
        <v>2031/02</v>
      </c>
      <c r="C3607" s="225">
        <v>47887</v>
      </c>
      <c r="D3607" s="279" t="str">
        <f>IF(ISERROR(VLOOKUP($A3607&amp;" "&amp;D$6,D!$B:$H,7,FALSE))=TRUE,"",VLOOKUP($A3607&amp;" "&amp;D$6,D!$B:$H,7,FALSE))</f>
        <v/>
      </c>
      <c r="E3607" s="279" t="str">
        <f>IF(ISERROR(VLOOKUP($A3607&amp;" "&amp;E$6,D!$B:$H,7,FALSE))=TRUE,"",VLOOKUP($A3607&amp;" "&amp;E$6,D!$B:$H,7,FALSE))</f>
        <v/>
      </c>
      <c r="F3607" s="279" t="str">
        <f>IF(ISERROR(VLOOKUP($A3607&amp;" "&amp;F$6,D!$B:$H,7,FALSE))=TRUE,"",VLOOKUP($A3607&amp;" "&amp;F$6,D!$B:$H,7,FALSE))</f>
        <v/>
      </c>
      <c r="G3607" s="226">
        <f t="shared" si="170"/>
        <v>0</v>
      </c>
      <c r="H3607" s="279" t="str">
        <f>IF(ISERROR(VLOOKUP($A3607&amp;" "&amp;H$6,D!$B:$H,7,FALSE))=TRUE,"",VLOOKUP($A3607&amp;" "&amp;H$6,D!$B:$H,7,FALSE))</f>
        <v/>
      </c>
      <c r="I3607" s="223" t="str">
        <f>IF(D3607="","",VLOOKUP(A3607,D!A:H,7,FALSE))</f>
        <v/>
      </c>
      <c r="J3607" s="224" t="str">
        <f>IF(D3607="","",SUMIFS(リグ!H:H,リグ!F:F,"&lt;"&amp;C3607,リグ!G:G,"&gt;"&amp;C3607))</f>
        <v/>
      </c>
    </row>
    <row r="3608" spans="1:10">
      <c r="A3608" s="224" t="str">
        <f t="shared" si="171"/>
        <v>2031-02-09</v>
      </c>
      <c r="B3608" s="224" t="str">
        <f t="shared" si="169"/>
        <v>2031/02</v>
      </c>
      <c r="C3608" s="225">
        <v>47888</v>
      </c>
      <c r="D3608" s="279" t="str">
        <f>IF(ISERROR(VLOOKUP($A3608&amp;" "&amp;D$6,D!$B:$H,7,FALSE))=TRUE,"",VLOOKUP($A3608&amp;" "&amp;D$6,D!$B:$H,7,FALSE))</f>
        <v/>
      </c>
      <c r="E3608" s="279" t="str">
        <f>IF(ISERROR(VLOOKUP($A3608&amp;" "&amp;E$6,D!$B:$H,7,FALSE))=TRUE,"",VLOOKUP($A3608&amp;" "&amp;E$6,D!$B:$H,7,FALSE))</f>
        <v/>
      </c>
      <c r="F3608" s="279" t="str">
        <f>IF(ISERROR(VLOOKUP($A3608&amp;" "&amp;F$6,D!$B:$H,7,FALSE))=TRUE,"",VLOOKUP($A3608&amp;" "&amp;F$6,D!$B:$H,7,FALSE))</f>
        <v/>
      </c>
      <c r="G3608" s="226">
        <f t="shared" si="170"/>
        <v>0</v>
      </c>
      <c r="H3608" s="279" t="str">
        <f>IF(ISERROR(VLOOKUP($A3608&amp;" "&amp;H$6,D!$B:$H,7,FALSE))=TRUE,"",VLOOKUP($A3608&amp;" "&amp;H$6,D!$B:$H,7,FALSE))</f>
        <v/>
      </c>
      <c r="I3608" s="223" t="str">
        <f>IF(D3608="","",VLOOKUP(A3608,D!A:H,7,FALSE))</f>
        <v/>
      </c>
      <c r="J3608" s="224" t="str">
        <f>IF(D3608="","",SUMIFS(リグ!H:H,リグ!F:F,"&lt;"&amp;C3608,リグ!G:G,"&gt;"&amp;C3608))</f>
        <v/>
      </c>
    </row>
    <row r="3609" spans="1:10">
      <c r="A3609" s="224" t="str">
        <f t="shared" si="171"/>
        <v>2031-02-10</v>
      </c>
      <c r="B3609" s="224" t="str">
        <f t="shared" si="169"/>
        <v>2031/02</v>
      </c>
      <c r="C3609" s="225">
        <v>47889</v>
      </c>
      <c r="D3609" s="279" t="str">
        <f>IF(ISERROR(VLOOKUP($A3609&amp;" "&amp;D$6,D!$B:$H,7,FALSE))=TRUE,"",VLOOKUP($A3609&amp;" "&amp;D$6,D!$B:$H,7,FALSE))</f>
        <v/>
      </c>
      <c r="E3609" s="279" t="str">
        <f>IF(ISERROR(VLOOKUP($A3609&amp;" "&amp;E$6,D!$B:$H,7,FALSE))=TRUE,"",VLOOKUP($A3609&amp;" "&amp;E$6,D!$B:$H,7,FALSE))</f>
        <v/>
      </c>
      <c r="F3609" s="279" t="str">
        <f>IF(ISERROR(VLOOKUP($A3609&amp;" "&amp;F$6,D!$B:$H,7,FALSE))=TRUE,"",VLOOKUP($A3609&amp;" "&amp;F$6,D!$B:$H,7,FALSE))</f>
        <v/>
      </c>
      <c r="G3609" s="226">
        <f t="shared" si="170"/>
        <v>0</v>
      </c>
      <c r="H3609" s="279" t="str">
        <f>IF(ISERROR(VLOOKUP($A3609&amp;" "&amp;H$6,D!$B:$H,7,FALSE))=TRUE,"",VLOOKUP($A3609&amp;" "&amp;H$6,D!$B:$H,7,FALSE))</f>
        <v/>
      </c>
      <c r="I3609" s="223" t="str">
        <f>IF(D3609="","",VLOOKUP(A3609,D!A:H,7,FALSE))</f>
        <v/>
      </c>
      <c r="J3609" s="224" t="str">
        <f>IF(D3609="","",SUMIFS(リグ!H:H,リグ!F:F,"&lt;"&amp;C3609,リグ!G:G,"&gt;"&amp;C3609))</f>
        <v/>
      </c>
    </row>
    <row r="3610" spans="1:10">
      <c r="A3610" s="224" t="str">
        <f t="shared" si="171"/>
        <v>2031-02-11</v>
      </c>
      <c r="B3610" s="224" t="str">
        <f t="shared" si="169"/>
        <v>2031/02</v>
      </c>
      <c r="C3610" s="225">
        <v>47890</v>
      </c>
      <c r="D3610" s="279" t="str">
        <f>IF(ISERROR(VLOOKUP($A3610&amp;" "&amp;D$6,D!$B:$H,7,FALSE))=TRUE,"",VLOOKUP($A3610&amp;" "&amp;D$6,D!$B:$H,7,FALSE))</f>
        <v/>
      </c>
      <c r="E3610" s="279" t="str">
        <f>IF(ISERROR(VLOOKUP($A3610&amp;" "&amp;E$6,D!$B:$H,7,FALSE))=TRUE,"",VLOOKUP($A3610&amp;" "&amp;E$6,D!$B:$H,7,FALSE))</f>
        <v/>
      </c>
      <c r="F3610" s="279" t="str">
        <f>IF(ISERROR(VLOOKUP($A3610&amp;" "&amp;F$6,D!$B:$H,7,FALSE))=TRUE,"",VLOOKUP($A3610&amp;" "&amp;F$6,D!$B:$H,7,FALSE))</f>
        <v/>
      </c>
      <c r="G3610" s="226">
        <f t="shared" si="170"/>
        <v>0</v>
      </c>
      <c r="H3610" s="279" t="str">
        <f>IF(ISERROR(VLOOKUP($A3610&amp;" "&amp;H$6,D!$B:$H,7,FALSE))=TRUE,"",VLOOKUP($A3610&amp;" "&amp;H$6,D!$B:$H,7,FALSE))</f>
        <v/>
      </c>
      <c r="I3610" s="223" t="str">
        <f>IF(D3610="","",VLOOKUP(A3610,D!A:H,7,FALSE))</f>
        <v/>
      </c>
      <c r="J3610" s="224" t="str">
        <f>IF(D3610="","",SUMIFS(リグ!H:H,リグ!F:F,"&lt;"&amp;C3610,リグ!G:G,"&gt;"&amp;C3610))</f>
        <v/>
      </c>
    </row>
    <row r="3611" spans="1:10">
      <c r="A3611" s="224" t="str">
        <f t="shared" si="171"/>
        <v>2031-02-12</v>
      </c>
      <c r="B3611" s="224" t="str">
        <f t="shared" si="169"/>
        <v>2031/02</v>
      </c>
      <c r="C3611" s="225">
        <v>47891</v>
      </c>
      <c r="D3611" s="279" t="str">
        <f>IF(ISERROR(VLOOKUP($A3611&amp;" "&amp;D$6,D!$B:$H,7,FALSE))=TRUE,"",VLOOKUP($A3611&amp;" "&amp;D$6,D!$B:$H,7,FALSE))</f>
        <v/>
      </c>
      <c r="E3611" s="279" t="str">
        <f>IF(ISERROR(VLOOKUP($A3611&amp;" "&amp;E$6,D!$B:$H,7,FALSE))=TRUE,"",VLOOKUP($A3611&amp;" "&amp;E$6,D!$B:$H,7,FALSE))</f>
        <v/>
      </c>
      <c r="F3611" s="279" t="str">
        <f>IF(ISERROR(VLOOKUP($A3611&amp;" "&amp;F$6,D!$B:$H,7,FALSE))=TRUE,"",VLOOKUP($A3611&amp;" "&amp;F$6,D!$B:$H,7,FALSE))</f>
        <v/>
      </c>
      <c r="G3611" s="226">
        <f t="shared" si="170"/>
        <v>0</v>
      </c>
      <c r="H3611" s="279" t="str">
        <f>IF(ISERROR(VLOOKUP($A3611&amp;" "&amp;H$6,D!$B:$H,7,FALSE))=TRUE,"",VLOOKUP($A3611&amp;" "&amp;H$6,D!$B:$H,7,FALSE))</f>
        <v/>
      </c>
      <c r="I3611" s="223" t="str">
        <f>IF(D3611="","",VLOOKUP(A3611,D!A:H,7,FALSE))</f>
        <v/>
      </c>
      <c r="J3611" s="224" t="str">
        <f>IF(D3611="","",SUMIFS(リグ!H:H,リグ!F:F,"&lt;"&amp;C3611,リグ!G:G,"&gt;"&amp;C3611))</f>
        <v/>
      </c>
    </row>
    <row r="3612" spans="1:10">
      <c r="A3612" s="224" t="str">
        <f t="shared" si="171"/>
        <v>2031-02-13</v>
      </c>
      <c r="B3612" s="224" t="str">
        <f t="shared" si="169"/>
        <v>2031/02</v>
      </c>
      <c r="C3612" s="225">
        <v>47892</v>
      </c>
      <c r="D3612" s="279" t="str">
        <f>IF(ISERROR(VLOOKUP($A3612&amp;" "&amp;D$6,D!$B:$H,7,FALSE))=TRUE,"",VLOOKUP($A3612&amp;" "&amp;D$6,D!$B:$H,7,FALSE))</f>
        <v/>
      </c>
      <c r="E3612" s="279" t="str">
        <f>IF(ISERROR(VLOOKUP($A3612&amp;" "&amp;E$6,D!$B:$H,7,FALSE))=TRUE,"",VLOOKUP($A3612&amp;" "&amp;E$6,D!$B:$H,7,FALSE))</f>
        <v/>
      </c>
      <c r="F3612" s="279" t="str">
        <f>IF(ISERROR(VLOOKUP($A3612&amp;" "&amp;F$6,D!$B:$H,7,FALSE))=TRUE,"",VLOOKUP($A3612&amp;" "&amp;F$6,D!$B:$H,7,FALSE))</f>
        <v/>
      </c>
      <c r="G3612" s="226">
        <f t="shared" si="170"/>
        <v>0</v>
      </c>
      <c r="H3612" s="279" t="str">
        <f>IF(ISERROR(VLOOKUP($A3612&amp;" "&amp;H$6,D!$B:$H,7,FALSE))=TRUE,"",VLOOKUP($A3612&amp;" "&amp;H$6,D!$B:$H,7,FALSE))</f>
        <v/>
      </c>
      <c r="I3612" s="223" t="str">
        <f>IF(D3612="","",VLOOKUP(A3612,D!A:H,7,FALSE))</f>
        <v/>
      </c>
      <c r="J3612" s="224" t="str">
        <f>IF(D3612="","",SUMIFS(リグ!H:H,リグ!F:F,"&lt;"&amp;C3612,リグ!G:G,"&gt;"&amp;C3612))</f>
        <v/>
      </c>
    </row>
    <row r="3613" spans="1:10">
      <c r="A3613" s="224" t="str">
        <f t="shared" si="171"/>
        <v>2031-02-14</v>
      </c>
      <c r="B3613" s="224" t="str">
        <f t="shared" si="169"/>
        <v>2031/02</v>
      </c>
      <c r="C3613" s="225">
        <v>47893</v>
      </c>
      <c r="D3613" s="279" t="str">
        <f>IF(ISERROR(VLOOKUP($A3613&amp;" "&amp;D$6,D!$B:$H,7,FALSE))=TRUE,"",VLOOKUP($A3613&amp;" "&amp;D$6,D!$B:$H,7,FALSE))</f>
        <v/>
      </c>
      <c r="E3613" s="279" t="str">
        <f>IF(ISERROR(VLOOKUP($A3613&amp;" "&amp;E$6,D!$B:$H,7,FALSE))=TRUE,"",VLOOKUP($A3613&amp;" "&amp;E$6,D!$B:$H,7,FALSE))</f>
        <v/>
      </c>
      <c r="F3613" s="279" t="str">
        <f>IF(ISERROR(VLOOKUP($A3613&amp;" "&amp;F$6,D!$B:$H,7,FALSE))=TRUE,"",VLOOKUP($A3613&amp;" "&amp;F$6,D!$B:$H,7,FALSE))</f>
        <v/>
      </c>
      <c r="G3613" s="226">
        <f t="shared" si="170"/>
        <v>0</v>
      </c>
      <c r="H3613" s="279" t="str">
        <f>IF(ISERROR(VLOOKUP($A3613&amp;" "&amp;H$6,D!$B:$H,7,FALSE))=TRUE,"",VLOOKUP($A3613&amp;" "&amp;H$6,D!$B:$H,7,FALSE))</f>
        <v/>
      </c>
      <c r="I3613" s="223" t="str">
        <f>IF(D3613="","",VLOOKUP(A3613,D!A:H,7,FALSE))</f>
        <v/>
      </c>
      <c r="J3613" s="224" t="str">
        <f>IF(D3613="","",SUMIFS(リグ!H:H,リグ!F:F,"&lt;"&amp;C3613,リグ!G:G,"&gt;"&amp;C3613))</f>
        <v/>
      </c>
    </row>
    <row r="3614" spans="1:10">
      <c r="A3614" s="224" t="str">
        <f t="shared" si="171"/>
        <v>2031-02-15</v>
      </c>
      <c r="B3614" s="224" t="str">
        <f t="shared" si="169"/>
        <v>2031/02</v>
      </c>
      <c r="C3614" s="225">
        <v>47894</v>
      </c>
      <c r="D3614" s="279" t="str">
        <f>IF(ISERROR(VLOOKUP($A3614&amp;" "&amp;D$6,D!$B:$H,7,FALSE))=TRUE,"",VLOOKUP($A3614&amp;" "&amp;D$6,D!$B:$H,7,FALSE))</f>
        <v/>
      </c>
      <c r="E3614" s="279" t="str">
        <f>IF(ISERROR(VLOOKUP($A3614&amp;" "&amp;E$6,D!$B:$H,7,FALSE))=TRUE,"",VLOOKUP($A3614&amp;" "&amp;E$6,D!$B:$H,7,FALSE))</f>
        <v/>
      </c>
      <c r="F3614" s="279" t="str">
        <f>IF(ISERROR(VLOOKUP($A3614&amp;" "&amp;F$6,D!$B:$H,7,FALSE))=TRUE,"",VLOOKUP($A3614&amp;" "&amp;F$6,D!$B:$H,7,FALSE))</f>
        <v/>
      </c>
      <c r="G3614" s="226">
        <f t="shared" si="170"/>
        <v>0</v>
      </c>
      <c r="H3614" s="279" t="str">
        <f>IF(ISERROR(VLOOKUP($A3614&amp;" "&amp;H$6,D!$B:$H,7,FALSE))=TRUE,"",VLOOKUP($A3614&amp;" "&amp;H$6,D!$B:$H,7,FALSE))</f>
        <v/>
      </c>
      <c r="I3614" s="223" t="str">
        <f>IF(D3614="","",VLOOKUP(A3614,D!A:H,7,FALSE))</f>
        <v/>
      </c>
      <c r="J3614" s="224" t="str">
        <f>IF(D3614="","",SUMIFS(リグ!H:H,リグ!F:F,"&lt;"&amp;C3614,リグ!G:G,"&gt;"&amp;C3614))</f>
        <v/>
      </c>
    </row>
    <row r="3615" spans="1:10">
      <c r="A3615" s="224" t="str">
        <f t="shared" si="171"/>
        <v>2031-02-16</v>
      </c>
      <c r="B3615" s="224" t="str">
        <f t="shared" si="169"/>
        <v>2031/02</v>
      </c>
      <c r="C3615" s="225">
        <v>47895</v>
      </c>
      <c r="D3615" s="279" t="str">
        <f>IF(ISERROR(VLOOKUP($A3615&amp;" "&amp;D$6,D!$B:$H,7,FALSE))=TRUE,"",VLOOKUP($A3615&amp;" "&amp;D$6,D!$B:$H,7,FALSE))</f>
        <v/>
      </c>
      <c r="E3615" s="279" t="str">
        <f>IF(ISERROR(VLOOKUP($A3615&amp;" "&amp;E$6,D!$B:$H,7,FALSE))=TRUE,"",VLOOKUP($A3615&amp;" "&amp;E$6,D!$B:$H,7,FALSE))</f>
        <v/>
      </c>
      <c r="F3615" s="279" t="str">
        <f>IF(ISERROR(VLOOKUP($A3615&amp;" "&amp;F$6,D!$B:$H,7,FALSE))=TRUE,"",VLOOKUP($A3615&amp;" "&amp;F$6,D!$B:$H,7,FALSE))</f>
        <v/>
      </c>
      <c r="G3615" s="226">
        <f t="shared" si="170"/>
        <v>0</v>
      </c>
      <c r="H3615" s="279" t="str">
        <f>IF(ISERROR(VLOOKUP($A3615&amp;" "&amp;H$6,D!$B:$H,7,FALSE))=TRUE,"",VLOOKUP($A3615&amp;" "&amp;H$6,D!$B:$H,7,FALSE))</f>
        <v/>
      </c>
      <c r="I3615" s="223" t="str">
        <f>IF(D3615="","",VLOOKUP(A3615,D!A:H,7,FALSE))</f>
        <v/>
      </c>
      <c r="J3615" s="224" t="str">
        <f>IF(D3615="","",SUMIFS(リグ!H:H,リグ!F:F,"&lt;"&amp;C3615,リグ!G:G,"&gt;"&amp;C3615))</f>
        <v/>
      </c>
    </row>
    <row r="3616" spans="1:10">
      <c r="A3616" s="224" t="str">
        <f t="shared" si="171"/>
        <v>2031-02-17</v>
      </c>
      <c r="B3616" s="224" t="str">
        <f t="shared" si="169"/>
        <v>2031/02</v>
      </c>
      <c r="C3616" s="225">
        <v>47896</v>
      </c>
      <c r="D3616" s="279" t="str">
        <f>IF(ISERROR(VLOOKUP($A3616&amp;" "&amp;D$6,D!$B:$H,7,FALSE))=TRUE,"",VLOOKUP($A3616&amp;" "&amp;D$6,D!$B:$H,7,FALSE))</f>
        <v/>
      </c>
      <c r="E3616" s="279" t="str">
        <f>IF(ISERROR(VLOOKUP($A3616&amp;" "&amp;E$6,D!$B:$H,7,FALSE))=TRUE,"",VLOOKUP($A3616&amp;" "&amp;E$6,D!$B:$H,7,FALSE))</f>
        <v/>
      </c>
      <c r="F3616" s="279" t="str">
        <f>IF(ISERROR(VLOOKUP($A3616&amp;" "&amp;F$6,D!$B:$H,7,FALSE))=TRUE,"",VLOOKUP($A3616&amp;" "&amp;F$6,D!$B:$H,7,FALSE))</f>
        <v/>
      </c>
      <c r="G3616" s="226">
        <f t="shared" si="170"/>
        <v>0</v>
      </c>
      <c r="H3616" s="279" t="str">
        <f>IF(ISERROR(VLOOKUP($A3616&amp;" "&amp;H$6,D!$B:$H,7,FALSE))=TRUE,"",VLOOKUP($A3616&amp;" "&amp;H$6,D!$B:$H,7,FALSE))</f>
        <v/>
      </c>
      <c r="I3616" s="223" t="str">
        <f>IF(D3616="","",VLOOKUP(A3616,D!A:H,7,FALSE))</f>
        <v/>
      </c>
      <c r="J3616" s="224" t="str">
        <f>IF(D3616="","",SUMIFS(リグ!H:H,リグ!F:F,"&lt;"&amp;C3616,リグ!G:G,"&gt;"&amp;C3616))</f>
        <v/>
      </c>
    </row>
    <row r="3617" spans="1:10">
      <c r="A3617" s="224" t="str">
        <f t="shared" si="171"/>
        <v>2031-02-18</v>
      </c>
      <c r="B3617" s="224" t="str">
        <f t="shared" si="169"/>
        <v>2031/02</v>
      </c>
      <c r="C3617" s="225">
        <v>47897</v>
      </c>
      <c r="D3617" s="279" t="str">
        <f>IF(ISERROR(VLOOKUP($A3617&amp;" "&amp;D$6,D!$B:$H,7,FALSE))=TRUE,"",VLOOKUP($A3617&amp;" "&amp;D$6,D!$B:$H,7,FALSE))</f>
        <v/>
      </c>
      <c r="E3617" s="279" t="str">
        <f>IF(ISERROR(VLOOKUP($A3617&amp;" "&amp;E$6,D!$B:$H,7,FALSE))=TRUE,"",VLOOKUP($A3617&amp;" "&amp;E$6,D!$B:$H,7,FALSE))</f>
        <v/>
      </c>
      <c r="F3617" s="279" t="str">
        <f>IF(ISERROR(VLOOKUP($A3617&amp;" "&amp;F$6,D!$B:$H,7,FALSE))=TRUE,"",VLOOKUP($A3617&amp;" "&amp;F$6,D!$B:$H,7,FALSE))</f>
        <v/>
      </c>
      <c r="G3617" s="226">
        <f t="shared" si="170"/>
        <v>0</v>
      </c>
      <c r="H3617" s="279" t="str">
        <f>IF(ISERROR(VLOOKUP($A3617&amp;" "&amp;H$6,D!$B:$H,7,FALSE))=TRUE,"",VLOOKUP($A3617&amp;" "&amp;H$6,D!$B:$H,7,FALSE))</f>
        <v/>
      </c>
      <c r="I3617" s="223" t="str">
        <f>IF(D3617="","",VLOOKUP(A3617,D!A:H,7,FALSE))</f>
        <v/>
      </c>
      <c r="J3617" s="224" t="str">
        <f>IF(D3617="","",SUMIFS(リグ!H:H,リグ!F:F,"&lt;"&amp;C3617,リグ!G:G,"&gt;"&amp;C3617))</f>
        <v/>
      </c>
    </row>
    <row r="3618" spans="1:10">
      <c r="A3618" s="224" t="str">
        <f t="shared" si="171"/>
        <v>2031-02-19</v>
      </c>
      <c r="B3618" s="224" t="str">
        <f t="shared" si="169"/>
        <v>2031/02</v>
      </c>
      <c r="C3618" s="225">
        <v>47898</v>
      </c>
      <c r="D3618" s="279" t="str">
        <f>IF(ISERROR(VLOOKUP($A3618&amp;" "&amp;D$6,D!$B:$H,7,FALSE))=TRUE,"",VLOOKUP($A3618&amp;" "&amp;D$6,D!$B:$H,7,FALSE))</f>
        <v/>
      </c>
      <c r="E3618" s="279" t="str">
        <f>IF(ISERROR(VLOOKUP($A3618&amp;" "&amp;E$6,D!$B:$H,7,FALSE))=TRUE,"",VLOOKUP($A3618&amp;" "&amp;E$6,D!$B:$H,7,FALSE))</f>
        <v/>
      </c>
      <c r="F3618" s="279" t="str">
        <f>IF(ISERROR(VLOOKUP($A3618&amp;" "&amp;F$6,D!$B:$H,7,FALSE))=TRUE,"",VLOOKUP($A3618&amp;" "&amp;F$6,D!$B:$H,7,FALSE))</f>
        <v/>
      </c>
      <c r="G3618" s="226">
        <f t="shared" si="170"/>
        <v>0</v>
      </c>
      <c r="H3618" s="279" t="str">
        <f>IF(ISERROR(VLOOKUP($A3618&amp;" "&amp;H$6,D!$B:$H,7,FALSE))=TRUE,"",VLOOKUP($A3618&amp;" "&amp;H$6,D!$B:$H,7,FALSE))</f>
        <v/>
      </c>
      <c r="I3618" s="223" t="str">
        <f>IF(D3618="","",VLOOKUP(A3618,D!A:H,7,FALSE))</f>
        <v/>
      </c>
      <c r="J3618" s="224" t="str">
        <f>IF(D3618="","",SUMIFS(リグ!H:H,リグ!F:F,"&lt;"&amp;C3618,リグ!G:G,"&gt;"&amp;C3618))</f>
        <v/>
      </c>
    </row>
    <row r="3619" spans="1:10">
      <c r="A3619" s="224" t="str">
        <f t="shared" si="171"/>
        <v>2031-02-20</v>
      </c>
      <c r="B3619" s="224" t="str">
        <f t="shared" si="169"/>
        <v>2031/02</v>
      </c>
      <c r="C3619" s="225">
        <v>47899</v>
      </c>
      <c r="D3619" s="279" t="str">
        <f>IF(ISERROR(VLOOKUP($A3619&amp;" "&amp;D$6,D!$B:$H,7,FALSE))=TRUE,"",VLOOKUP($A3619&amp;" "&amp;D$6,D!$B:$H,7,FALSE))</f>
        <v/>
      </c>
      <c r="E3619" s="279" t="str">
        <f>IF(ISERROR(VLOOKUP($A3619&amp;" "&amp;E$6,D!$B:$H,7,FALSE))=TRUE,"",VLOOKUP($A3619&amp;" "&amp;E$6,D!$B:$H,7,FALSE))</f>
        <v/>
      </c>
      <c r="F3619" s="279" t="str">
        <f>IF(ISERROR(VLOOKUP($A3619&amp;" "&amp;F$6,D!$B:$H,7,FALSE))=TRUE,"",VLOOKUP($A3619&amp;" "&amp;F$6,D!$B:$H,7,FALSE))</f>
        <v/>
      </c>
      <c r="G3619" s="226">
        <f t="shared" si="170"/>
        <v>0</v>
      </c>
      <c r="H3619" s="279" t="str">
        <f>IF(ISERROR(VLOOKUP($A3619&amp;" "&amp;H$6,D!$B:$H,7,FALSE))=TRUE,"",VLOOKUP($A3619&amp;" "&amp;H$6,D!$B:$H,7,FALSE))</f>
        <v/>
      </c>
      <c r="I3619" s="223" t="str">
        <f>IF(D3619="","",VLOOKUP(A3619,D!A:H,7,FALSE))</f>
        <v/>
      </c>
      <c r="J3619" s="224" t="str">
        <f>IF(D3619="","",SUMIFS(リグ!H:H,リグ!F:F,"&lt;"&amp;C3619,リグ!G:G,"&gt;"&amp;C3619))</f>
        <v/>
      </c>
    </row>
    <row r="3620" spans="1:10">
      <c r="A3620" s="224" t="str">
        <f t="shared" si="171"/>
        <v>2031-02-21</v>
      </c>
      <c r="B3620" s="224" t="str">
        <f t="shared" si="169"/>
        <v>2031/02</v>
      </c>
      <c r="C3620" s="225">
        <v>47900</v>
      </c>
      <c r="D3620" s="279" t="str">
        <f>IF(ISERROR(VLOOKUP($A3620&amp;" "&amp;D$6,D!$B:$H,7,FALSE))=TRUE,"",VLOOKUP($A3620&amp;" "&amp;D$6,D!$B:$H,7,FALSE))</f>
        <v/>
      </c>
      <c r="E3620" s="279" t="str">
        <f>IF(ISERROR(VLOOKUP($A3620&amp;" "&amp;E$6,D!$B:$H,7,FALSE))=TRUE,"",VLOOKUP($A3620&amp;" "&amp;E$6,D!$B:$H,7,FALSE))</f>
        <v/>
      </c>
      <c r="F3620" s="279" t="str">
        <f>IF(ISERROR(VLOOKUP($A3620&amp;" "&amp;F$6,D!$B:$H,7,FALSE))=TRUE,"",VLOOKUP($A3620&amp;" "&amp;F$6,D!$B:$H,7,FALSE))</f>
        <v/>
      </c>
      <c r="G3620" s="226">
        <f t="shared" si="170"/>
        <v>0</v>
      </c>
      <c r="H3620" s="279" t="str">
        <f>IF(ISERROR(VLOOKUP($A3620&amp;" "&amp;H$6,D!$B:$H,7,FALSE))=TRUE,"",VLOOKUP($A3620&amp;" "&amp;H$6,D!$B:$H,7,FALSE))</f>
        <v/>
      </c>
      <c r="I3620" s="223" t="str">
        <f>IF(D3620="","",VLOOKUP(A3620,D!A:H,7,FALSE))</f>
        <v/>
      </c>
      <c r="J3620" s="224" t="str">
        <f>IF(D3620="","",SUMIFS(リグ!H:H,リグ!F:F,"&lt;"&amp;C3620,リグ!G:G,"&gt;"&amp;C3620))</f>
        <v/>
      </c>
    </row>
    <row r="3621" spans="1:10">
      <c r="A3621" s="224" t="str">
        <f t="shared" si="171"/>
        <v>2031-02-22</v>
      </c>
      <c r="B3621" s="224" t="str">
        <f t="shared" si="169"/>
        <v>2031/02</v>
      </c>
      <c r="C3621" s="225">
        <v>47901</v>
      </c>
      <c r="D3621" s="279" t="str">
        <f>IF(ISERROR(VLOOKUP($A3621&amp;" "&amp;D$6,D!$B:$H,7,FALSE))=TRUE,"",VLOOKUP($A3621&amp;" "&amp;D$6,D!$B:$H,7,FALSE))</f>
        <v/>
      </c>
      <c r="E3621" s="279" t="str">
        <f>IF(ISERROR(VLOOKUP($A3621&amp;" "&amp;E$6,D!$B:$H,7,FALSE))=TRUE,"",VLOOKUP($A3621&amp;" "&amp;E$6,D!$B:$H,7,FALSE))</f>
        <v/>
      </c>
      <c r="F3621" s="279" t="str">
        <f>IF(ISERROR(VLOOKUP($A3621&amp;" "&amp;F$6,D!$B:$H,7,FALSE))=TRUE,"",VLOOKUP($A3621&amp;" "&amp;F$6,D!$B:$H,7,FALSE))</f>
        <v/>
      </c>
      <c r="G3621" s="226">
        <f t="shared" si="170"/>
        <v>0</v>
      </c>
      <c r="H3621" s="279" t="str">
        <f>IF(ISERROR(VLOOKUP($A3621&amp;" "&amp;H$6,D!$B:$H,7,FALSE))=TRUE,"",VLOOKUP($A3621&amp;" "&amp;H$6,D!$B:$H,7,FALSE))</f>
        <v/>
      </c>
      <c r="I3621" s="223" t="str">
        <f>IF(D3621="","",VLOOKUP(A3621,D!A:H,7,FALSE))</f>
        <v/>
      </c>
      <c r="J3621" s="224" t="str">
        <f>IF(D3621="","",SUMIFS(リグ!H:H,リグ!F:F,"&lt;"&amp;C3621,リグ!G:G,"&gt;"&amp;C3621))</f>
        <v/>
      </c>
    </row>
    <row r="3622" spans="1:10">
      <c r="A3622" s="224" t="str">
        <f t="shared" si="171"/>
        <v>2031-02-23</v>
      </c>
      <c r="B3622" s="224" t="str">
        <f t="shared" si="169"/>
        <v>2031/02</v>
      </c>
      <c r="C3622" s="225">
        <v>47902</v>
      </c>
      <c r="D3622" s="279" t="str">
        <f>IF(ISERROR(VLOOKUP($A3622&amp;" "&amp;D$6,D!$B:$H,7,FALSE))=TRUE,"",VLOOKUP($A3622&amp;" "&amp;D$6,D!$B:$H,7,FALSE))</f>
        <v/>
      </c>
      <c r="E3622" s="279" t="str">
        <f>IF(ISERROR(VLOOKUP($A3622&amp;" "&amp;E$6,D!$B:$H,7,FALSE))=TRUE,"",VLOOKUP($A3622&amp;" "&amp;E$6,D!$B:$H,7,FALSE))</f>
        <v/>
      </c>
      <c r="F3622" s="279" t="str">
        <f>IF(ISERROR(VLOOKUP($A3622&amp;" "&amp;F$6,D!$B:$H,7,FALSE))=TRUE,"",VLOOKUP($A3622&amp;" "&amp;F$6,D!$B:$H,7,FALSE))</f>
        <v/>
      </c>
      <c r="G3622" s="226">
        <f t="shared" si="170"/>
        <v>0</v>
      </c>
      <c r="H3622" s="279" t="str">
        <f>IF(ISERROR(VLOOKUP($A3622&amp;" "&amp;H$6,D!$B:$H,7,FALSE))=TRUE,"",VLOOKUP($A3622&amp;" "&amp;H$6,D!$B:$H,7,FALSE))</f>
        <v/>
      </c>
      <c r="I3622" s="223" t="str">
        <f>IF(D3622="","",VLOOKUP(A3622,D!A:H,7,FALSE))</f>
        <v/>
      </c>
      <c r="J3622" s="224" t="str">
        <f>IF(D3622="","",SUMIFS(リグ!H:H,リグ!F:F,"&lt;"&amp;C3622,リグ!G:G,"&gt;"&amp;C3622))</f>
        <v/>
      </c>
    </row>
    <row r="3623" spans="1:10">
      <c r="A3623" s="224" t="str">
        <f t="shared" si="171"/>
        <v>2031-02-24</v>
      </c>
      <c r="B3623" s="224" t="str">
        <f t="shared" si="169"/>
        <v>2031/02</v>
      </c>
      <c r="C3623" s="225">
        <v>47903</v>
      </c>
      <c r="D3623" s="279" t="str">
        <f>IF(ISERROR(VLOOKUP($A3623&amp;" "&amp;D$6,D!$B:$H,7,FALSE))=TRUE,"",VLOOKUP($A3623&amp;" "&amp;D$6,D!$B:$H,7,FALSE))</f>
        <v/>
      </c>
      <c r="E3623" s="279" t="str">
        <f>IF(ISERROR(VLOOKUP($A3623&amp;" "&amp;E$6,D!$B:$H,7,FALSE))=TRUE,"",VLOOKUP($A3623&amp;" "&amp;E$6,D!$B:$H,7,FALSE))</f>
        <v/>
      </c>
      <c r="F3623" s="279" t="str">
        <f>IF(ISERROR(VLOOKUP($A3623&amp;" "&amp;F$6,D!$B:$H,7,FALSE))=TRUE,"",VLOOKUP($A3623&amp;" "&amp;F$6,D!$B:$H,7,FALSE))</f>
        <v/>
      </c>
      <c r="G3623" s="226">
        <f t="shared" si="170"/>
        <v>0</v>
      </c>
      <c r="H3623" s="279" t="str">
        <f>IF(ISERROR(VLOOKUP($A3623&amp;" "&amp;H$6,D!$B:$H,7,FALSE))=TRUE,"",VLOOKUP($A3623&amp;" "&amp;H$6,D!$B:$H,7,FALSE))</f>
        <v/>
      </c>
      <c r="I3623" s="223" t="str">
        <f>IF(D3623="","",VLOOKUP(A3623,D!A:H,7,FALSE))</f>
        <v/>
      </c>
      <c r="J3623" s="224" t="str">
        <f>IF(D3623="","",SUMIFS(リグ!H:H,リグ!F:F,"&lt;"&amp;C3623,リグ!G:G,"&gt;"&amp;C3623))</f>
        <v/>
      </c>
    </row>
    <row r="3624" spans="1:10">
      <c r="A3624" s="224" t="str">
        <f t="shared" si="171"/>
        <v>2031-02-25</v>
      </c>
      <c r="B3624" s="224" t="str">
        <f t="shared" si="169"/>
        <v>2031/02</v>
      </c>
      <c r="C3624" s="225">
        <v>47904</v>
      </c>
      <c r="D3624" s="279" t="str">
        <f>IF(ISERROR(VLOOKUP($A3624&amp;" "&amp;D$6,D!$B:$H,7,FALSE))=TRUE,"",VLOOKUP($A3624&amp;" "&amp;D$6,D!$B:$H,7,FALSE))</f>
        <v/>
      </c>
      <c r="E3624" s="279" t="str">
        <f>IF(ISERROR(VLOOKUP($A3624&amp;" "&amp;E$6,D!$B:$H,7,FALSE))=TRUE,"",VLOOKUP($A3624&amp;" "&amp;E$6,D!$B:$H,7,FALSE))</f>
        <v/>
      </c>
      <c r="F3624" s="279" t="str">
        <f>IF(ISERROR(VLOOKUP($A3624&amp;" "&amp;F$6,D!$B:$H,7,FALSE))=TRUE,"",VLOOKUP($A3624&amp;" "&amp;F$6,D!$B:$H,7,FALSE))</f>
        <v/>
      </c>
      <c r="G3624" s="226">
        <f t="shared" si="170"/>
        <v>0</v>
      </c>
      <c r="H3624" s="279" t="str">
        <f>IF(ISERROR(VLOOKUP($A3624&amp;" "&amp;H$6,D!$B:$H,7,FALSE))=TRUE,"",VLOOKUP($A3624&amp;" "&amp;H$6,D!$B:$H,7,FALSE))</f>
        <v/>
      </c>
      <c r="I3624" s="223" t="str">
        <f>IF(D3624="","",VLOOKUP(A3624,D!A:H,7,FALSE))</f>
        <v/>
      </c>
      <c r="J3624" s="224" t="str">
        <f>IF(D3624="","",SUMIFS(リグ!H:H,リグ!F:F,"&lt;"&amp;C3624,リグ!G:G,"&gt;"&amp;C3624))</f>
        <v/>
      </c>
    </row>
    <row r="3625" spans="1:10">
      <c r="A3625" s="224" t="str">
        <f t="shared" si="171"/>
        <v>2031-02-26</v>
      </c>
      <c r="B3625" s="224" t="str">
        <f t="shared" si="169"/>
        <v>2031/02</v>
      </c>
      <c r="C3625" s="225">
        <v>47905</v>
      </c>
      <c r="D3625" s="279" t="str">
        <f>IF(ISERROR(VLOOKUP($A3625&amp;" "&amp;D$6,D!$B:$H,7,FALSE))=TRUE,"",VLOOKUP($A3625&amp;" "&amp;D$6,D!$B:$H,7,FALSE))</f>
        <v/>
      </c>
      <c r="E3625" s="279" t="str">
        <f>IF(ISERROR(VLOOKUP($A3625&amp;" "&amp;E$6,D!$B:$H,7,FALSE))=TRUE,"",VLOOKUP($A3625&amp;" "&amp;E$6,D!$B:$H,7,FALSE))</f>
        <v/>
      </c>
      <c r="F3625" s="279" t="str">
        <f>IF(ISERROR(VLOOKUP($A3625&amp;" "&amp;F$6,D!$B:$H,7,FALSE))=TRUE,"",VLOOKUP($A3625&amp;" "&amp;F$6,D!$B:$H,7,FALSE))</f>
        <v/>
      </c>
      <c r="G3625" s="226">
        <f t="shared" si="170"/>
        <v>0</v>
      </c>
      <c r="H3625" s="279" t="str">
        <f>IF(ISERROR(VLOOKUP($A3625&amp;" "&amp;H$6,D!$B:$H,7,FALSE))=TRUE,"",VLOOKUP($A3625&amp;" "&amp;H$6,D!$B:$H,7,FALSE))</f>
        <v/>
      </c>
      <c r="I3625" s="223" t="str">
        <f>IF(D3625="","",VLOOKUP(A3625,D!A:H,7,FALSE))</f>
        <v/>
      </c>
      <c r="J3625" s="224" t="str">
        <f>IF(D3625="","",SUMIFS(リグ!H:H,リグ!F:F,"&lt;"&amp;C3625,リグ!G:G,"&gt;"&amp;C3625))</f>
        <v/>
      </c>
    </row>
    <row r="3626" spans="1:10">
      <c r="A3626" s="224" t="str">
        <f t="shared" si="171"/>
        <v>2031-02-27</v>
      </c>
      <c r="B3626" s="224" t="str">
        <f t="shared" si="169"/>
        <v>2031/02</v>
      </c>
      <c r="C3626" s="225">
        <v>47906</v>
      </c>
      <c r="D3626" s="279" t="str">
        <f>IF(ISERROR(VLOOKUP($A3626&amp;" "&amp;D$6,D!$B:$H,7,FALSE))=TRUE,"",VLOOKUP($A3626&amp;" "&amp;D$6,D!$B:$H,7,FALSE))</f>
        <v/>
      </c>
      <c r="E3626" s="279" t="str">
        <f>IF(ISERROR(VLOOKUP($A3626&amp;" "&amp;E$6,D!$B:$H,7,FALSE))=TRUE,"",VLOOKUP($A3626&amp;" "&amp;E$6,D!$B:$H,7,FALSE))</f>
        <v/>
      </c>
      <c r="F3626" s="279" t="str">
        <f>IF(ISERROR(VLOOKUP($A3626&amp;" "&amp;F$6,D!$B:$H,7,FALSE))=TRUE,"",VLOOKUP($A3626&amp;" "&amp;F$6,D!$B:$H,7,FALSE))</f>
        <v/>
      </c>
      <c r="G3626" s="226">
        <f t="shared" si="170"/>
        <v>0</v>
      </c>
      <c r="H3626" s="279" t="str">
        <f>IF(ISERROR(VLOOKUP($A3626&amp;" "&amp;H$6,D!$B:$H,7,FALSE))=TRUE,"",VLOOKUP($A3626&amp;" "&amp;H$6,D!$B:$H,7,FALSE))</f>
        <v/>
      </c>
      <c r="I3626" s="223" t="str">
        <f>IF(D3626="","",VLOOKUP(A3626,D!A:H,7,FALSE))</f>
        <v/>
      </c>
      <c r="J3626" s="224" t="str">
        <f>IF(D3626="","",SUMIFS(リグ!H:H,リグ!F:F,"&lt;"&amp;C3626,リグ!G:G,"&gt;"&amp;C3626))</f>
        <v/>
      </c>
    </row>
    <row r="3627" spans="1:10">
      <c r="A3627" s="224" t="str">
        <f t="shared" si="171"/>
        <v>2031-02-28</v>
      </c>
      <c r="B3627" s="224" t="str">
        <f t="shared" si="169"/>
        <v>2031/02</v>
      </c>
      <c r="C3627" s="225">
        <v>47907</v>
      </c>
      <c r="D3627" s="279" t="str">
        <f>IF(ISERROR(VLOOKUP($A3627&amp;" "&amp;D$6,D!$B:$H,7,FALSE))=TRUE,"",VLOOKUP($A3627&amp;" "&amp;D$6,D!$B:$H,7,FALSE))</f>
        <v/>
      </c>
      <c r="E3627" s="279" t="str">
        <f>IF(ISERROR(VLOOKUP($A3627&amp;" "&amp;E$6,D!$B:$H,7,FALSE))=TRUE,"",VLOOKUP($A3627&amp;" "&amp;E$6,D!$B:$H,7,FALSE))</f>
        <v/>
      </c>
      <c r="F3627" s="279" t="str">
        <f>IF(ISERROR(VLOOKUP($A3627&amp;" "&amp;F$6,D!$B:$H,7,FALSE))=TRUE,"",VLOOKUP($A3627&amp;" "&amp;F$6,D!$B:$H,7,FALSE))</f>
        <v/>
      </c>
      <c r="G3627" s="226">
        <f t="shared" si="170"/>
        <v>0</v>
      </c>
      <c r="H3627" s="279" t="str">
        <f>IF(ISERROR(VLOOKUP($A3627&amp;" "&amp;H$6,D!$B:$H,7,FALSE))=TRUE,"",VLOOKUP($A3627&amp;" "&amp;H$6,D!$B:$H,7,FALSE))</f>
        <v/>
      </c>
      <c r="I3627" s="223" t="str">
        <f>IF(D3627="","",VLOOKUP(A3627,D!A:H,7,FALSE))</f>
        <v/>
      </c>
      <c r="J3627" s="224" t="str">
        <f>IF(D3627="","",SUMIFS(リグ!H:H,リグ!F:F,"&lt;"&amp;C3627,リグ!G:G,"&gt;"&amp;C3627))</f>
        <v/>
      </c>
    </row>
    <row r="3628" spans="1:10">
      <c r="A3628" s="224" t="str">
        <f t="shared" si="171"/>
        <v>2031-03-01</v>
      </c>
      <c r="B3628" s="224" t="str">
        <f t="shared" si="169"/>
        <v>2031/03</v>
      </c>
      <c r="C3628" s="225">
        <v>47908</v>
      </c>
      <c r="D3628" s="279" t="str">
        <f>IF(ISERROR(VLOOKUP($A3628&amp;" "&amp;D$6,D!$B:$H,7,FALSE))=TRUE,"",VLOOKUP($A3628&amp;" "&amp;D$6,D!$B:$H,7,FALSE))</f>
        <v/>
      </c>
      <c r="E3628" s="279" t="str">
        <f>IF(ISERROR(VLOOKUP($A3628&amp;" "&amp;E$6,D!$B:$H,7,FALSE))=TRUE,"",VLOOKUP($A3628&amp;" "&amp;E$6,D!$B:$H,7,FALSE))</f>
        <v/>
      </c>
      <c r="F3628" s="279" t="str">
        <f>IF(ISERROR(VLOOKUP($A3628&amp;" "&amp;F$6,D!$B:$H,7,FALSE))=TRUE,"",VLOOKUP($A3628&amp;" "&amp;F$6,D!$B:$H,7,FALSE))</f>
        <v/>
      </c>
      <c r="G3628" s="226">
        <f t="shared" si="170"/>
        <v>0</v>
      </c>
      <c r="H3628" s="279" t="str">
        <f>IF(ISERROR(VLOOKUP($A3628&amp;" "&amp;H$6,D!$B:$H,7,FALSE))=TRUE,"",VLOOKUP($A3628&amp;" "&amp;H$6,D!$B:$H,7,FALSE))</f>
        <v/>
      </c>
      <c r="I3628" s="223" t="str">
        <f>IF(D3628="","",VLOOKUP(A3628,D!A:H,7,FALSE))</f>
        <v/>
      </c>
      <c r="J3628" s="224" t="str">
        <f>IF(D3628="","",SUMIFS(リグ!H:H,リグ!F:F,"&lt;"&amp;C3628,リグ!G:G,"&gt;"&amp;C3628))</f>
        <v/>
      </c>
    </row>
    <row r="3629" spans="1:10">
      <c r="A3629" s="224" t="str">
        <f t="shared" si="171"/>
        <v>2031-03-02</v>
      </c>
      <c r="B3629" s="224" t="str">
        <f t="shared" si="169"/>
        <v>2031/03</v>
      </c>
      <c r="C3629" s="225">
        <v>47909</v>
      </c>
      <c r="D3629" s="279" t="str">
        <f>IF(ISERROR(VLOOKUP($A3629&amp;" "&amp;D$6,D!$B:$H,7,FALSE))=TRUE,"",VLOOKUP($A3629&amp;" "&amp;D$6,D!$B:$H,7,FALSE))</f>
        <v/>
      </c>
      <c r="E3629" s="279" t="str">
        <f>IF(ISERROR(VLOOKUP($A3629&amp;" "&amp;E$6,D!$B:$H,7,FALSE))=TRUE,"",VLOOKUP($A3629&amp;" "&amp;E$6,D!$B:$H,7,FALSE))</f>
        <v/>
      </c>
      <c r="F3629" s="279" t="str">
        <f>IF(ISERROR(VLOOKUP($A3629&amp;" "&amp;F$6,D!$B:$H,7,FALSE))=TRUE,"",VLOOKUP($A3629&amp;" "&amp;F$6,D!$B:$H,7,FALSE))</f>
        <v/>
      </c>
      <c r="G3629" s="226">
        <f t="shared" si="170"/>
        <v>0</v>
      </c>
      <c r="H3629" s="279" t="str">
        <f>IF(ISERROR(VLOOKUP($A3629&amp;" "&amp;H$6,D!$B:$H,7,FALSE))=TRUE,"",VLOOKUP($A3629&amp;" "&amp;H$6,D!$B:$H,7,FALSE))</f>
        <v/>
      </c>
      <c r="I3629" s="223" t="str">
        <f>IF(D3629="","",VLOOKUP(A3629,D!A:H,7,FALSE))</f>
        <v/>
      </c>
      <c r="J3629" s="224" t="str">
        <f>IF(D3629="","",SUMIFS(リグ!H:H,リグ!F:F,"&lt;"&amp;C3629,リグ!G:G,"&gt;"&amp;C3629))</f>
        <v/>
      </c>
    </row>
    <row r="3630" spans="1:10">
      <c r="A3630" s="224" t="str">
        <f t="shared" si="171"/>
        <v>2031-03-03</v>
      </c>
      <c r="B3630" s="224" t="str">
        <f t="shared" si="169"/>
        <v>2031/03</v>
      </c>
      <c r="C3630" s="225">
        <v>47910</v>
      </c>
      <c r="D3630" s="279" t="str">
        <f>IF(ISERROR(VLOOKUP($A3630&amp;" "&amp;D$6,D!$B:$H,7,FALSE))=TRUE,"",VLOOKUP($A3630&amp;" "&amp;D$6,D!$B:$H,7,FALSE))</f>
        <v/>
      </c>
      <c r="E3630" s="279" t="str">
        <f>IF(ISERROR(VLOOKUP($A3630&amp;" "&amp;E$6,D!$B:$H,7,FALSE))=TRUE,"",VLOOKUP($A3630&amp;" "&amp;E$6,D!$B:$H,7,FALSE))</f>
        <v/>
      </c>
      <c r="F3630" s="279" t="str">
        <f>IF(ISERROR(VLOOKUP($A3630&amp;" "&amp;F$6,D!$B:$H,7,FALSE))=TRUE,"",VLOOKUP($A3630&amp;" "&amp;F$6,D!$B:$H,7,FALSE))</f>
        <v/>
      </c>
      <c r="G3630" s="226">
        <f t="shared" si="170"/>
        <v>0</v>
      </c>
      <c r="H3630" s="279" t="str">
        <f>IF(ISERROR(VLOOKUP($A3630&amp;" "&amp;H$6,D!$B:$H,7,FALSE))=TRUE,"",VLOOKUP($A3630&amp;" "&amp;H$6,D!$B:$H,7,FALSE))</f>
        <v/>
      </c>
      <c r="I3630" s="223" t="str">
        <f>IF(D3630="","",VLOOKUP(A3630,D!A:H,7,FALSE))</f>
        <v/>
      </c>
      <c r="J3630" s="224" t="str">
        <f>IF(D3630="","",SUMIFS(リグ!H:H,リグ!F:F,"&lt;"&amp;C3630,リグ!G:G,"&gt;"&amp;C3630))</f>
        <v/>
      </c>
    </row>
    <row r="3631" spans="1:10">
      <c r="A3631" s="224" t="str">
        <f t="shared" si="171"/>
        <v>2031-03-04</v>
      </c>
      <c r="B3631" s="224" t="str">
        <f t="shared" si="169"/>
        <v>2031/03</v>
      </c>
      <c r="C3631" s="225">
        <v>47911</v>
      </c>
      <c r="D3631" s="279" t="str">
        <f>IF(ISERROR(VLOOKUP($A3631&amp;" "&amp;D$6,D!$B:$H,7,FALSE))=TRUE,"",VLOOKUP($A3631&amp;" "&amp;D$6,D!$B:$H,7,FALSE))</f>
        <v/>
      </c>
      <c r="E3631" s="279" t="str">
        <f>IF(ISERROR(VLOOKUP($A3631&amp;" "&amp;E$6,D!$B:$H,7,FALSE))=TRUE,"",VLOOKUP($A3631&amp;" "&amp;E$6,D!$B:$H,7,FALSE))</f>
        <v/>
      </c>
      <c r="F3631" s="279" t="str">
        <f>IF(ISERROR(VLOOKUP($A3631&amp;" "&amp;F$6,D!$B:$H,7,FALSE))=TRUE,"",VLOOKUP($A3631&amp;" "&amp;F$6,D!$B:$H,7,FALSE))</f>
        <v/>
      </c>
      <c r="G3631" s="226">
        <f t="shared" si="170"/>
        <v>0</v>
      </c>
      <c r="H3631" s="279" t="str">
        <f>IF(ISERROR(VLOOKUP($A3631&amp;" "&amp;H$6,D!$B:$H,7,FALSE))=TRUE,"",VLOOKUP($A3631&amp;" "&amp;H$6,D!$B:$H,7,FALSE))</f>
        <v/>
      </c>
      <c r="I3631" s="223" t="str">
        <f>IF(D3631="","",VLOOKUP(A3631,D!A:H,7,FALSE))</f>
        <v/>
      </c>
      <c r="J3631" s="224" t="str">
        <f>IF(D3631="","",SUMIFS(リグ!H:H,リグ!F:F,"&lt;"&amp;C3631,リグ!G:G,"&gt;"&amp;C3631))</f>
        <v/>
      </c>
    </row>
    <row r="3632" spans="1:10">
      <c r="A3632" s="224" t="str">
        <f t="shared" si="171"/>
        <v>2031-03-05</v>
      </c>
      <c r="B3632" s="224" t="str">
        <f t="shared" si="169"/>
        <v>2031/03</v>
      </c>
      <c r="C3632" s="225">
        <v>47912</v>
      </c>
      <c r="D3632" s="279" t="str">
        <f>IF(ISERROR(VLOOKUP($A3632&amp;" "&amp;D$6,D!$B:$H,7,FALSE))=TRUE,"",VLOOKUP($A3632&amp;" "&amp;D$6,D!$B:$H,7,FALSE))</f>
        <v/>
      </c>
      <c r="E3632" s="279" t="str">
        <f>IF(ISERROR(VLOOKUP($A3632&amp;" "&amp;E$6,D!$B:$H,7,FALSE))=TRUE,"",VLOOKUP($A3632&amp;" "&amp;E$6,D!$B:$H,7,FALSE))</f>
        <v/>
      </c>
      <c r="F3632" s="279" t="str">
        <f>IF(ISERROR(VLOOKUP($A3632&amp;" "&amp;F$6,D!$B:$H,7,FALSE))=TRUE,"",VLOOKUP($A3632&amp;" "&amp;F$6,D!$B:$H,7,FALSE))</f>
        <v/>
      </c>
      <c r="G3632" s="226">
        <f t="shared" si="170"/>
        <v>0</v>
      </c>
      <c r="H3632" s="279" t="str">
        <f>IF(ISERROR(VLOOKUP($A3632&amp;" "&amp;H$6,D!$B:$H,7,FALSE))=TRUE,"",VLOOKUP($A3632&amp;" "&amp;H$6,D!$B:$H,7,FALSE))</f>
        <v/>
      </c>
      <c r="I3632" s="223" t="str">
        <f>IF(D3632="","",VLOOKUP(A3632,D!A:H,7,FALSE))</f>
        <v/>
      </c>
      <c r="J3632" s="224" t="str">
        <f>IF(D3632="","",SUMIFS(リグ!H:H,リグ!F:F,"&lt;"&amp;C3632,リグ!G:G,"&gt;"&amp;C3632))</f>
        <v/>
      </c>
    </row>
    <row r="3633" spans="1:10">
      <c r="A3633" s="224" t="str">
        <f t="shared" si="171"/>
        <v>2031-03-06</v>
      </c>
      <c r="B3633" s="224" t="str">
        <f t="shared" si="169"/>
        <v>2031/03</v>
      </c>
      <c r="C3633" s="225">
        <v>47913</v>
      </c>
      <c r="D3633" s="279" t="str">
        <f>IF(ISERROR(VLOOKUP($A3633&amp;" "&amp;D$6,D!$B:$H,7,FALSE))=TRUE,"",VLOOKUP($A3633&amp;" "&amp;D$6,D!$B:$H,7,FALSE))</f>
        <v/>
      </c>
      <c r="E3633" s="279" t="str">
        <f>IF(ISERROR(VLOOKUP($A3633&amp;" "&amp;E$6,D!$B:$H,7,FALSE))=TRUE,"",VLOOKUP($A3633&amp;" "&amp;E$6,D!$B:$H,7,FALSE))</f>
        <v/>
      </c>
      <c r="F3633" s="279" t="str">
        <f>IF(ISERROR(VLOOKUP($A3633&amp;" "&amp;F$6,D!$B:$H,7,FALSE))=TRUE,"",VLOOKUP($A3633&amp;" "&amp;F$6,D!$B:$H,7,FALSE))</f>
        <v/>
      </c>
      <c r="G3633" s="226">
        <f t="shared" si="170"/>
        <v>0</v>
      </c>
      <c r="H3633" s="279" t="str">
        <f>IF(ISERROR(VLOOKUP($A3633&amp;" "&amp;H$6,D!$B:$H,7,FALSE))=TRUE,"",VLOOKUP($A3633&amp;" "&amp;H$6,D!$B:$H,7,FALSE))</f>
        <v/>
      </c>
      <c r="I3633" s="223" t="str">
        <f>IF(D3633="","",VLOOKUP(A3633,D!A:H,7,FALSE))</f>
        <v/>
      </c>
      <c r="J3633" s="224" t="str">
        <f>IF(D3633="","",SUMIFS(リグ!H:H,リグ!F:F,"&lt;"&amp;C3633,リグ!G:G,"&gt;"&amp;C3633))</f>
        <v/>
      </c>
    </row>
    <row r="3634" spans="1:10">
      <c r="A3634" s="224" t="str">
        <f t="shared" si="171"/>
        <v>2031-03-07</v>
      </c>
      <c r="B3634" s="224" t="str">
        <f t="shared" si="169"/>
        <v>2031/03</v>
      </c>
      <c r="C3634" s="225">
        <v>47914</v>
      </c>
      <c r="D3634" s="279" t="str">
        <f>IF(ISERROR(VLOOKUP($A3634&amp;" "&amp;D$6,D!$B:$H,7,FALSE))=TRUE,"",VLOOKUP($A3634&amp;" "&amp;D$6,D!$B:$H,7,FALSE))</f>
        <v/>
      </c>
      <c r="E3634" s="279" t="str">
        <f>IF(ISERROR(VLOOKUP($A3634&amp;" "&amp;E$6,D!$B:$H,7,FALSE))=TRUE,"",VLOOKUP($A3634&amp;" "&amp;E$6,D!$B:$H,7,FALSE))</f>
        <v/>
      </c>
      <c r="F3634" s="279" t="str">
        <f>IF(ISERROR(VLOOKUP($A3634&amp;" "&amp;F$6,D!$B:$H,7,FALSE))=TRUE,"",VLOOKUP($A3634&amp;" "&amp;F$6,D!$B:$H,7,FALSE))</f>
        <v/>
      </c>
      <c r="G3634" s="226">
        <f t="shared" si="170"/>
        <v>0</v>
      </c>
      <c r="H3634" s="279" t="str">
        <f>IF(ISERROR(VLOOKUP($A3634&amp;" "&amp;H$6,D!$B:$H,7,FALSE))=TRUE,"",VLOOKUP($A3634&amp;" "&amp;H$6,D!$B:$H,7,FALSE))</f>
        <v/>
      </c>
      <c r="I3634" s="223" t="str">
        <f>IF(D3634="","",VLOOKUP(A3634,D!A:H,7,FALSE))</f>
        <v/>
      </c>
      <c r="J3634" s="224" t="str">
        <f>IF(D3634="","",SUMIFS(リグ!H:H,リグ!F:F,"&lt;"&amp;C3634,リグ!G:G,"&gt;"&amp;C3634))</f>
        <v/>
      </c>
    </row>
    <row r="3635" spans="1:10">
      <c r="A3635" s="224" t="str">
        <f t="shared" si="171"/>
        <v>2031-03-08</v>
      </c>
      <c r="B3635" s="224" t="str">
        <f t="shared" si="169"/>
        <v>2031/03</v>
      </c>
      <c r="C3635" s="225">
        <v>47915</v>
      </c>
      <c r="D3635" s="279" t="str">
        <f>IF(ISERROR(VLOOKUP($A3635&amp;" "&amp;D$6,D!$B:$H,7,FALSE))=TRUE,"",VLOOKUP($A3635&amp;" "&amp;D$6,D!$B:$H,7,FALSE))</f>
        <v/>
      </c>
      <c r="E3635" s="279" t="str">
        <f>IF(ISERROR(VLOOKUP($A3635&amp;" "&amp;E$6,D!$B:$H,7,FALSE))=TRUE,"",VLOOKUP($A3635&amp;" "&amp;E$6,D!$B:$H,7,FALSE))</f>
        <v/>
      </c>
      <c r="F3635" s="279" t="str">
        <f>IF(ISERROR(VLOOKUP($A3635&amp;" "&amp;F$6,D!$B:$H,7,FALSE))=TRUE,"",VLOOKUP($A3635&amp;" "&amp;F$6,D!$B:$H,7,FALSE))</f>
        <v/>
      </c>
      <c r="G3635" s="226">
        <f t="shared" si="170"/>
        <v>0</v>
      </c>
      <c r="H3635" s="279" t="str">
        <f>IF(ISERROR(VLOOKUP($A3635&amp;" "&amp;H$6,D!$B:$H,7,FALSE))=TRUE,"",VLOOKUP($A3635&amp;" "&amp;H$6,D!$B:$H,7,FALSE))</f>
        <v/>
      </c>
      <c r="I3635" s="223" t="str">
        <f>IF(D3635="","",VLOOKUP(A3635,D!A:H,7,FALSE))</f>
        <v/>
      </c>
      <c r="J3635" s="224" t="str">
        <f>IF(D3635="","",SUMIFS(リグ!H:H,リグ!F:F,"&lt;"&amp;C3635,リグ!G:G,"&gt;"&amp;C3635))</f>
        <v/>
      </c>
    </row>
    <row r="3636" spans="1:10">
      <c r="A3636" s="224" t="str">
        <f t="shared" si="171"/>
        <v>2031-03-09</v>
      </c>
      <c r="B3636" s="224" t="str">
        <f t="shared" si="169"/>
        <v>2031/03</v>
      </c>
      <c r="C3636" s="225">
        <v>47916</v>
      </c>
      <c r="D3636" s="279" t="str">
        <f>IF(ISERROR(VLOOKUP($A3636&amp;" "&amp;D$6,D!$B:$H,7,FALSE))=TRUE,"",VLOOKUP($A3636&amp;" "&amp;D$6,D!$B:$H,7,FALSE))</f>
        <v/>
      </c>
      <c r="E3636" s="279" t="str">
        <f>IF(ISERROR(VLOOKUP($A3636&amp;" "&amp;E$6,D!$B:$H,7,FALSE))=TRUE,"",VLOOKUP($A3636&amp;" "&amp;E$6,D!$B:$H,7,FALSE))</f>
        <v/>
      </c>
      <c r="F3636" s="279" t="str">
        <f>IF(ISERROR(VLOOKUP($A3636&amp;" "&amp;F$6,D!$B:$H,7,FALSE))=TRUE,"",VLOOKUP($A3636&amp;" "&amp;F$6,D!$B:$H,7,FALSE))</f>
        <v/>
      </c>
      <c r="G3636" s="226">
        <f t="shared" si="170"/>
        <v>0</v>
      </c>
      <c r="H3636" s="279" t="str">
        <f>IF(ISERROR(VLOOKUP($A3636&amp;" "&amp;H$6,D!$B:$H,7,FALSE))=TRUE,"",VLOOKUP($A3636&amp;" "&amp;H$6,D!$B:$H,7,FALSE))</f>
        <v/>
      </c>
      <c r="I3636" s="223" t="str">
        <f>IF(D3636="","",VLOOKUP(A3636,D!A:H,7,FALSE))</f>
        <v/>
      </c>
      <c r="J3636" s="224" t="str">
        <f>IF(D3636="","",SUMIFS(リグ!H:H,リグ!F:F,"&lt;"&amp;C3636,リグ!G:G,"&gt;"&amp;C3636))</f>
        <v/>
      </c>
    </row>
    <row r="3637" spans="1:10">
      <c r="A3637" s="224" t="str">
        <f t="shared" si="171"/>
        <v>2031-03-10</v>
      </c>
      <c r="B3637" s="224" t="str">
        <f t="shared" ref="B3637:B3700" si="172">TEXT(C3637,"yyyy/mm")</f>
        <v>2031/03</v>
      </c>
      <c r="C3637" s="225">
        <v>47917</v>
      </c>
      <c r="D3637" s="279" t="str">
        <f>IF(ISERROR(VLOOKUP($A3637&amp;" "&amp;D$6,D!$B:$H,7,FALSE))=TRUE,"",VLOOKUP($A3637&amp;" "&amp;D$6,D!$B:$H,7,FALSE))</f>
        <v/>
      </c>
      <c r="E3637" s="279" t="str">
        <f>IF(ISERROR(VLOOKUP($A3637&amp;" "&amp;E$6,D!$B:$H,7,FALSE))=TRUE,"",VLOOKUP($A3637&amp;" "&amp;E$6,D!$B:$H,7,FALSE))</f>
        <v/>
      </c>
      <c r="F3637" s="279" t="str">
        <f>IF(ISERROR(VLOOKUP($A3637&amp;" "&amp;F$6,D!$B:$H,7,FALSE))=TRUE,"",VLOOKUP($A3637&amp;" "&amp;F$6,D!$B:$H,7,FALSE))</f>
        <v/>
      </c>
      <c r="G3637" s="226">
        <f t="shared" si="170"/>
        <v>0</v>
      </c>
      <c r="H3637" s="279" t="str">
        <f>IF(ISERROR(VLOOKUP($A3637&amp;" "&amp;H$6,D!$B:$H,7,FALSE))=TRUE,"",VLOOKUP($A3637&amp;" "&amp;H$6,D!$B:$H,7,FALSE))</f>
        <v/>
      </c>
      <c r="I3637" s="223" t="str">
        <f>IF(D3637="","",VLOOKUP(A3637,D!A:H,7,FALSE))</f>
        <v/>
      </c>
      <c r="J3637" s="224" t="str">
        <f>IF(D3637="","",SUMIFS(リグ!H:H,リグ!F:F,"&lt;"&amp;C3637,リグ!G:G,"&gt;"&amp;C3637))</f>
        <v/>
      </c>
    </row>
    <row r="3638" spans="1:10">
      <c r="A3638" s="224" t="str">
        <f t="shared" si="171"/>
        <v>2031-03-11</v>
      </c>
      <c r="B3638" s="224" t="str">
        <f t="shared" si="172"/>
        <v>2031/03</v>
      </c>
      <c r="C3638" s="225">
        <v>47918</v>
      </c>
      <c r="D3638" s="279" t="str">
        <f>IF(ISERROR(VLOOKUP($A3638&amp;" "&amp;D$6,D!$B:$H,7,FALSE))=TRUE,"",VLOOKUP($A3638&amp;" "&amp;D$6,D!$B:$H,7,FALSE))</f>
        <v/>
      </c>
      <c r="E3638" s="279" t="str">
        <f>IF(ISERROR(VLOOKUP($A3638&amp;" "&amp;E$6,D!$B:$H,7,FALSE))=TRUE,"",VLOOKUP($A3638&amp;" "&amp;E$6,D!$B:$H,7,FALSE))</f>
        <v/>
      </c>
      <c r="F3638" s="279" t="str">
        <f>IF(ISERROR(VLOOKUP($A3638&amp;" "&amp;F$6,D!$B:$H,7,FALSE))=TRUE,"",VLOOKUP($A3638&amp;" "&amp;F$6,D!$B:$H,7,FALSE))</f>
        <v/>
      </c>
      <c r="G3638" s="226">
        <f t="shared" si="170"/>
        <v>0</v>
      </c>
      <c r="H3638" s="279" t="str">
        <f>IF(ISERROR(VLOOKUP($A3638&amp;" "&amp;H$6,D!$B:$H,7,FALSE))=TRUE,"",VLOOKUP($A3638&amp;" "&amp;H$6,D!$B:$H,7,FALSE))</f>
        <v/>
      </c>
      <c r="I3638" s="223" t="str">
        <f>IF(D3638="","",VLOOKUP(A3638,D!A:H,7,FALSE))</f>
        <v/>
      </c>
      <c r="J3638" s="224" t="str">
        <f>IF(D3638="","",SUMIFS(リグ!H:H,リグ!F:F,"&lt;"&amp;C3638,リグ!G:G,"&gt;"&amp;C3638))</f>
        <v/>
      </c>
    </row>
    <row r="3639" spans="1:10">
      <c r="A3639" s="224" t="str">
        <f t="shared" si="171"/>
        <v>2031-03-12</v>
      </c>
      <c r="B3639" s="224" t="str">
        <f t="shared" si="172"/>
        <v>2031/03</v>
      </c>
      <c r="C3639" s="225">
        <v>47919</v>
      </c>
      <c r="D3639" s="279" t="str">
        <f>IF(ISERROR(VLOOKUP($A3639&amp;" "&amp;D$6,D!$B:$H,7,FALSE))=TRUE,"",VLOOKUP($A3639&amp;" "&amp;D$6,D!$B:$H,7,FALSE))</f>
        <v/>
      </c>
      <c r="E3639" s="279" t="str">
        <f>IF(ISERROR(VLOOKUP($A3639&amp;" "&amp;E$6,D!$B:$H,7,FALSE))=TRUE,"",VLOOKUP($A3639&amp;" "&amp;E$6,D!$B:$H,7,FALSE))</f>
        <v/>
      </c>
      <c r="F3639" s="279" t="str">
        <f>IF(ISERROR(VLOOKUP($A3639&amp;" "&amp;F$6,D!$B:$H,7,FALSE))=TRUE,"",VLOOKUP($A3639&amp;" "&amp;F$6,D!$B:$H,7,FALSE))</f>
        <v/>
      </c>
      <c r="G3639" s="226">
        <f t="shared" si="170"/>
        <v>0</v>
      </c>
      <c r="H3639" s="279" t="str">
        <f>IF(ISERROR(VLOOKUP($A3639&amp;" "&amp;H$6,D!$B:$H,7,FALSE))=TRUE,"",VLOOKUP($A3639&amp;" "&amp;H$6,D!$B:$H,7,FALSE))</f>
        <v/>
      </c>
      <c r="I3639" s="223" t="str">
        <f>IF(D3639="","",VLOOKUP(A3639,D!A:H,7,FALSE))</f>
        <v/>
      </c>
      <c r="J3639" s="224" t="str">
        <f>IF(D3639="","",SUMIFS(リグ!H:H,リグ!F:F,"&lt;"&amp;C3639,リグ!G:G,"&gt;"&amp;C3639))</f>
        <v/>
      </c>
    </row>
    <row r="3640" spans="1:10">
      <c r="A3640" s="224" t="str">
        <f t="shared" si="171"/>
        <v>2031-03-13</v>
      </c>
      <c r="B3640" s="224" t="str">
        <f t="shared" si="172"/>
        <v>2031/03</v>
      </c>
      <c r="C3640" s="225">
        <v>47920</v>
      </c>
      <c r="D3640" s="279" t="str">
        <f>IF(ISERROR(VLOOKUP($A3640&amp;" "&amp;D$6,D!$B:$H,7,FALSE))=TRUE,"",VLOOKUP($A3640&amp;" "&amp;D$6,D!$B:$H,7,FALSE))</f>
        <v/>
      </c>
      <c r="E3640" s="279" t="str">
        <f>IF(ISERROR(VLOOKUP($A3640&amp;" "&amp;E$6,D!$B:$H,7,FALSE))=TRUE,"",VLOOKUP($A3640&amp;" "&amp;E$6,D!$B:$H,7,FALSE))</f>
        <v/>
      </c>
      <c r="F3640" s="279" t="str">
        <f>IF(ISERROR(VLOOKUP($A3640&amp;" "&amp;F$6,D!$B:$H,7,FALSE))=TRUE,"",VLOOKUP($A3640&amp;" "&amp;F$6,D!$B:$H,7,FALSE))</f>
        <v/>
      </c>
      <c r="G3640" s="226">
        <f t="shared" si="170"/>
        <v>0</v>
      </c>
      <c r="H3640" s="279" t="str">
        <f>IF(ISERROR(VLOOKUP($A3640&amp;" "&amp;H$6,D!$B:$H,7,FALSE))=TRUE,"",VLOOKUP($A3640&amp;" "&amp;H$6,D!$B:$H,7,FALSE))</f>
        <v/>
      </c>
      <c r="I3640" s="223" t="str">
        <f>IF(D3640="","",VLOOKUP(A3640,D!A:H,7,FALSE))</f>
        <v/>
      </c>
      <c r="J3640" s="224" t="str">
        <f>IF(D3640="","",SUMIFS(リグ!H:H,リグ!F:F,"&lt;"&amp;C3640,リグ!G:G,"&gt;"&amp;C3640))</f>
        <v/>
      </c>
    </row>
    <row r="3641" spans="1:10">
      <c r="A3641" s="224" t="str">
        <f t="shared" si="171"/>
        <v>2031-03-14</v>
      </c>
      <c r="B3641" s="224" t="str">
        <f t="shared" si="172"/>
        <v>2031/03</v>
      </c>
      <c r="C3641" s="225">
        <v>47921</v>
      </c>
      <c r="D3641" s="279" t="str">
        <f>IF(ISERROR(VLOOKUP($A3641&amp;" "&amp;D$6,D!$B:$H,7,FALSE))=TRUE,"",VLOOKUP($A3641&amp;" "&amp;D$6,D!$B:$H,7,FALSE))</f>
        <v/>
      </c>
      <c r="E3641" s="279" t="str">
        <f>IF(ISERROR(VLOOKUP($A3641&amp;" "&amp;E$6,D!$B:$H,7,FALSE))=TRUE,"",VLOOKUP($A3641&amp;" "&amp;E$6,D!$B:$H,7,FALSE))</f>
        <v/>
      </c>
      <c r="F3641" s="279" t="str">
        <f>IF(ISERROR(VLOOKUP($A3641&amp;" "&amp;F$6,D!$B:$H,7,FALSE))=TRUE,"",VLOOKUP($A3641&amp;" "&amp;F$6,D!$B:$H,7,FALSE))</f>
        <v/>
      </c>
      <c r="G3641" s="226">
        <f t="shared" si="170"/>
        <v>0</v>
      </c>
      <c r="H3641" s="279" t="str">
        <f>IF(ISERROR(VLOOKUP($A3641&amp;" "&amp;H$6,D!$B:$H,7,FALSE))=TRUE,"",VLOOKUP($A3641&amp;" "&amp;H$6,D!$B:$H,7,FALSE))</f>
        <v/>
      </c>
      <c r="I3641" s="223" t="str">
        <f>IF(D3641="","",VLOOKUP(A3641,D!A:H,7,FALSE))</f>
        <v/>
      </c>
      <c r="J3641" s="224" t="str">
        <f>IF(D3641="","",SUMIFS(リグ!H:H,リグ!F:F,"&lt;"&amp;C3641,リグ!G:G,"&gt;"&amp;C3641))</f>
        <v/>
      </c>
    </row>
    <row r="3642" spans="1:10">
      <c r="A3642" s="224" t="str">
        <f t="shared" si="171"/>
        <v>2031-03-15</v>
      </c>
      <c r="B3642" s="224" t="str">
        <f t="shared" si="172"/>
        <v>2031/03</v>
      </c>
      <c r="C3642" s="225">
        <v>47922</v>
      </c>
      <c r="D3642" s="279" t="str">
        <f>IF(ISERROR(VLOOKUP($A3642&amp;" "&amp;D$6,D!$B:$H,7,FALSE))=TRUE,"",VLOOKUP($A3642&amp;" "&amp;D$6,D!$B:$H,7,FALSE))</f>
        <v/>
      </c>
      <c r="E3642" s="279" t="str">
        <f>IF(ISERROR(VLOOKUP($A3642&amp;" "&amp;E$6,D!$B:$H,7,FALSE))=TRUE,"",VLOOKUP($A3642&amp;" "&amp;E$6,D!$B:$H,7,FALSE))</f>
        <v/>
      </c>
      <c r="F3642" s="279" t="str">
        <f>IF(ISERROR(VLOOKUP($A3642&amp;" "&amp;F$6,D!$B:$H,7,FALSE))=TRUE,"",VLOOKUP($A3642&amp;" "&amp;F$6,D!$B:$H,7,FALSE))</f>
        <v/>
      </c>
      <c r="G3642" s="226">
        <f t="shared" si="170"/>
        <v>0</v>
      </c>
      <c r="H3642" s="279" t="str">
        <f>IF(ISERROR(VLOOKUP($A3642&amp;" "&amp;H$6,D!$B:$H,7,FALSE))=TRUE,"",VLOOKUP($A3642&amp;" "&amp;H$6,D!$B:$H,7,FALSE))</f>
        <v/>
      </c>
      <c r="I3642" s="223" t="str">
        <f>IF(D3642="","",VLOOKUP(A3642,D!A:H,7,FALSE))</f>
        <v/>
      </c>
      <c r="J3642" s="224" t="str">
        <f>IF(D3642="","",SUMIFS(リグ!H:H,リグ!F:F,"&lt;"&amp;C3642,リグ!G:G,"&gt;"&amp;C3642))</f>
        <v/>
      </c>
    </row>
    <row r="3643" spans="1:10">
      <c r="A3643" s="224" t="str">
        <f t="shared" si="171"/>
        <v>2031-03-16</v>
      </c>
      <c r="B3643" s="224" t="str">
        <f t="shared" si="172"/>
        <v>2031/03</v>
      </c>
      <c r="C3643" s="225">
        <v>47923</v>
      </c>
      <c r="D3643" s="279" t="str">
        <f>IF(ISERROR(VLOOKUP($A3643&amp;" "&amp;D$6,D!$B:$H,7,FALSE))=TRUE,"",VLOOKUP($A3643&amp;" "&amp;D$6,D!$B:$H,7,FALSE))</f>
        <v/>
      </c>
      <c r="E3643" s="279" t="str">
        <f>IF(ISERROR(VLOOKUP($A3643&amp;" "&amp;E$6,D!$B:$H,7,FALSE))=TRUE,"",VLOOKUP($A3643&amp;" "&amp;E$6,D!$B:$H,7,FALSE))</f>
        <v/>
      </c>
      <c r="F3643" s="279" t="str">
        <f>IF(ISERROR(VLOOKUP($A3643&amp;" "&amp;F$6,D!$B:$H,7,FALSE))=TRUE,"",VLOOKUP($A3643&amp;" "&amp;F$6,D!$B:$H,7,FALSE))</f>
        <v/>
      </c>
      <c r="G3643" s="226">
        <f t="shared" si="170"/>
        <v>0</v>
      </c>
      <c r="H3643" s="279" t="str">
        <f>IF(ISERROR(VLOOKUP($A3643&amp;" "&amp;H$6,D!$B:$H,7,FALSE))=TRUE,"",VLOOKUP($A3643&amp;" "&amp;H$6,D!$B:$H,7,FALSE))</f>
        <v/>
      </c>
      <c r="I3643" s="223" t="str">
        <f>IF(D3643="","",VLOOKUP(A3643,D!A:H,7,FALSE))</f>
        <v/>
      </c>
      <c r="J3643" s="224" t="str">
        <f>IF(D3643="","",SUMIFS(リグ!H:H,リグ!F:F,"&lt;"&amp;C3643,リグ!G:G,"&gt;"&amp;C3643))</f>
        <v/>
      </c>
    </row>
    <row r="3644" spans="1:10">
      <c r="A3644" s="224" t="str">
        <f t="shared" si="171"/>
        <v>2031-03-17</v>
      </c>
      <c r="B3644" s="224" t="str">
        <f t="shared" si="172"/>
        <v>2031/03</v>
      </c>
      <c r="C3644" s="225">
        <v>47924</v>
      </c>
      <c r="D3644" s="279" t="str">
        <f>IF(ISERROR(VLOOKUP($A3644&amp;" "&amp;D$6,D!$B:$H,7,FALSE))=TRUE,"",VLOOKUP($A3644&amp;" "&amp;D$6,D!$B:$H,7,FALSE))</f>
        <v/>
      </c>
      <c r="E3644" s="279" t="str">
        <f>IF(ISERROR(VLOOKUP($A3644&amp;" "&amp;E$6,D!$B:$H,7,FALSE))=TRUE,"",VLOOKUP($A3644&amp;" "&amp;E$6,D!$B:$H,7,FALSE))</f>
        <v/>
      </c>
      <c r="F3644" s="279" t="str">
        <f>IF(ISERROR(VLOOKUP($A3644&amp;" "&amp;F$6,D!$B:$H,7,FALSE))=TRUE,"",VLOOKUP($A3644&amp;" "&amp;F$6,D!$B:$H,7,FALSE))</f>
        <v/>
      </c>
      <c r="G3644" s="226">
        <f t="shared" si="170"/>
        <v>0</v>
      </c>
      <c r="H3644" s="279" t="str">
        <f>IF(ISERROR(VLOOKUP($A3644&amp;" "&amp;H$6,D!$B:$H,7,FALSE))=TRUE,"",VLOOKUP($A3644&amp;" "&amp;H$6,D!$B:$H,7,FALSE))</f>
        <v/>
      </c>
      <c r="I3644" s="223" t="str">
        <f>IF(D3644="","",VLOOKUP(A3644,D!A:H,7,FALSE))</f>
        <v/>
      </c>
      <c r="J3644" s="224" t="str">
        <f>IF(D3644="","",SUMIFS(リグ!H:H,リグ!F:F,"&lt;"&amp;C3644,リグ!G:G,"&gt;"&amp;C3644))</f>
        <v/>
      </c>
    </row>
    <row r="3645" spans="1:10">
      <c r="A3645" s="224" t="str">
        <f t="shared" si="171"/>
        <v>2031-03-18</v>
      </c>
      <c r="B3645" s="224" t="str">
        <f t="shared" si="172"/>
        <v>2031/03</v>
      </c>
      <c r="C3645" s="225">
        <v>47925</v>
      </c>
      <c r="D3645" s="279" t="str">
        <f>IF(ISERROR(VLOOKUP($A3645&amp;" "&amp;D$6,D!$B:$H,7,FALSE))=TRUE,"",VLOOKUP($A3645&amp;" "&amp;D$6,D!$B:$H,7,FALSE))</f>
        <v/>
      </c>
      <c r="E3645" s="279" t="str">
        <f>IF(ISERROR(VLOOKUP($A3645&amp;" "&amp;E$6,D!$B:$H,7,FALSE))=TRUE,"",VLOOKUP($A3645&amp;" "&amp;E$6,D!$B:$H,7,FALSE))</f>
        <v/>
      </c>
      <c r="F3645" s="279" t="str">
        <f>IF(ISERROR(VLOOKUP($A3645&amp;" "&amp;F$6,D!$B:$H,7,FALSE))=TRUE,"",VLOOKUP($A3645&amp;" "&amp;F$6,D!$B:$H,7,FALSE))</f>
        <v/>
      </c>
      <c r="G3645" s="226">
        <f t="shared" si="170"/>
        <v>0</v>
      </c>
      <c r="H3645" s="279" t="str">
        <f>IF(ISERROR(VLOOKUP($A3645&amp;" "&amp;H$6,D!$B:$H,7,FALSE))=TRUE,"",VLOOKUP($A3645&amp;" "&amp;H$6,D!$B:$H,7,FALSE))</f>
        <v/>
      </c>
      <c r="I3645" s="223" t="str">
        <f>IF(D3645="","",VLOOKUP(A3645,D!A:H,7,FALSE))</f>
        <v/>
      </c>
      <c r="J3645" s="224" t="str">
        <f>IF(D3645="","",SUMIFS(リグ!H:H,リグ!F:F,"&lt;"&amp;C3645,リグ!G:G,"&gt;"&amp;C3645))</f>
        <v/>
      </c>
    </row>
    <row r="3646" spans="1:10">
      <c r="A3646" s="224" t="str">
        <f t="shared" si="171"/>
        <v>2031-03-19</v>
      </c>
      <c r="B3646" s="224" t="str">
        <f t="shared" si="172"/>
        <v>2031/03</v>
      </c>
      <c r="C3646" s="225">
        <v>47926</v>
      </c>
      <c r="D3646" s="279" t="str">
        <f>IF(ISERROR(VLOOKUP($A3646&amp;" "&amp;D$6,D!$B:$H,7,FALSE))=TRUE,"",VLOOKUP($A3646&amp;" "&amp;D$6,D!$B:$H,7,FALSE))</f>
        <v/>
      </c>
      <c r="E3646" s="279" t="str">
        <f>IF(ISERROR(VLOOKUP($A3646&amp;" "&amp;E$6,D!$B:$H,7,FALSE))=TRUE,"",VLOOKUP($A3646&amp;" "&amp;E$6,D!$B:$H,7,FALSE))</f>
        <v/>
      </c>
      <c r="F3646" s="279" t="str">
        <f>IF(ISERROR(VLOOKUP($A3646&amp;" "&amp;F$6,D!$B:$H,7,FALSE))=TRUE,"",VLOOKUP($A3646&amp;" "&amp;F$6,D!$B:$H,7,FALSE))</f>
        <v/>
      </c>
      <c r="G3646" s="226">
        <f t="shared" si="170"/>
        <v>0</v>
      </c>
      <c r="H3646" s="279" t="str">
        <f>IF(ISERROR(VLOOKUP($A3646&amp;" "&amp;H$6,D!$B:$H,7,FALSE))=TRUE,"",VLOOKUP($A3646&amp;" "&amp;H$6,D!$B:$H,7,FALSE))</f>
        <v/>
      </c>
      <c r="I3646" s="223" t="str">
        <f>IF(D3646="","",VLOOKUP(A3646,D!A:H,7,FALSE))</f>
        <v/>
      </c>
      <c r="J3646" s="224" t="str">
        <f>IF(D3646="","",SUMIFS(リグ!H:H,リグ!F:F,"&lt;"&amp;C3646,リグ!G:G,"&gt;"&amp;C3646))</f>
        <v/>
      </c>
    </row>
    <row r="3647" spans="1:10">
      <c r="A3647" s="224" t="str">
        <f t="shared" si="171"/>
        <v>2031-03-20</v>
      </c>
      <c r="B3647" s="224" t="str">
        <f t="shared" si="172"/>
        <v>2031/03</v>
      </c>
      <c r="C3647" s="225">
        <v>47927</v>
      </c>
      <c r="D3647" s="279" t="str">
        <f>IF(ISERROR(VLOOKUP($A3647&amp;" "&amp;D$6,D!$B:$H,7,FALSE))=TRUE,"",VLOOKUP($A3647&amp;" "&amp;D$6,D!$B:$H,7,FALSE))</f>
        <v/>
      </c>
      <c r="E3647" s="279" t="str">
        <f>IF(ISERROR(VLOOKUP($A3647&amp;" "&amp;E$6,D!$B:$H,7,FALSE))=TRUE,"",VLOOKUP($A3647&amp;" "&amp;E$6,D!$B:$H,7,FALSE))</f>
        <v/>
      </c>
      <c r="F3647" s="279" t="str">
        <f>IF(ISERROR(VLOOKUP($A3647&amp;" "&amp;F$6,D!$B:$H,7,FALSE))=TRUE,"",VLOOKUP($A3647&amp;" "&amp;F$6,D!$B:$H,7,FALSE))</f>
        <v/>
      </c>
      <c r="G3647" s="226">
        <f t="shared" si="170"/>
        <v>0</v>
      </c>
      <c r="H3647" s="279" t="str">
        <f>IF(ISERROR(VLOOKUP($A3647&amp;" "&amp;H$6,D!$B:$H,7,FALSE))=TRUE,"",VLOOKUP($A3647&amp;" "&amp;H$6,D!$B:$H,7,FALSE))</f>
        <v/>
      </c>
      <c r="I3647" s="223" t="str">
        <f>IF(D3647="","",VLOOKUP(A3647,D!A:H,7,FALSE))</f>
        <v/>
      </c>
      <c r="J3647" s="224" t="str">
        <f>IF(D3647="","",SUMIFS(リグ!H:H,リグ!F:F,"&lt;"&amp;C3647,リグ!G:G,"&gt;"&amp;C3647))</f>
        <v/>
      </c>
    </row>
    <row r="3648" spans="1:10">
      <c r="A3648" s="224" t="str">
        <f t="shared" si="171"/>
        <v>2031-03-21</v>
      </c>
      <c r="B3648" s="224" t="str">
        <f t="shared" si="172"/>
        <v>2031/03</v>
      </c>
      <c r="C3648" s="225">
        <v>47928</v>
      </c>
      <c r="D3648" s="279" t="str">
        <f>IF(ISERROR(VLOOKUP($A3648&amp;" "&amp;D$6,D!$B:$H,7,FALSE))=TRUE,"",VLOOKUP($A3648&amp;" "&amp;D$6,D!$B:$H,7,FALSE))</f>
        <v/>
      </c>
      <c r="E3648" s="279" t="str">
        <f>IF(ISERROR(VLOOKUP($A3648&amp;" "&amp;E$6,D!$B:$H,7,FALSE))=TRUE,"",VLOOKUP($A3648&amp;" "&amp;E$6,D!$B:$H,7,FALSE))</f>
        <v/>
      </c>
      <c r="F3648" s="279" t="str">
        <f>IF(ISERROR(VLOOKUP($A3648&amp;" "&amp;F$6,D!$B:$H,7,FALSE))=TRUE,"",VLOOKUP($A3648&amp;" "&amp;F$6,D!$B:$H,7,FALSE))</f>
        <v/>
      </c>
      <c r="G3648" s="226">
        <f t="shared" si="170"/>
        <v>0</v>
      </c>
      <c r="H3648" s="279" t="str">
        <f>IF(ISERROR(VLOOKUP($A3648&amp;" "&amp;H$6,D!$B:$H,7,FALSE))=TRUE,"",VLOOKUP($A3648&amp;" "&amp;H$6,D!$B:$H,7,FALSE))</f>
        <v/>
      </c>
      <c r="I3648" s="223" t="str">
        <f>IF(D3648="","",VLOOKUP(A3648,D!A:H,7,FALSE))</f>
        <v/>
      </c>
      <c r="J3648" s="224" t="str">
        <f>IF(D3648="","",SUMIFS(リグ!H:H,リグ!F:F,"&lt;"&amp;C3648,リグ!G:G,"&gt;"&amp;C3648))</f>
        <v/>
      </c>
    </row>
    <row r="3649" spans="1:10">
      <c r="A3649" s="224" t="str">
        <f t="shared" si="171"/>
        <v>2031-03-22</v>
      </c>
      <c r="B3649" s="224" t="str">
        <f t="shared" si="172"/>
        <v>2031/03</v>
      </c>
      <c r="C3649" s="225">
        <v>47929</v>
      </c>
      <c r="D3649" s="279" t="str">
        <f>IF(ISERROR(VLOOKUP($A3649&amp;" "&amp;D$6,D!$B:$H,7,FALSE))=TRUE,"",VLOOKUP($A3649&amp;" "&amp;D$6,D!$B:$H,7,FALSE))</f>
        <v/>
      </c>
      <c r="E3649" s="279" t="str">
        <f>IF(ISERROR(VLOOKUP($A3649&amp;" "&amp;E$6,D!$B:$H,7,FALSE))=TRUE,"",VLOOKUP($A3649&amp;" "&amp;E$6,D!$B:$H,7,FALSE))</f>
        <v/>
      </c>
      <c r="F3649" s="279" t="str">
        <f>IF(ISERROR(VLOOKUP($A3649&amp;" "&amp;F$6,D!$B:$H,7,FALSE))=TRUE,"",VLOOKUP($A3649&amp;" "&amp;F$6,D!$B:$H,7,FALSE))</f>
        <v/>
      </c>
      <c r="G3649" s="226">
        <f t="shared" si="170"/>
        <v>0</v>
      </c>
      <c r="H3649" s="279" t="str">
        <f>IF(ISERROR(VLOOKUP($A3649&amp;" "&amp;H$6,D!$B:$H,7,FALSE))=TRUE,"",VLOOKUP($A3649&amp;" "&amp;H$6,D!$B:$H,7,FALSE))</f>
        <v/>
      </c>
      <c r="I3649" s="223" t="str">
        <f>IF(D3649="","",VLOOKUP(A3649,D!A:H,7,FALSE))</f>
        <v/>
      </c>
      <c r="J3649" s="224" t="str">
        <f>IF(D3649="","",SUMIFS(リグ!H:H,リグ!F:F,"&lt;"&amp;C3649,リグ!G:G,"&gt;"&amp;C3649))</f>
        <v/>
      </c>
    </row>
    <row r="3650" spans="1:10">
      <c r="A3650" s="224" t="str">
        <f t="shared" si="171"/>
        <v>2031-03-23</v>
      </c>
      <c r="B3650" s="224" t="str">
        <f t="shared" si="172"/>
        <v>2031/03</v>
      </c>
      <c r="C3650" s="225">
        <v>47930</v>
      </c>
      <c r="D3650" s="279" t="str">
        <f>IF(ISERROR(VLOOKUP($A3650&amp;" "&amp;D$6,D!$B:$H,7,FALSE))=TRUE,"",VLOOKUP($A3650&amp;" "&amp;D$6,D!$B:$H,7,FALSE))</f>
        <v/>
      </c>
      <c r="E3650" s="279" t="str">
        <f>IF(ISERROR(VLOOKUP($A3650&amp;" "&amp;E$6,D!$B:$H,7,FALSE))=TRUE,"",VLOOKUP($A3650&amp;" "&amp;E$6,D!$B:$H,7,FALSE))</f>
        <v/>
      </c>
      <c r="F3650" s="279" t="str">
        <f>IF(ISERROR(VLOOKUP($A3650&amp;" "&amp;F$6,D!$B:$H,7,FALSE))=TRUE,"",VLOOKUP($A3650&amp;" "&amp;F$6,D!$B:$H,7,FALSE))</f>
        <v/>
      </c>
      <c r="G3650" s="226">
        <f t="shared" si="170"/>
        <v>0</v>
      </c>
      <c r="H3650" s="279" t="str">
        <f>IF(ISERROR(VLOOKUP($A3650&amp;" "&amp;H$6,D!$B:$H,7,FALSE))=TRUE,"",VLOOKUP($A3650&amp;" "&amp;H$6,D!$B:$H,7,FALSE))</f>
        <v/>
      </c>
      <c r="I3650" s="223" t="str">
        <f>IF(D3650="","",VLOOKUP(A3650,D!A:H,7,FALSE))</f>
        <v/>
      </c>
      <c r="J3650" s="224" t="str">
        <f>IF(D3650="","",SUMIFS(リグ!H:H,リグ!F:F,"&lt;"&amp;C3650,リグ!G:G,"&gt;"&amp;C3650))</f>
        <v/>
      </c>
    </row>
    <row r="3651" spans="1:10">
      <c r="A3651" s="224" t="str">
        <f t="shared" si="171"/>
        <v>2031-03-24</v>
      </c>
      <c r="B3651" s="224" t="str">
        <f t="shared" si="172"/>
        <v>2031/03</v>
      </c>
      <c r="C3651" s="225">
        <v>47931</v>
      </c>
      <c r="D3651" s="279" t="str">
        <f>IF(ISERROR(VLOOKUP($A3651&amp;" "&amp;D$6,D!$B:$H,7,FALSE))=TRUE,"",VLOOKUP($A3651&amp;" "&amp;D$6,D!$B:$H,7,FALSE))</f>
        <v/>
      </c>
      <c r="E3651" s="279" t="str">
        <f>IF(ISERROR(VLOOKUP($A3651&amp;" "&amp;E$6,D!$B:$H,7,FALSE))=TRUE,"",VLOOKUP($A3651&amp;" "&amp;E$6,D!$B:$H,7,FALSE))</f>
        <v/>
      </c>
      <c r="F3651" s="279" t="str">
        <f>IF(ISERROR(VLOOKUP($A3651&amp;" "&amp;F$6,D!$B:$H,7,FALSE))=TRUE,"",VLOOKUP($A3651&amp;" "&amp;F$6,D!$B:$H,7,FALSE))</f>
        <v/>
      </c>
      <c r="G3651" s="226">
        <f t="shared" si="170"/>
        <v>0</v>
      </c>
      <c r="H3651" s="279" t="str">
        <f>IF(ISERROR(VLOOKUP($A3651&amp;" "&amp;H$6,D!$B:$H,7,FALSE))=TRUE,"",VLOOKUP($A3651&amp;" "&amp;H$6,D!$B:$H,7,FALSE))</f>
        <v/>
      </c>
      <c r="I3651" s="223" t="str">
        <f>IF(D3651="","",VLOOKUP(A3651,D!A:H,7,FALSE))</f>
        <v/>
      </c>
      <c r="J3651" s="224" t="str">
        <f>IF(D3651="","",SUMIFS(リグ!H:H,リグ!F:F,"&lt;"&amp;C3651,リグ!G:G,"&gt;"&amp;C3651))</f>
        <v/>
      </c>
    </row>
    <row r="3652" spans="1:10">
      <c r="A3652" s="224" t="str">
        <f t="shared" si="171"/>
        <v>2031-03-25</v>
      </c>
      <c r="B3652" s="224" t="str">
        <f t="shared" si="172"/>
        <v>2031/03</v>
      </c>
      <c r="C3652" s="225">
        <v>47932</v>
      </c>
      <c r="D3652" s="279" t="str">
        <f>IF(ISERROR(VLOOKUP($A3652&amp;" "&amp;D$6,D!$B:$H,7,FALSE))=TRUE,"",VLOOKUP($A3652&amp;" "&amp;D$6,D!$B:$H,7,FALSE))</f>
        <v/>
      </c>
      <c r="E3652" s="279" t="str">
        <f>IF(ISERROR(VLOOKUP($A3652&amp;" "&amp;E$6,D!$B:$H,7,FALSE))=TRUE,"",VLOOKUP($A3652&amp;" "&amp;E$6,D!$B:$H,7,FALSE))</f>
        <v/>
      </c>
      <c r="F3652" s="279" t="str">
        <f>IF(ISERROR(VLOOKUP($A3652&amp;" "&amp;F$6,D!$B:$H,7,FALSE))=TRUE,"",VLOOKUP($A3652&amp;" "&amp;F$6,D!$B:$H,7,FALSE))</f>
        <v/>
      </c>
      <c r="G3652" s="226">
        <f t="shared" ref="G3652:G3715" si="173">SUM(D3652:F3652)</f>
        <v>0</v>
      </c>
      <c r="H3652" s="279" t="str">
        <f>IF(ISERROR(VLOOKUP($A3652&amp;" "&amp;H$6,D!$B:$H,7,FALSE))=TRUE,"",VLOOKUP($A3652&amp;" "&amp;H$6,D!$B:$H,7,FALSE))</f>
        <v/>
      </c>
      <c r="I3652" s="223" t="str">
        <f>IF(D3652="","",VLOOKUP(A3652,D!A:H,7,FALSE))</f>
        <v/>
      </c>
      <c r="J3652" s="224" t="str">
        <f>IF(D3652="","",SUMIFS(リグ!H:H,リグ!F:F,"&lt;"&amp;C3652,リグ!G:G,"&gt;"&amp;C3652))</f>
        <v/>
      </c>
    </row>
    <row r="3653" spans="1:10">
      <c r="A3653" s="224" t="str">
        <f t="shared" si="171"/>
        <v>2031-03-26</v>
      </c>
      <c r="B3653" s="224" t="str">
        <f t="shared" si="172"/>
        <v>2031/03</v>
      </c>
      <c r="C3653" s="225">
        <v>47933</v>
      </c>
      <c r="D3653" s="279" t="str">
        <f>IF(ISERROR(VLOOKUP($A3653&amp;" "&amp;D$6,D!$B:$H,7,FALSE))=TRUE,"",VLOOKUP($A3653&amp;" "&amp;D$6,D!$B:$H,7,FALSE))</f>
        <v/>
      </c>
      <c r="E3653" s="279" t="str">
        <f>IF(ISERROR(VLOOKUP($A3653&amp;" "&amp;E$6,D!$B:$H,7,FALSE))=TRUE,"",VLOOKUP($A3653&amp;" "&amp;E$6,D!$B:$H,7,FALSE))</f>
        <v/>
      </c>
      <c r="F3653" s="279" t="str">
        <f>IF(ISERROR(VLOOKUP($A3653&amp;" "&amp;F$6,D!$B:$H,7,FALSE))=TRUE,"",VLOOKUP($A3653&amp;" "&amp;F$6,D!$B:$H,7,FALSE))</f>
        <v/>
      </c>
      <c r="G3653" s="226">
        <f t="shared" si="173"/>
        <v>0</v>
      </c>
      <c r="H3653" s="279" t="str">
        <f>IF(ISERROR(VLOOKUP($A3653&amp;" "&amp;H$6,D!$B:$H,7,FALSE))=TRUE,"",VLOOKUP($A3653&amp;" "&amp;H$6,D!$B:$H,7,FALSE))</f>
        <v/>
      </c>
      <c r="I3653" s="223" t="str">
        <f>IF(D3653="","",VLOOKUP(A3653,D!A:H,7,FALSE))</f>
        <v/>
      </c>
      <c r="J3653" s="224" t="str">
        <f>IF(D3653="","",SUMIFS(リグ!H:H,リグ!F:F,"&lt;"&amp;C3653,リグ!G:G,"&gt;"&amp;C3653))</f>
        <v/>
      </c>
    </row>
    <row r="3654" spans="1:10">
      <c r="A3654" s="224" t="str">
        <f t="shared" si="171"/>
        <v>2031-03-27</v>
      </c>
      <c r="B3654" s="224" t="str">
        <f t="shared" si="172"/>
        <v>2031/03</v>
      </c>
      <c r="C3654" s="225">
        <v>47934</v>
      </c>
      <c r="D3654" s="279" t="str">
        <f>IF(ISERROR(VLOOKUP($A3654&amp;" "&amp;D$6,D!$B:$H,7,FALSE))=TRUE,"",VLOOKUP($A3654&amp;" "&amp;D$6,D!$B:$H,7,FALSE))</f>
        <v/>
      </c>
      <c r="E3654" s="279" t="str">
        <f>IF(ISERROR(VLOOKUP($A3654&amp;" "&amp;E$6,D!$B:$H,7,FALSE))=TRUE,"",VLOOKUP($A3654&amp;" "&amp;E$6,D!$B:$H,7,FALSE))</f>
        <v/>
      </c>
      <c r="F3654" s="279" t="str">
        <f>IF(ISERROR(VLOOKUP($A3654&amp;" "&amp;F$6,D!$B:$H,7,FALSE))=TRUE,"",VLOOKUP($A3654&amp;" "&amp;F$6,D!$B:$H,7,FALSE))</f>
        <v/>
      </c>
      <c r="G3654" s="226">
        <f t="shared" si="173"/>
        <v>0</v>
      </c>
      <c r="H3654" s="279" t="str">
        <f>IF(ISERROR(VLOOKUP($A3654&amp;" "&amp;H$6,D!$B:$H,7,FALSE))=TRUE,"",VLOOKUP($A3654&amp;" "&amp;H$6,D!$B:$H,7,FALSE))</f>
        <v/>
      </c>
      <c r="I3654" s="223" t="str">
        <f>IF(D3654="","",VLOOKUP(A3654,D!A:H,7,FALSE))</f>
        <v/>
      </c>
      <c r="J3654" s="224" t="str">
        <f>IF(D3654="","",SUMIFS(リグ!H:H,リグ!F:F,"&lt;"&amp;C3654,リグ!G:G,"&gt;"&amp;C3654))</f>
        <v/>
      </c>
    </row>
    <row r="3655" spans="1:10">
      <c r="A3655" s="224" t="str">
        <f t="shared" si="171"/>
        <v>2031-03-28</v>
      </c>
      <c r="B3655" s="224" t="str">
        <f t="shared" si="172"/>
        <v>2031/03</v>
      </c>
      <c r="C3655" s="225">
        <v>47935</v>
      </c>
      <c r="D3655" s="279" t="str">
        <f>IF(ISERROR(VLOOKUP($A3655&amp;" "&amp;D$6,D!$B:$H,7,FALSE))=TRUE,"",VLOOKUP($A3655&amp;" "&amp;D$6,D!$B:$H,7,FALSE))</f>
        <v/>
      </c>
      <c r="E3655" s="279" t="str">
        <f>IF(ISERROR(VLOOKUP($A3655&amp;" "&amp;E$6,D!$B:$H,7,FALSE))=TRUE,"",VLOOKUP($A3655&amp;" "&amp;E$6,D!$B:$H,7,FALSE))</f>
        <v/>
      </c>
      <c r="F3655" s="279" t="str">
        <f>IF(ISERROR(VLOOKUP($A3655&amp;" "&amp;F$6,D!$B:$H,7,FALSE))=TRUE,"",VLOOKUP($A3655&amp;" "&amp;F$6,D!$B:$H,7,FALSE))</f>
        <v/>
      </c>
      <c r="G3655" s="226">
        <f t="shared" si="173"/>
        <v>0</v>
      </c>
      <c r="H3655" s="279" t="str">
        <f>IF(ISERROR(VLOOKUP($A3655&amp;" "&amp;H$6,D!$B:$H,7,FALSE))=TRUE,"",VLOOKUP($A3655&amp;" "&amp;H$6,D!$B:$H,7,FALSE))</f>
        <v/>
      </c>
      <c r="I3655" s="223" t="str">
        <f>IF(D3655="","",VLOOKUP(A3655,D!A:H,7,FALSE))</f>
        <v/>
      </c>
      <c r="J3655" s="224" t="str">
        <f>IF(D3655="","",SUMIFS(リグ!H:H,リグ!F:F,"&lt;"&amp;C3655,リグ!G:G,"&gt;"&amp;C3655))</f>
        <v/>
      </c>
    </row>
    <row r="3656" spans="1:10">
      <c r="A3656" s="224" t="str">
        <f t="shared" si="171"/>
        <v>2031-03-29</v>
      </c>
      <c r="B3656" s="224" t="str">
        <f t="shared" si="172"/>
        <v>2031/03</v>
      </c>
      <c r="C3656" s="225">
        <v>47936</v>
      </c>
      <c r="D3656" s="279" t="str">
        <f>IF(ISERROR(VLOOKUP($A3656&amp;" "&amp;D$6,D!$B:$H,7,FALSE))=TRUE,"",VLOOKUP($A3656&amp;" "&amp;D$6,D!$B:$H,7,FALSE))</f>
        <v/>
      </c>
      <c r="E3656" s="279" t="str">
        <f>IF(ISERROR(VLOOKUP($A3656&amp;" "&amp;E$6,D!$B:$H,7,FALSE))=TRUE,"",VLOOKUP($A3656&amp;" "&amp;E$6,D!$B:$H,7,FALSE))</f>
        <v/>
      </c>
      <c r="F3656" s="279" t="str">
        <f>IF(ISERROR(VLOOKUP($A3656&amp;" "&amp;F$6,D!$B:$H,7,FALSE))=TRUE,"",VLOOKUP($A3656&amp;" "&amp;F$6,D!$B:$H,7,FALSE))</f>
        <v/>
      </c>
      <c r="G3656" s="226">
        <f t="shared" si="173"/>
        <v>0</v>
      </c>
      <c r="H3656" s="279" t="str">
        <f>IF(ISERROR(VLOOKUP($A3656&amp;" "&amp;H$6,D!$B:$H,7,FALSE))=TRUE,"",VLOOKUP($A3656&amp;" "&amp;H$6,D!$B:$H,7,FALSE))</f>
        <v/>
      </c>
      <c r="I3656" s="223" t="str">
        <f>IF(D3656="","",VLOOKUP(A3656,D!A:H,7,FALSE))</f>
        <v/>
      </c>
      <c r="J3656" s="224" t="str">
        <f>IF(D3656="","",SUMIFS(リグ!H:H,リグ!F:F,"&lt;"&amp;C3656,リグ!G:G,"&gt;"&amp;C3656))</f>
        <v/>
      </c>
    </row>
    <row r="3657" spans="1:10">
      <c r="A3657" s="224" t="str">
        <f t="shared" ref="A3657:A3720" si="174">TEXT(C3657,"yyyy-mm-dd")</f>
        <v>2031-03-30</v>
      </c>
      <c r="B3657" s="224" t="str">
        <f t="shared" si="172"/>
        <v>2031/03</v>
      </c>
      <c r="C3657" s="225">
        <v>47937</v>
      </c>
      <c r="D3657" s="279" t="str">
        <f>IF(ISERROR(VLOOKUP($A3657&amp;" "&amp;D$6,D!$B:$H,7,FALSE))=TRUE,"",VLOOKUP($A3657&amp;" "&amp;D$6,D!$B:$H,7,FALSE))</f>
        <v/>
      </c>
      <c r="E3657" s="279" t="str">
        <f>IF(ISERROR(VLOOKUP($A3657&amp;" "&amp;E$6,D!$B:$H,7,FALSE))=TRUE,"",VLOOKUP($A3657&amp;" "&amp;E$6,D!$B:$H,7,FALSE))</f>
        <v/>
      </c>
      <c r="F3657" s="279" t="str">
        <f>IF(ISERROR(VLOOKUP($A3657&amp;" "&amp;F$6,D!$B:$H,7,FALSE))=TRUE,"",VLOOKUP($A3657&amp;" "&amp;F$6,D!$B:$H,7,FALSE))</f>
        <v/>
      </c>
      <c r="G3657" s="226">
        <f t="shared" si="173"/>
        <v>0</v>
      </c>
      <c r="H3657" s="279" t="str">
        <f>IF(ISERROR(VLOOKUP($A3657&amp;" "&amp;H$6,D!$B:$H,7,FALSE))=TRUE,"",VLOOKUP($A3657&amp;" "&amp;H$6,D!$B:$H,7,FALSE))</f>
        <v/>
      </c>
      <c r="I3657" s="223" t="str">
        <f>IF(D3657="","",VLOOKUP(A3657,D!A:H,7,FALSE))</f>
        <v/>
      </c>
      <c r="J3657" s="224" t="str">
        <f>IF(D3657="","",SUMIFS(リグ!H:H,リグ!F:F,"&lt;"&amp;C3657,リグ!G:G,"&gt;"&amp;C3657))</f>
        <v/>
      </c>
    </row>
    <row r="3658" spans="1:10">
      <c r="A3658" s="224" t="str">
        <f t="shared" si="174"/>
        <v>2031-03-31</v>
      </c>
      <c r="B3658" s="224" t="str">
        <f t="shared" si="172"/>
        <v>2031/03</v>
      </c>
      <c r="C3658" s="225">
        <v>47938</v>
      </c>
      <c r="D3658" s="279" t="str">
        <f>IF(ISERROR(VLOOKUP($A3658&amp;" "&amp;D$6,D!$B:$H,7,FALSE))=TRUE,"",VLOOKUP($A3658&amp;" "&amp;D$6,D!$B:$H,7,FALSE))</f>
        <v/>
      </c>
      <c r="E3658" s="279" t="str">
        <f>IF(ISERROR(VLOOKUP($A3658&amp;" "&amp;E$6,D!$B:$H,7,FALSE))=TRUE,"",VLOOKUP($A3658&amp;" "&amp;E$6,D!$B:$H,7,FALSE))</f>
        <v/>
      </c>
      <c r="F3658" s="279" t="str">
        <f>IF(ISERROR(VLOOKUP($A3658&amp;" "&amp;F$6,D!$B:$H,7,FALSE))=TRUE,"",VLOOKUP($A3658&amp;" "&amp;F$6,D!$B:$H,7,FALSE))</f>
        <v/>
      </c>
      <c r="G3658" s="226">
        <f t="shared" si="173"/>
        <v>0</v>
      </c>
      <c r="H3658" s="279" t="str">
        <f>IF(ISERROR(VLOOKUP($A3658&amp;" "&amp;H$6,D!$B:$H,7,FALSE))=TRUE,"",VLOOKUP($A3658&amp;" "&amp;H$6,D!$B:$H,7,FALSE))</f>
        <v/>
      </c>
      <c r="I3658" s="223" t="str">
        <f>IF(D3658="","",VLOOKUP(A3658,D!A:H,7,FALSE))</f>
        <v/>
      </c>
      <c r="J3658" s="224" t="str">
        <f>IF(D3658="","",SUMIFS(リグ!H:H,リグ!F:F,"&lt;"&amp;C3658,リグ!G:G,"&gt;"&amp;C3658))</f>
        <v/>
      </c>
    </row>
    <row r="3659" spans="1:10">
      <c r="A3659" s="224" t="str">
        <f t="shared" si="174"/>
        <v>2031-04-01</v>
      </c>
      <c r="B3659" s="224" t="str">
        <f t="shared" si="172"/>
        <v>2031/04</v>
      </c>
      <c r="C3659" s="225">
        <v>47939</v>
      </c>
      <c r="D3659" s="279" t="str">
        <f>IF(ISERROR(VLOOKUP($A3659&amp;" "&amp;D$6,D!$B:$H,7,FALSE))=TRUE,"",VLOOKUP($A3659&amp;" "&amp;D$6,D!$B:$H,7,FALSE))</f>
        <v/>
      </c>
      <c r="E3659" s="279" t="str">
        <f>IF(ISERROR(VLOOKUP($A3659&amp;" "&amp;E$6,D!$B:$H,7,FALSE))=TRUE,"",VLOOKUP($A3659&amp;" "&amp;E$6,D!$B:$H,7,FALSE))</f>
        <v/>
      </c>
      <c r="F3659" s="279" t="str">
        <f>IF(ISERROR(VLOOKUP($A3659&amp;" "&amp;F$6,D!$B:$H,7,FALSE))=TRUE,"",VLOOKUP($A3659&amp;" "&amp;F$6,D!$B:$H,7,FALSE))</f>
        <v/>
      </c>
      <c r="G3659" s="226">
        <f t="shared" si="173"/>
        <v>0</v>
      </c>
      <c r="H3659" s="279" t="str">
        <f>IF(ISERROR(VLOOKUP($A3659&amp;" "&amp;H$6,D!$B:$H,7,FALSE))=TRUE,"",VLOOKUP($A3659&amp;" "&amp;H$6,D!$B:$H,7,FALSE))</f>
        <v/>
      </c>
      <c r="I3659" s="223" t="str">
        <f>IF(D3659="","",VLOOKUP(A3659,D!A:H,7,FALSE))</f>
        <v/>
      </c>
      <c r="J3659" s="224" t="str">
        <f>IF(D3659="","",SUMIFS(リグ!H:H,リグ!F:F,"&lt;"&amp;C3659,リグ!G:G,"&gt;"&amp;C3659))</f>
        <v/>
      </c>
    </row>
    <row r="3660" spans="1:10">
      <c r="A3660" s="224" t="str">
        <f t="shared" si="174"/>
        <v>2031-04-02</v>
      </c>
      <c r="B3660" s="224" t="str">
        <f t="shared" si="172"/>
        <v>2031/04</v>
      </c>
      <c r="C3660" s="225">
        <v>47940</v>
      </c>
      <c r="D3660" s="279" t="str">
        <f>IF(ISERROR(VLOOKUP($A3660&amp;" "&amp;D$6,D!$B:$H,7,FALSE))=TRUE,"",VLOOKUP($A3660&amp;" "&amp;D$6,D!$B:$H,7,FALSE))</f>
        <v/>
      </c>
      <c r="E3660" s="279" t="str">
        <f>IF(ISERROR(VLOOKUP($A3660&amp;" "&amp;E$6,D!$B:$H,7,FALSE))=TRUE,"",VLOOKUP($A3660&amp;" "&amp;E$6,D!$B:$H,7,FALSE))</f>
        <v/>
      </c>
      <c r="F3660" s="279" t="str">
        <f>IF(ISERROR(VLOOKUP($A3660&amp;" "&amp;F$6,D!$B:$H,7,FALSE))=TRUE,"",VLOOKUP($A3660&amp;" "&amp;F$6,D!$B:$H,7,FALSE))</f>
        <v/>
      </c>
      <c r="G3660" s="226">
        <f t="shared" si="173"/>
        <v>0</v>
      </c>
      <c r="H3660" s="279" t="str">
        <f>IF(ISERROR(VLOOKUP($A3660&amp;" "&amp;H$6,D!$B:$H,7,FALSE))=TRUE,"",VLOOKUP($A3660&amp;" "&amp;H$6,D!$B:$H,7,FALSE))</f>
        <v/>
      </c>
      <c r="I3660" s="223" t="str">
        <f>IF(D3660="","",VLOOKUP(A3660,D!A:H,7,FALSE))</f>
        <v/>
      </c>
      <c r="J3660" s="224" t="str">
        <f>IF(D3660="","",SUMIFS(リグ!H:H,リグ!F:F,"&lt;"&amp;C3660,リグ!G:G,"&gt;"&amp;C3660))</f>
        <v/>
      </c>
    </row>
    <row r="3661" spans="1:10">
      <c r="A3661" s="224" t="str">
        <f t="shared" si="174"/>
        <v>2031-04-03</v>
      </c>
      <c r="B3661" s="224" t="str">
        <f t="shared" si="172"/>
        <v>2031/04</v>
      </c>
      <c r="C3661" s="225">
        <v>47941</v>
      </c>
      <c r="D3661" s="279" t="str">
        <f>IF(ISERROR(VLOOKUP($A3661&amp;" "&amp;D$6,D!$B:$H,7,FALSE))=TRUE,"",VLOOKUP($A3661&amp;" "&amp;D$6,D!$B:$H,7,FALSE))</f>
        <v/>
      </c>
      <c r="E3661" s="279" t="str">
        <f>IF(ISERROR(VLOOKUP($A3661&amp;" "&amp;E$6,D!$B:$H,7,FALSE))=TRUE,"",VLOOKUP($A3661&amp;" "&amp;E$6,D!$B:$H,7,FALSE))</f>
        <v/>
      </c>
      <c r="F3661" s="279" t="str">
        <f>IF(ISERROR(VLOOKUP($A3661&amp;" "&amp;F$6,D!$B:$H,7,FALSE))=TRUE,"",VLOOKUP($A3661&amp;" "&amp;F$6,D!$B:$H,7,FALSE))</f>
        <v/>
      </c>
      <c r="G3661" s="226">
        <f t="shared" si="173"/>
        <v>0</v>
      </c>
      <c r="H3661" s="279" t="str">
        <f>IF(ISERROR(VLOOKUP($A3661&amp;" "&amp;H$6,D!$B:$H,7,FALSE))=TRUE,"",VLOOKUP($A3661&amp;" "&amp;H$6,D!$B:$H,7,FALSE))</f>
        <v/>
      </c>
      <c r="I3661" s="223" t="str">
        <f>IF(D3661="","",VLOOKUP(A3661,D!A:H,7,FALSE))</f>
        <v/>
      </c>
      <c r="J3661" s="224" t="str">
        <f>IF(D3661="","",SUMIFS(リグ!H:H,リグ!F:F,"&lt;"&amp;C3661,リグ!G:G,"&gt;"&amp;C3661))</f>
        <v/>
      </c>
    </row>
    <row r="3662" spans="1:10">
      <c r="A3662" s="224" t="str">
        <f t="shared" si="174"/>
        <v>2031-04-04</v>
      </c>
      <c r="B3662" s="224" t="str">
        <f t="shared" si="172"/>
        <v>2031/04</v>
      </c>
      <c r="C3662" s="225">
        <v>47942</v>
      </c>
      <c r="D3662" s="279" t="str">
        <f>IF(ISERROR(VLOOKUP($A3662&amp;" "&amp;D$6,D!$B:$H,7,FALSE))=TRUE,"",VLOOKUP($A3662&amp;" "&amp;D$6,D!$B:$H,7,FALSE))</f>
        <v/>
      </c>
      <c r="E3662" s="279" t="str">
        <f>IF(ISERROR(VLOOKUP($A3662&amp;" "&amp;E$6,D!$B:$H,7,FALSE))=TRUE,"",VLOOKUP($A3662&amp;" "&amp;E$6,D!$B:$H,7,FALSE))</f>
        <v/>
      </c>
      <c r="F3662" s="279" t="str">
        <f>IF(ISERROR(VLOOKUP($A3662&amp;" "&amp;F$6,D!$B:$H,7,FALSE))=TRUE,"",VLOOKUP($A3662&amp;" "&amp;F$6,D!$B:$H,7,FALSE))</f>
        <v/>
      </c>
      <c r="G3662" s="226">
        <f t="shared" si="173"/>
        <v>0</v>
      </c>
      <c r="H3662" s="279" t="str">
        <f>IF(ISERROR(VLOOKUP($A3662&amp;" "&amp;H$6,D!$B:$H,7,FALSE))=TRUE,"",VLOOKUP($A3662&amp;" "&amp;H$6,D!$B:$H,7,FALSE))</f>
        <v/>
      </c>
      <c r="I3662" s="223" t="str">
        <f>IF(D3662="","",VLOOKUP(A3662,D!A:H,7,FALSE))</f>
        <v/>
      </c>
      <c r="J3662" s="224" t="str">
        <f>IF(D3662="","",SUMIFS(リグ!H:H,リグ!F:F,"&lt;"&amp;C3662,リグ!G:G,"&gt;"&amp;C3662))</f>
        <v/>
      </c>
    </row>
    <row r="3663" spans="1:10">
      <c r="A3663" s="224" t="str">
        <f t="shared" si="174"/>
        <v>2031-04-05</v>
      </c>
      <c r="B3663" s="224" t="str">
        <f t="shared" si="172"/>
        <v>2031/04</v>
      </c>
      <c r="C3663" s="225">
        <v>47943</v>
      </c>
      <c r="D3663" s="279" t="str">
        <f>IF(ISERROR(VLOOKUP($A3663&amp;" "&amp;D$6,D!$B:$H,7,FALSE))=TRUE,"",VLOOKUP($A3663&amp;" "&amp;D$6,D!$B:$H,7,FALSE))</f>
        <v/>
      </c>
      <c r="E3663" s="279" t="str">
        <f>IF(ISERROR(VLOOKUP($A3663&amp;" "&amp;E$6,D!$B:$H,7,FALSE))=TRUE,"",VLOOKUP($A3663&amp;" "&amp;E$6,D!$B:$H,7,FALSE))</f>
        <v/>
      </c>
      <c r="F3663" s="279" t="str">
        <f>IF(ISERROR(VLOOKUP($A3663&amp;" "&amp;F$6,D!$B:$H,7,FALSE))=TRUE,"",VLOOKUP($A3663&amp;" "&amp;F$6,D!$B:$H,7,FALSE))</f>
        <v/>
      </c>
      <c r="G3663" s="226">
        <f t="shared" si="173"/>
        <v>0</v>
      </c>
      <c r="H3663" s="279" t="str">
        <f>IF(ISERROR(VLOOKUP($A3663&amp;" "&amp;H$6,D!$B:$H,7,FALSE))=TRUE,"",VLOOKUP($A3663&amp;" "&amp;H$6,D!$B:$H,7,FALSE))</f>
        <v/>
      </c>
      <c r="I3663" s="223" t="str">
        <f>IF(D3663="","",VLOOKUP(A3663,D!A:H,7,FALSE))</f>
        <v/>
      </c>
      <c r="J3663" s="224" t="str">
        <f>IF(D3663="","",SUMIFS(リグ!H:H,リグ!F:F,"&lt;"&amp;C3663,リグ!G:G,"&gt;"&amp;C3663))</f>
        <v/>
      </c>
    </row>
    <row r="3664" spans="1:10">
      <c r="A3664" s="224" t="str">
        <f t="shared" si="174"/>
        <v>2031-04-06</v>
      </c>
      <c r="B3664" s="224" t="str">
        <f t="shared" si="172"/>
        <v>2031/04</v>
      </c>
      <c r="C3664" s="225">
        <v>47944</v>
      </c>
      <c r="D3664" s="279" t="str">
        <f>IF(ISERROR(VLOOKUP($A3664&amp;" "&amp;D$6,D!$B:$H,7,FALSE))=TRUE,"",VLOOKUP($A3664&amp;" "&amp;D$6,D!$B:$H,7,FALSE))</f>
        <v/>
      </c>
      <c r="E3664" s="279" t="str">
        <f>IF(ISERROR(VLOOKUP($A3664&amp;" "&amp;E$6,D!$B:$H,7,FALSE))=TRUE,"",VLOOKUP($A3664&amp;" "&amp;E$6,D!$B:$H,7,FALSE))</f>
        <v/>
      </c>
      <c r="F3664" s="279" t="str">
        <f>IF(ISERROR(VLOOKUP($A3664&amp;" "&amp;F$6,D!$B:$H,7,FALSE))=TRUE,"",VLOOKUP($A3664&amp;" "&amp;F$6,D!$B:$H,7,FALSE))</f>
        <v/>
      </c>
      <c r="G3664" s="226">
        <f t="shared" si="173"/>
        <v>0</v>
      </c>
      <c r="H3664" s="279" t="str">
        <f>IF(ISERROR(VLOOKUP($A3664&amp;" "&amp;H$6,D!$B:$H,7,FALSE))=TRUE,"",VLOOKUP($A3664&amp;" "&amp;H$6,D!$B:$H,7,FALSE))</f>
        <v/>
      </c>
      <c r="I3664" s="223" t="str">
        <f>IF(D3664="","",VLOOKUP(A3664,D!A:H,7,FALSE))</f>
        <v/>
      </c>
      <c r="J3664" s="224" t="str">
        <f>IF(D3664="","",SUMIFS(リグ!H:H,リグ!F:F,"&lt;"&amp;C3664,リグ!G:G,"&gt;"&amp;C3664))</f>
        <v/>
      </c>
    </row>
    <row r="3665" spans="1:10">
      <c r="A3665" s="224" t="str">
        <f t="shared" si="174"/>
        <v>2031-04-07</v>
      </c>
      <c r="B3665" s="224" t="str">
        <f t="shared" si="172"/>
        <v>2031/04</v>
      </c>
      <c r="C3665" s="225">
        <v>47945</v>
      </c>
      <c r="D3665" s="279" t="str">
        <f>IF(ISERROR(VLOOKUP($A3665&amp;" "&amp;D$6,D!$B:$H,7,FALSE))=TRUE,"",VLOOKUP($A3665&amp;" "&amp;D$6,D!$B:$H,7,FALSE))</f>
        <v/>
      </c>
      <c r="E3665" s="279" t="str">
        <f>IF(ISERROR(VLOOKUP($A3665&amp;" "&amp;E$6,D!$B:$H,7,FALSE))=TRUE,"",VLOOKUP($A3665&amp;" "&amp;E$6,D!$B:$H,7,FALSE))</f>
        <v/>
      </c>
      <c r="F3665" s="279" t="str">
        <f>IF(ISERROR(VLOOKUP($A3665&amp;" "&amp;F$6,D!$B:$H,7,FALSE))=TRUE,"",VLOOKUP($A3665&amp;" "&amp;F$6,D!$B:$H,7,FALSE))</f>
        <v/>
      </c>
      <c r="G3665" s="226">
        <f t="shared" si="173"/>
        <v>0</v>
      </c>
      <c r="H3665" s="279" t="str">
        <f>IF(ISERROR(VLOOKUP($A3665&amp;" "&amp;H$6,D!$B:$H,7,FALSE))=TRUE,"",VLOOKUP($A3665&amp;" "&amp;H$6,D!$B:$H,7,FALSE))</f>
        <v/>
      </c>
      <c r="I3665" s="223" t="str">
        <f>IF(D3665="","",VLOOKUP(A3665,D!A:H,7,FALSE))</f>
        <v/>
      </c>
      <c r="J3665" s="224" t="str">
        <f>IF(D3665="","",SUMIFS(リグ!H:H,リグ!F:F,"&lt;"&amp;C3665,リグ!G:G,"&gt;"&amp;C3665))</f>
        <v/>
      </c>
    </row>
    <row r="3666" spans="1:10">
      <c r="A3666" s="224" t="str">
        <f t="shared" si="174"/>
        <v>2031-04-08</v>
      </c>
      <c r="B3666" s="224" t="str">
        <f t="shared" si="172"/>
        <v>2031/04</v>
      </c>
      <c r="C3666" s="225">
        <v>47946</v>
      </c>
      <c r="D3666" s="279" t="str">
        <f>IF(ISERROR(VLOOKUP($A3666&amp;" "&amp;D$6,D!$B:$H,7,FALSE))=TRUE,"",VLOOKUP($A3666&amp;" "&amp;D$6,D!$B:$H,7,FALSE))</f>
        <v/>
      </c>
      <c r="E3666" s="279" t="str">
        <f>IF(ISERROR(VLOOKUP($A3666&amp;" "&amp;E$6,D!$B:$H,7,FALSE))=TRUE,"",VLOOKUP($A3666&amp;" "&amp;E$6,D!$B:$H,7,FALSE))</f>
        <v/>
      </c>
      <c r="F3666" s="279" t="str">
        <f>IF(ISERROR(VLOOKUP($A3666&amp;" "&amp;F$6,D!$B:$H,7,FALSE))=TRUE,"",VLOOKUP($A3666&amp;" "&amp;F$6,D!$B:$H,7,FALSE))</f>
        <v/>
      </c>
      <c r="G3666" s="226">
        <f t="shared" si="173"/>
        <v>0</v>
      </c>
      <c r="H3666" s="279" t="str">
        <f>IF(ISERROR(VLOOKUP($A3666&amp;" "&amp;H$6,D!$B:$H,7,FALSE))=TRUE,"",VLOOKUP($A3666&amp;" "&amp;H$6,D!$B:$H,7,FALSE))</f>
        <v/>
      </c>
      <c r="I3666" s="223" t="str">
        <f>IF(D3666="","",VLOOKUP(A3666,D!A:H,7,FALSE))</f>
        <v/>
      </c>
      <c r="J3666" s="224" t="str">
        <f>IF(D3666="","",SUMIFS(リグ!H:H,リグ!F:F,"&lt;"&amp;C3666,リグ!G:G,"&gt;"&amp;C3666))</f>
        <v/>
      </c>
    </row>
    <row r="3667" spans="1:10">
      <c r="A3667" s="224" t="str">
        <f t="shared" si="174"/>
        <v>2031-04-09</v>
      </c>
      <c r="B3667" s="224" t="str">
        <f t="shared" si="172"/>
        <v>2031/04</v>
      </c>
      <c r="C3667" s="225">
        <v>47947</v>
      </c>
      <c r="D3667" s="279" t="str">
        <f>IF(ISERROR(VLOOKUP($A3667&amp;" "&amp;D$6,D!$B:$H,7,FALSE))=TRUE,"",VLOOKUP($A3667&amp;" "&amp;D$6,D!$B:$H,7,FALSE))</f>
        <v/>
      </c>
      <c r="E3667" s="279" t="str">
        <f>IF(ISERROR(VLOOKUP($A3667&amp;" "&amp;E$6,D!$B:$H,7,FALSE))=TRUE,"",VLOOKUP($A3667&amp;" "&amp;E$6,D!$B:$H,7,FALSE))</f>
        <v/>
      </c>
      <c r="F3667" s="279" t="str">
        <f>IF(ISERROR(VLOOKUP($A3667&amp;" "&amp;F$6,D!$B:$H,7,FALSE))=TRUE,"",VLOOKUP($A3667&amp;" "&amp;F$6,D!$B:$H,7,FALSE))</f>
        <v/>
      </c>
      <c r="G3667" s="226">
        <f t="shared" si="173"/>
        <v>0</v>
      </c>
      <c r="H3667" s="279" t="str">
        <f>IF(ISERROR(VLOOKUP($A3667&amp;" "&amp;H$6,D!$B:$H,7,FALSE))=TRUE,"",VLOOKUP($A3667&amp;" "&amp;H$6,D!$B:$H,7,FALSE))</f>
        <v/>
      </c>
      <c r="I3667" s="223" t="str">
        <f>IF(D3667="","",VLOOKUP(A3667,D!A:H,7,FALSE))</f>
        <v/>
      </c>
      <c r="J3667" s="224" t="str">
        <f>IF(D3667="","",SUMIFS(リグ!H:H,リグ!F:F,"&lt;"&amp;C3667,リグ!G:G,"&gt;"&amp;C3667))</f>
        <v/>
      </c>
    </row>
    <row r="3668" spans="1:10">
      <c r="A3668" s="224" t="str">
        <f t="shared" si="174"/>
        <v>2031-04-10</v>
      </c>
      <c r="B3668" s="224" t="str">
        <f t="shared" si="172"/>
        <v>2031/04</v>
      </c>
      <c r="C3668" s="225">
        <v>47948</v>
      </c>
      <c r="D3668" s="279" t="str">
        <f>IF(ISERROR(VLOOKUP($A3668&amp;" "&amp;D$6,D!$B:$H,7,FALSE))=TRUE,"",VLOOKUP($A3668&amp;" "&amp;D$6,D!$B:$H,7,FALSE))</f>
        <v/>
      </c>
      <c r="E3668" s="279" t="str">
        <f>IF(ISERROR(VLOOKUP($A3668&amp;" "&amp;E$6,D!$B:$H,7,FALSE))=TRUE,"",VLOOKUP($A3668&amp;" "&amp;E$6,D!$B:$H,7,FALSE))</f>
        <v/>
      </c>
      <c r="F3668" s="279" t="str">
        <f>IF(ISERROR(VLOOKUP($A3668&amp;" "&amp;F$6,D!$B:$H,7,FALSE))=TRUE,"",VLOOKUP($A3668&amp;" "&amp;F$6,D!$B:$H,7,FALSE))</f>
        <v/>
      </c>
      <c r="G3668" s="226">
        <f t="shared" si="173"/>
        <v>0</v>
      </c>
      <c r="H3668" s="279" t="str">
        <f>IF(ISERROR(VLOOKUP($A3668&amp;" "&amp;H$6,D!$B:$H,7,FALSE))=TRUE,"",VLOOKUP($A3668&amp;" "&amp;H$6,D!$B:$H,7,FALSE))</f>
        <v/>
      </c>
      <c r="I3668" s="223" t="str">
        <f>IF(D3668="","",VLOOKUP(A3668,D!A:H,7,FALSE))</f>
        <v/>
      </c>
      <c r="J3668" s="224" t="str">
        <f>IF(D3668="","",SUMIFS(リグ!H:H,リグ!F:F,"&lt;"&amp;C3668,リグ!G:G,"&gt;"&amp;C3668))</f>
        <v/>
      </c>
    </row>
    <row r="3669" spans="1:10">
      <c r="A3669" s="224" t="str">
        <f t="shared" si="174"/>
        <v>2031-04-11</v>
      </c>
      <c r="B3669" s="224" t="str">
        <f t="shared" si="172"/>
        <v>2031/04</v>
      </c>
      <c r="C3669" s="225">
        <v>47949</v>
      </c>
      <c r="D3669" s="279" t="str">
        <f>IF(ISERROR(VLOOKUP($A3669&amp;" "&amp;D$6,D!$B:$H,7,FALSE))=TRUE,"",VLOOKUP($A3669&amp;" "&amp;D$6,D!$B:$H,7,FALSE))</f>
        <v/>
      </c>
      <c r="E3669" s="279" t="str">
        <f>IF(ISERROR(VLOOKUP($A3669&amp;" "&amp;E$6,D!$B:$H,7,FALSE))=TRUE,"",VLOOKUP($A3669&amp;" "&amp;E$6,D!$B:$H,7,FALSE))</f>
        <v/>
      </c>
      <c r="F3669" s="279" t="str">
        <f>IF(ISERROR(VLOOKUP($A3669&amp;" "&amp;F$6,D!$B:$H,7,FALSE))=TRUE,"",VLOOKUP($A3669&amp;" "&amp;F$6,D!$B:$H,7,FALSE))</f>
        <v/>
      </c>
      <c r="G3669" s="226">
        <f t="shared" si="173"/>
        <v>0</v>
      </c>
      <c r="H3669" s="279" t="str">
        <f>IF(ISERROR(VLOOKUP($A3669&amp;" "&amp;H$6,D!$B:$H,7,FALSE))=TRUE,"",VLOOKUP($A3669&amp;" "&amp;H$6,D!$B:$H,7,FALSE))</f>
        <v/>
      </c>
      <c r="I3669" s="223" t="str">
        <f>IF(D3669="","",VLOOKUP(A3669,D!A:H,7,FALSE))</f>
        <v/>
      </c>
      <c r="J3669" s="224" t="str">
        <f>IF(D3669="","",SUMIFS(リグ!H:H,リグ!F:F,"&lt;"&amp;C3669,リグ!G:G,"&gt;"&amp;C3669))</f>
        <v/>
      </c>
    </row>
    <row r="3670" spans="1:10">
      <c r="A3670" s="224" t="str">
        <f t="shared" si="174"/>
        <v>2031-04-12</v>
      </c>
      <c r="B3670" s="224" t="str">
        <f t="shared" si="172"/>
        <v>2031/04</v>
      </c>
      <c r="C3670" s="225">
        <v>47950</v>
      </c>
      <c r="D3670" s="279" t="str">
        <f>IF(ISERROR(VLOOKUP($A3670&amp;" "&amp;D$6,D!$B:$H,7,FALSE))=TRUE,"",VLOOKUP($A3670&amp;" "&amp;D$6,D!$B:$H,7,FALSE))</f>
        <v/>
      </c>
      <c r="E3670" s="279" t="str">
        <f>IF(ISERROR(VLOOKUP($A3670&amp;" "&amp;E$6,D!$B:$H,7,FALSE))=TRUE,"",VLOOKUP($A3670&amp;" "&amp;E$6,D!$B:$H,7,FALSE))</f>
        <v/>
      </c>
      <c r="F3670" s="279" t="str">
        <f>IF(ISERROR(VLOOKUP($A3670&amp;" "&amp;F$6,D!$B:$H,7,FALSE))=TRUE,"",VLOOKUP($A3670&amp;" "&amp;F$6,D!$B:$H,7,FALSE))</f>
        <v/>
      </c>
      <c r="G3670" s="226">
        <f t="shared" si="173"/>
        <v>0</v>
      </c>
      <c r="H3670" s="279" t="str">
        <f>IF(ISERROR(VLOOKUP($A3670&amp;" "&amp;H$6,D!$B:$H,7,FALSE))=TRUE,"",VLOOKUP($A3670&amp;" "&amp;H$6,D!$B:$H,7,FALSE))</f>
        <v/>
      </c>
      <c r="I3670" s="223" t="str">
        <f>IF(D3670="","",VLOOKUP(A3670,D!A:H,7,FALSE))</f>
        <v/>
      </c>
      <c r="J3670" s="224" t="str">
        <f>IF(D3670="","",SUMIFS(リグ!H:H,リグ!F:F,"&lt;"&amp;C3670,リグ!G:G,"&gt;"&amp;C3670))</f>
        <v/>
      </c>
    </row>
    <row r="3671" spans="1:10">
      <c r="A3671" s="224" t="str">
        <f t="shared" si="174"/>
        <v>2031-04-13</v>
      </c>
      <c r="B3671" s="224" t="str">
        <f t="shared" si="172"/>
        <v>2031/04</v>
      </c>
      <c r="C3671" s="225">
        <v>47951</v>
      </c>
      <c r="D3671" s="279" t="str">
        <f>IF(ISERROR(VLOOKUP($A3671&amp;" "&amp;D$6,D!$B:$H,7,FALSE))=TRUE,"",VLOOKUP($A3671&amp;" "&amp;D$6,D!$B:$H,7,FALSE))</f>
        <v/>
      </c>
      <c r="E3671" s="279" t="str">
        <f>IF(ISERROR(VLOOKUP($A3671&amp;" "&amp;E$6,D!$B:$H,7,FALSE))=TRUE,"",VLOOKUP($A3671&amp;" "&amp;E$6,D!$B:$H,7,FALSE))</f>
        <v/>
      </c>
      <c r="F3671" s="279" t="str">
        <f>IF(ISERROR(VLOOKUP($A3671&amp;" "&amp;F$6,D!$B:$H,7,FALSE))=TRUE,"",VLOOKUP($A3671&amp;" "&amp;F$6,D!$B:$H,7,FALSE))</f>
        <v/>
      </c>
      <c r="G3671" s="226">
        <f t="shared" si="173"/>
        <v>0</v>
      </c>
      <c r="H3671" s="279" t="str">
        <f>IF(ISERROR(VLOOKUP($A3671&amp;" "&amp;H$6,D!$B:$H,7,FALSE))=TRUE,"",VLOOKUP($A3671&amp;" "&amp;H$6,D!$B:$H,7,FALSE))</f>
        <v/>
      </c>
      <c r="I3671" s="223" t="str">
        <f>IF(D3671="","",VLOOKUP(A3671,D!A:H,7,FALSE))</f>
        <v/>
      </c>
      <c r="J3671" s="224" t="str">
        <f>IF(D3671="","",SUMIFS(リグ!H:H,リグ!F:F,"&lt;"&amp;C3671,リグ!G:G,"&gt;"&amp;C3671))</f>
        <v/>
      </c>
    </row>
    <row r="3672" spans="1:10">
      <c r="A3672" s="224" t="str">
        <f t="shared" si="174"/>
        <v>2031-04-14</v>
      </c>
      <c r="B3672" s="224" t="str">
        <f t="shared" si="172"/>
        <v>2031/04</v>
      </c>
      <c r="C3672" s="225">
        <v>47952</v>
      </c>
      <c r="D3672" s="279" t="str">
        <f>IF(ISERROR(VLOOKUP($A3672&amp;" "&amp;D$6,D!$B:$H,7,FALSE))=TRUE,"",VLOOKUP($A3672&amp;" "&amp;D$6,D!$B:$H,7,FALSE))</f>
        <v/>
      </c>
      <c r="E3672" s="279" t="str">
        <f>IF(ISERROR(VLOOKUP($A3672&amp;" "&amp;E$6,D!$B:$H,7,FALSE))=TRUE,"",VLOOKUP($A3672&amp;" "&amp;E$6,D!$B:$H,7,FALSE))</f>
        <v/>
      </c>
      <c r="F3672" s="279" t="str">
        <f>IF(ISERROR(VLOOKUP($A3672&amp;" "&amp;F$6,D!$B:$H,7,FALSE))=TRUE,"",VLOOKUP($A3672&amp;" "&amp;F$6,D!$B:$H,7,FALSE))</f>
        <v/>
      </c>
      <c r="G3672" s="226">
        <f t="shared" si="173"/>
        <v>0</v>
      </c>
      <c r="H3672" s="279" t="str">
        <f>IF(ISERROR(VLOOKUP($A3672&amp;" "&amp;H$6,D!$B:$H,7,FALSE))=TRUE,"",VLOOKUP($A3672&amp;" "&amp;H$6,D!$B:$H,7,FALSE))</f>
        <v/>
      </c>
      <c r="I3672" s="223" t="str">
        <f>IF(D3672="","",VLOOKUP(A3672,D!A:H,7,FALSE))</f>
        <v/>
      </c>
      <c r="J3672" s="224" t="str">
        <f>IF(D3672="","",SUMIFS(リグ!H:H,リグ!F:F,"&lt;"&amp;C3672,リグ!G:G,"&gt;"&amp;C3672))</f>
        <v/>
      </c>
    </row>
    <row r="3673" spans="1:10">
      <c r="A3673" s="224" t="str">
        <f t="shared" si="174"/>
        <v>2031-04-15</v>
      </c>
      <c r="B3673" s="224" t="str">
        <f t="shared" si="172"/>
        <v>2031/04</v>
      </c>
      <c r="C3673" s="225">
        <v>47953</v>
      </c>
      <c r="D3673" s="279" t="str">
        <f>IF(ISERROR(VLOOKUP($A3673&amp;" "&amp;D$6,D!$B:$H,7,FALSE))=TRUE,"",VLOOKUP($A3673&amp;" "&amp;D$6,D!$B:$H,7,FALSE))</f>
        <v/>
      </c>
      <c r="E3673" s="279" t="str">
        <f>IF(ISERROR(VLOOKUP($A3673&amp;" "&amp;E$6,D!$B:$H,7,FALSE))=TRUE,"",VLOOKUP($A3673&amp;" "&amp;E$6,D!$B:$H,7,FALSE))</f>
        <v/>
      </c>
      <c r="F3673" s="279" t="str">
        <f>IF(ISERROR(VLOOKUP($A3673&amp;" "&amp;F$6,D!$B:$H,7,FALSE))=TRUE,"",VLOOKUP($A3673&amp;" "&amp;F$6,D!$B:$H,7,FALSE))</f>
        <v/>
      </c>
      <c r="G3673" s="226">
        <f t="shared" si="173"/>
        <v>0</v>
      </c>
      <c r="H3673" s="279" t="str">
        <f>IF(ISERROR(VLOOKUP($A3673&amp;" "&amp;H$6,D!$B:$H,7,FALSE))=TRUE,"",VLOOKUP($A3673&amp;" "&amp;H$6,D!$B:$H,7,FALSE))</f>
        <v/>
      </c>
      <c r="I3673" s="223" t="str">
        <f>IF(D3673="","",VLOOKUP(A3673,D!A:H,7,FALSE))</f>
        <v/>
      </c>
      <c r="J3673" s="224" t="str">
        <f>IF(D3673="","",SUMIFS(リグ!H:H,リグ!F:F,"&lt;"&amp;C3673,リグ!G:G,"&gt;"&amp;C3673))</f>
        <v/>
      </c>
    </row>
    <row r="3674" spans="1:10">
      <c r="A3674" s="224" t="str">
        <f t="shared" si="174"/>
        <v>2031-04-16</v>
      </c>
      <c r="B3674" s="224" t="str">
        <f t="shared" si="172"/>
        <v>2031/04</v>
      </c>
      <c r="C3674" s="225">
        <v>47954</v>
      </c>
      <c r="D3674" s="279" t="str">
        <f>IF(ISERROR(VLOOKUP($A3674&amp;" "&amp;D$6,D!$B:$H,7,FALSE))=TRUE,"",VLOOKUP($A3674&amp;" "&amp;D$6,D!$B:$H,7,FALSE))</f>
        <v/>
      </c>
      <c r="E3674" s="279" t="str">
        <f>IF(ISERROR(VLOOKUP($A3674&amp;" "&amp;E$6,D!$B:$H,7,FALSE))=TRUE,"",VLOOKUP($A3674&amp;" "&amp;E$6,D!$B:$H,7,FALSE))</f>
        <v/>
      </c>
      <c r="F3674" s="279" t="str">
        <f>IF(ISERROR(VLOOKUP($A3674&amp;" "&amp;F$6,D!$B:$H,7,FALSE))=TRUE,"",VLOOKUP($A3674&amp;" "&amp;F$6,D!$B:$H,7,FALSE))</f>
        <v/>
      </c>
      <c r="G3674" s="226">
        <f t="shared" si="173"/>
        <v>0</v>
      </c>
      <c r="H3674" s="279" t="str">
        <f>IF(ISERROR(VLOOKUP($A3674&amp;" "&amp;H$6,D!$B:$H,7,FALSE))=TRUE,"",VLOOKUP($A3674&amp;" "&amp;H$6,D!$B:$H,7,FALSE))</f>
        <v/>
      </c>
      <c r="I3674" s="223" t="str">
        <f>IF(D3674="","",VLOOKUP(A3674,D!A:H,7,FALSE))</f>
        <v/>
      </c>
      <c r="J3674" s="224" t="str">
        <f>IF(D3674="","",SUMIFS(リグ!H:H,リグ!F:F,"&lt;"&amp;C3674,リグ!G:G,"&gt;"&amp;C3674))</f>
        <v/>
      </c>
    </row>
    <row r="3675" spans="1:10">
      <c r="A3675" s="224" t="str">
        <f t="shared" si="174"/>
        <v>2031-04-17</v>
      </c>
      <c r="B3675" s="224" t="str">
        <f t="shared" si="172"/>
        <v>2031/04</v>
      </c>
      <c r="C3675" s="225">
        <v>47955</v>
      </c>
      <c r="D3675" s="279" t="str">
        <f>IF(ISERROR(VLOOKUP($A3675&amp;" "&amp;D$6,D!$B:$H,7,FALSE))=TRUE,"",VLOOKUP($A3675&amp;" "&amp;D$6,D!$B:$H,7,FALSE))</f>
        <v/>
      </c>
      <c r="E3675" s="279" t="str">
        <f>IF(ISERROR(VLOOKUP($A3675&amp;" "&amp;E$6,D!$B:$H,7,FALSE))=TRUE,"",VLOOKUP($A3675&amp;" "&amp;E$6,D!$B:$H,7,FALSE))</f>
        <v/>
      </c>
      <c r="F3675" s="279" t="str">
        <f>IF(ISERROR(VLOOKUP($A3675&amp;" "&amp;F$6,D!$B:$H,7,FALSE))=TRUE,"",VLOOKUP($A3675&amp;" "&amp;F$6,D!$B:$H,7,FALSE))</f>
        <v/>
      </c>
      <c r="G3675" s="226">
        <f t="shared" si="173"/>
        <v>0</v>
      </c>
      <c r="H3675" s="279" t="str">
        <f>IF(ISERROR(VLOOKUP($A3675&amp;" "&amp;H$6,D!$B:$H,7,FALSE))=TRUE,"",VLOOKUP($A3675&amp;" "&amp;H$6,D!$B:$H,7,FALSE))</f>
        <v/>
      </c>
      <c r="I3675" s="223" t="str">
        <f>IF(D3675="","",VLOOKUP(A3675,D!A:H,7,FALSE))</f>
        <v/>
      </c>
      <c r="J3675" s="224" t="str">
        <f>IF(D3675="","",SUMIFS(リグ!H:H,リグ!F:F,"&lt;"&amp;C3675,リグ!G:G,"&gt;"&amp;C3675))</f>
        <v/>
      </c>
    </row>
    <row r="3676" spans="1:10">
      <c r="A3676" s="224" t="str">
        <f t="shared" si="174"/>
        <v>2031-04-18</v>
      </c>
      <c r="B3676" s="224" t="str">
        <f t="shared" si="172"/>
        <v>2031/04</v>
      </c>
      <c r="C3676" s="225">
        <v>47956</v>
      </c>
      <c r="D3676" s="279" t="str">
        <f>IF(ISERROR(VLOOKUP($A3676&amp;" "&amp;D$6,D!$B:$H,7,FALSE))=TRUE,"",VLOOKUP($A3676&amp;" "&amp;D$6,D!$B:$H,7,FALSE))</f>
        <v/>
      </c>
      <c r="E3676" s="279" t="str">
        <f>IF(ISERROR(VLOOKUP($A3676&amp;" "&amp;E$6,D!$B:$H,7,FALSE))=TRUE,"",VLOOKUP($A3676&amp;" "&amp;E$6,D!$B:$H,7,FALSE))</f>
        <v/>
      </c>
      <c r="F3676" s="279" t="str">
        <f>IF(ISERROR(VLOOKUP($A3676&amp;" "&amp;F$6,D!$B:$H,7,FALSE))=TRUE,"",VLOOKUP($A3676&amp;" "&amp;F$6,D!$B:$H,7,FALSE))</f>
        <v/>
      </c>
      <c r="G3676" s="226">
        <f t="shared" si="173"/>
        <v>0</v>
      </c>
      <c r="H3676" s="279" t="str">
        <f>IF(ISERROR(VLOOKUP($A3676&amp;" "&amp;H$6,D!$B:$H,7,FALSE))=TRUE,"",VLOOKUP($A3676&amp;" "&amp;H$6,D!$B:$H,7,FALSE))</f>
        <v/>
      </c>
      <c r="I3676" s="223" t="str">
        <f>IF(D3676="","",VLOOKUP(A3676,D!A:H,7,FALSE))</f>
        <v/>
      </c>
      <c r="J3676" s="224" t="str">
        <f>IF(D3676="","",SUMIFS(リグ!H:H,リグ!F:F,"&lt;"&amp;C3676,リグ!G:G,"&gt;"&amp;C3676))</f>
        <v/>
      </c>
    </row>
    <row r="3677" spans="1:10">
      <c r="A3677" s="224" t="str">
        <f t="shared" si="174"/>
        <v>2031-04-19</v>
      </c>
      <c r="B3677" s="224" t="str">
        <f t="shared" si="172"/>
        <v>2031/04</v>
      </c>
      <c r="C3677" s="225">
        <v>47957</v>
      </c>
      <c r="D3677" s="279" t="str">
        <f>IF(ISERROR(VLOOKUP($A3677&amp;" "&amp;D$6,D!$B:$H,7,FALSE))=TRUE,"",VLOOKUP($A3677&amp;" "&amp;D$6,D!$B:$H,7,FALSE))</f>
        <v/>
      </c>
      <c r="E3677" s="279" t="str">
        <f>IF(ISERROR(VLOOKUP($A3677&amp;" "&amp;E$6,D!$B:$H,7,FALSE))=TRUE,"",VLOOKUP($A3677&amp;" "&amp;E$6,D!$B:$H,7,FALSE))</f>
        <v/>
      </c>
      <c r="F3677" s="279" t="str">
        <f>IF(ISERROR(VLOOKUP($A3677&amp;" "&amp;F$6,D!$B:$H,7,FALSE))=TRUE,"",VLOOKUP($A3677&amp;" "&amp;F$6,D!$B:$H,7,FALSE))</f>
        <v/>
      </c>
      <c r="G3677" s="226">
        <f t="shared" si="173"/>
        <v>0</v>
      </c>
      <c r="H3677" s="279" t="str">
        <f>IF(ISERROR(VLOOKUP($A3677&amp;" "&amp;H$6,D!$B:$H,7,FALSE))=TRUE,"",VLOOKUP($A3677&amp;" "&amp;H$6,D!$B:$H,7,FALSE))</f>
        <v/>
      </c>
      <c r="I3677" s="223" t="str">
        <f>IF(D3677="","",VLOOKUP(A3677,D!A:H,7,FALSE))</f>
        <v/>
      </c>
      <c r="J3677" s="224" t="str">
        <f>IF(D3677="","",SUMIFS(リグ!H:H,リグ!F:F,"&lt;"&amp;C3677,リグ!G:G,"&gt;"&amp;C3677))</f>
        <v/>
      </c>
    </row>
    <row r="3678" spans="1:10">
      <c r="A3678" s="224" t="str">
        <f t="shared" si="174"/>
        <v>2031-04-20</v>
      </c>
      <c r="B3678" s="224" t="str">
        <f t="shared" si="172"/>
        <v>2031/04</v>
      </c>
      <c r="C3678" s="225">
        <v>47958</v>
      </c>
      <c r="D3678" s="279" t="str">
        <f>IF(ISERROR(VLOOKUP($A3678&amp;" "&amp;D$6,D!$B:$H,7,FALSE))=TRUE,"",VLOOKUP($A3678&amp;" "&amp;D$6,D!$B:$H,7,FALSE))</f>
        <v/>
      </c>
      <c r="E3678" s="279" t="str">
        <f>IF(ISERROR(VLOOKUP($A3678&amp;" "&amp;E$6,D!$B:$H,7,FALSE))=TRUE,"",VLOOKUP($A3678&amp;" "&amp;E$6,D!$B:$H,7,FALSE))</f>
        <v/>
      </c>
      <c r="F3678" s="279" t="str">
        <f>IF(ISERROR(VLOOKUP($A3678&amp;" "&amp;F$6,D!$B:$H,7,FALSE))=TRUE,"",VLOOKUP($A3678&amp;" "&amp;F$6,D!$B:$H,7,FALSE))</f>
        <v/>
      </c>
      <c r="G3678" s="226">
        <f t="shared" si="173"/>
        <v>0</v>
      </c>
      <c r="H3678" s="279" t="str">
        <f>IF(ISERROR(VLOOKUP($A3678&amp;" "&amp;H$6,D!$B:$H,7,FALSE))=TRUE,"",VLOOKUP($A3678&amp;" "&amp;H$6,D!$B:$H,7,FALSE))</f>
        <v/>
      </c>
      <c r="I3678" s="223" t="str">
        <f>IF(D3678="","",VLOOKUP(A3678,D!A:H,7,FALSE))</f>
        <v/>
      </c>
      <c r="J3678" s="224" t="str">
        <f>IF(D3678="","",SUMIFS(リグ!H:H,リグ!F:F,"&lt;"&amp;C3678,リグ!G:G,"&gt;"&amp;C3678))</f>
        <v/>
      </c>
    </row>
    <row r="3679" spans="1:10">
      <c r="A3679" s="224" t="str">
        <f t="shared" si="174"/>
        <v>2031-04-21</v>
      </c>
      <c r="B3679" s="224" t="str">
        <f t="shared" si="172"/>
        <v>2031/04</v>
      </c>
      <c r="C3679" s="225">
        <v>47959</v>
      </c>
      <c r="D3679" s="279" t="str">
        <f>IF(ISERROR(VLOOKUP($A3679&amp;" "&amp;D$6,D!$B:$H,7,FALSE))=TRUE,"",VLOOKUP($A3679&amp;" "&amp;D$6,D!$B:$H,7,FALSE))</f>
        <v/>
      </c>
      <c r="E3679" s="279" t="str">
        <f>IF(ISERROR(VLOOKUP($A3679&amp;" "&amp;E$6,D!$B:$H,7,FALSE))=TRUE,"",VLOOKUP($A3679&amp;" "&amp;E$6,D!$B:$H,7,FALSE))</f>
        <v/>
      </c>
      <c r="F3679" s="279" t="str">
        <f>IF(ISERROR(VLOOKUP($A3679&amp;" "&amp;F$6,D!$B:$H,7,FALSE))=TRUE,"",VLOOKUP($A3679&amp;" "&amp;F$6,D!$B:$H,7,FALSE))</f>
        <v/>
      </c>
      <c r="G3679" s="226">
        <f t="shared" si="173"/>
        <v>0</v>
      </c>
      <c r="H3679" s="279" t="str">
        <f>IF(ISERROR(VLOOKUP($A3679&amp;" "&amp;H$6,D!$B:$H,7,FALSE))=TRUE,"",VLOOKUP($A3679&amp;" "&amp;H$6,D!$B:$H,7,FALSE))</f>
        <v/>
      </c>
      <c r="I3679" s="223" t="str">
        <f>IF(D3679="","",VLOOKUP(A3679,D!A:H,7,FALSE))</f>
        <v/>
      </c>
      <c r="J3679" s="224" t="str">
        <f>IF(D3679="","",SUMIFS(リグ!H:H,リグ!F:F,"&lt;"&amp;C3679,リグ!G:G,"&gt;"&amp;C3679))</f>
        <v/>
      </c>
    </row>
    <row r="3680" spans="1:10">
      <c r="A3680" s="224" t="str">
        <f t="shared" si="174"/>
        <v>2031-04-22</v>
      </c>
      <c r="B3680" s="224" t="str">
        <f t="shared" si="172"/>
        <v>2031/04</v>
      </c>
      <c r="C3680" s="225">
        <v>47960</v>
      </c>
      <c r="D3680" s="279" t="str">
        <f>IF(ISERROR(VLOOKUP($A3680&amp;" "&amp;D$6,D!$B:$H,7,FALSE))=TRUE,"",VLOOKUP($A3680&amp;" "&amp;D$6,D!$B:$H,7,FALSE))</f>
        <v/>
      </c>
      <c r="E3680" s="279" t="str">
        <f>IF(ISERROR(VLOOKUP($A3680&amp;" "&amp;E$6,D!$B:$H,7,FALSE))=TRUE,"",VLOOKUP($A3680&amp;" "&amp;E$6,D!$B:$H,7,FALSE))</f>
        <v/>
      </c>
      <c r="F3680" s="279" t="str">
        <f>IF(ISERROR(VLOOKUP($A3680&amp;" "&amp;F$6,D!$B:$H,7,FALSE))=TRUE,"",VLOOKUP($A3680&amp;" "&amp;F$6,D!$B:$H,7,FALSE))</f>
        <v/>
      </c>
      <c r="G3680" s="226">
        <f t="shared" si="173"/>
        <v>0</v>
      </c>
      <c r="H3680" s="279" t="str">
        <f>IF(ISERROR(VLOOKUP($A3680&amp;" "&amp;H$6,D!$B:$H,7,FALSE))=TRUE,"",VLOOKUP($A3680&amp;" "&amp;H$6,D!$B:$H,7,FALSE))</f>
        <v/>
      </c>
      <c r="I3680" s="223" t="str">
        <f>IF(D3680="","",VLOOKUP(A3680,D!A:H,7,FALSE))</f>
        <v/>
      </c>
      <c r="J3680" s="224" t="str">
        <f>IF(D3680="","",SUMIFS(リグ!H:H,リグ!F:F,"&lt;"&amp;C3680,リグ!G:G,"&gt;"&amp;C3680))</f>
        <v/>
      </c>
    </row>
    <row r="3681" spans="1:10">
      <c r="A3681" s="224" t="str">
        <f t="shared" si="174"/>
        <v>2031-04-23</v>
      </c>
      <c r="B3681" s="224" t="str">
        <f t="shared" si="172"/>
        <v>2031/04</v>
      </c>
      <c r="C3681" s="225">
        <v>47961</v>
      </c>
      <c r="D3681" s="279" t="str">
        <f>IF(ISERROR(VLOOKUP($A3681&amp;" "&amp;D$6,D!$B:$H,7,FALSE))=TRUE,"",VLOOKUP($A3681&amp;" "&amp;D$6,D!$B:$H,7,FALSE))</f>
        <v/>
      </c>
      <c r="E3681" s="279" t="str">
        <f>IF(ISERROR(VLOOKUP($A3681&amp;" "&amp;E$6,D!$B:$H,7,FALSE))=TRUE,"",VLOOKUP($A3681&amp;" "&amp;E$6,D!$B:$H,7,FALSE))</f>
        <v/>
      </c>
      <c r="F3681" s="279" t="str">
        <f>IF(ISERROR(VLOOKUP($A3681&amp;" "&amp;F$6,D!$B:$H,7,FALSE))=TRUE,"",VLOOKUP($A3681&amp;" "&amp;F$6,D!$B:$H,7,FALSE))</f>
        <v/>
      </c>
      <c r="G3681" s="226">
        <f t="shared" si="173"/>
        <v>0</v>
      </c>
      <c r="H3681" s="279" t="str">
        <f>IF(ISERROR(VLOOKUP($A3681&amp;" "&amp;H$6,D!$B:$H,7,FALSE))=TRUE,"",VLOOKUP($A3681&amp;" "&amp;H$6,D!$B:$H,7,FALSE))</f>
        <v/>
      </c>
      <c r="I3681" s="223" t="str">
        <f>IF(D3681="","",VLOOKUP(A3681,D!A:H,7,FALSE))</f>
        <v/>
      </c>
      <c r="J3681" s="224" t="str">
        <f>IF(D3681="","",SUMIFS(リグ!H:H,リグ!F:F,"&lt;"&amp;C3681,リグ!G:G,"&gt;"&amp;C3681))</f>
        <v/>
      </c>
    </row>
    <row r="3682" spans="1:10">
      <c r="A3682" s="224" t="str">
        <f t="shared" si="174"/>
        <v>2031-04-24</v>
      </c>
      <c r="B3682" s="224" t="str">
        <f t="shared" si="172"/>
        <v>2031/04</v>
      </c>
      <c r="C3682" s="225">
        <v>47962</v>
      </c>
      <c r="D3682" s="279" t="str">
        <f>IF(ISERROR(VLOOKUP($A3682&amp;" "&amp;D$6,D!$B:$H,7,FALSE))=TRUE,"",VLOOKUP($A3682&amp;" "&amp;D$6,D!$B:$H,7,FALSE))</f>
        <v/>
      </c>
      <c r="E3682" s="279" t="str">
        <f>IF(ISERROR(VLOOKUP($A3682&amp;" "&amp;E$6,D!$B:$H,7,FALSE))=TRUE,"",VLOOKUP($A3682&amp;" "&amp;E$6,D!$B:$H,7,FALSE))</f>
        <v/>
      </c>
      <c r="F3682" s="279" t="str">
        <f>IF(ISERROR(VLOOKUP($A3682&amp;" "&amp;F$6,D!$B:$H,7,FALSE))=TRUE,"",VLOOKUP($A3682&amp;" "&amp;F$6,D!$B:$H,7,FALSE))</f>
        <v/>
      </c>
      <c r="G3682" s="226">
        <f t="shared" si="173"/>
        <v>0</v>
      </c>
      <c r="H3682" s="279" t="str">
        <f>IF(ISERROR(VLOOKUP($A3682&amp;" "&amp;H$6,D!$B:$H,7,FALSE))=TRUE,"",VLOOKUP($A3682&amp;" "&amp;H$6,D!$B:$H,7,FALSE))</f>
        <v/>
      </c>
      <c r="I3682" s="223" t="str">
        <f>IF(D3682="","",VLOOKUP(A3682,D!A:H,7,FALSE))</f>
        <v/>
      </c>
      <c r="J3682" s="224" t="str">
        <f>IF(D3682="","",SUMIFS(リグ!H:H,リグ!F:F,"&lt;"&amp;C3682,リグ!G:G,"&gt;"&amp;C3682))</f>
        <v/>
      </c>
    </row>
    <row r="3683" spans="1:10">
      <c r="A3683" s="224" t="str">
        <f t="shared" si="174"/>
        <v>2031-04-25</v>
      </c>
      <c r="B3683" s="224" t="str">
        <f t="shared" si="172"/>
        <v>2031/04</v>
      </c>
      <c r="C3683" s="225">
        <v>47963</v>
      </c>
      <c r="D3683" s="279" t="str">
        <f>IF(ISERROR(VLOOKUP($A3683&amp;" "&amp;D$6,D!$B:$H,7,FALSE))=TRUE,"",VLOOKUP($A3683&amp;" "&amp;D$6,D!$B:$H,7,FALSE))</f>
        <v/>
      </c>
      <c r="E3683" s="279" t="str">
        <f>IF(ISERROR(VLOOKUP($A3683&amp;" "&amp;E$6,D!$B:$H,7,FALSE))=TRUE,"",VLOOKUP($A3683&amp;" "&amp;E$6,D!$B:$H,7,FALSE))</f>
        <v/>
      </c>
      <c r="F3683" s="279" t="str">
        <f>IF(ISERROR(VLOOKUP($A3683&amp;" "&amp;F$6,D!$B:$H,7,FALSE))=TRUE,"",VLOOKUP($A3683&amp;" "&amp;F$6,D!$B:$H,7,FALSE))</f>
        <v/>
      </c>
      <c r="G3683" s="226">
        <f t="shared" si="173"/>
        <v>0</v>
      </c>
      <c r="H3683" s="279" t="str">
        <f>IF(ISERROR(VLOOKUP($A3683&amp;" "&amp;H$6,D!$B:$H,7,FALSE))=TRUE,"",VLOOKUP($A3683&amp;" "&amp;H$6,D!$B:$H,7,FALSE))</f>
        <v/>
      </c>
      <c r="I3683" s="223" t="str">
        <f>IF(D3683="","",VLOOKUP(A3683,D!A:H,7,FALSE))</f>
        <v/>
      </c>
      <c r="J3683" s="224" t="str">
        <f>IF(D3683="","",SUMIFS(リグ!H:H,リグ!F:F,"&lt;"&amp;C3683,リグ!G:G,"&gt;"&amp;C3683))</f>
        <v/>
      </c>
    </row>
    <row r="3684" spans="1:10">
      <c r="A3684" s="224" t="str">
        <f t="shared" si="174"/>
        <v>2031-04-26</v>
      </c>
      <c r="B3684" s="224" t="str">
        <f t="shared" si="172"/>
        <v>2031/04</v>
      </c>
      <c r="C3684" s="225">
        <v>47964</v>
      </c>
      <c r="D3684" s="279" t="str">
        <f>IF(ISERROR(VLOOKUP($A3684&amp;" "&amp;D$6,D!$B:$H,7,FALSE))=TRUE,"",VLOOKUP($A3684&amp;" "&amp;D$6,D!$B:$H,7,FALSE))</f>
        <v/>
      </c>
      <c r="E3684" s="279" t="str">
        <f>IF(ISERROR(VLOOKUP($A3684&amp;" "&amp;E$6,D!$B:$H,7,FALSE))=TRUE,"",VLOOKUP($A3684&amp;" "&amp;E$6,D!$B:$H,7,FALSE))</f>
        <v/>
      </c>
      <c r="F3684" s="279" t="str">
        <f>IF(ISERROR(VLOOKUP($A3684&amp;" "&amp;F$6,D!$B:$H,7,FALSE))=TRUE,"",VLOOKUP($A3684&amp;" "&amp;F$6,D!$B:$H,7,FALSE))</f>
        <v/>
      </c>
      <c r="G3684" s="226">
        <f t="shared" si="173"/>
        <v>0</v>
      </c>
      <c r="H3684" s="279" t="str">
        <f>IF(ISERROR(VLOOKUP($A3684&amp;" "&amp;H$6,D!$B:$H,7,FALSE))=TRUE,"",VLOOKUP($A3684&amp;" "&amp;H$6,D!$B:$H,7,FALSE))</f>
        <v/>
      </c>
      <c r="I3684" s="223" t="str">
        <f>IF(D3684="","",VLOOKUP(A3684,D!A:H,7,FALSE))</f>
        <v/>
      </c>
      <c r="J3684" s="224" t="str">
        <f>IF(D3684="","",SUMIFS(リグ!H:H,リグ!F:F,"&lt;"&amp;C3684,リグ!G:G,"&gt;"&amp;C3684))</f>
        <v/>
      </c>
    </row>
    <row r="3685" spans="1:10">
      <c r="A3685" s="224" t="str">
        <f t="shared" si="174"/>
        <v>2031-04-27</v>
      </c>
      <c r="B3685" s="224" t="str">
        <f t="shared" si="172"/>
        <v>2031/04</v>
      </c>
      <c r="C3685" s="225">
        <v>47965</v>
      </c>
      <c r="D3685" s="279" t="str">
        <f>IF(ISERROR(VLOOKUP($A3685&amp;" "&amp;D$6,D!$B:$H,7,FALSE))=TRUE,"",VLOOKUP($A3685&amp;" "&amp;D$6,D!$B:$H,7,FALSE))</f>
        <v/>
      </c>
      <c r="E3685" s="279" t="str">
        <f>IF(ISERROR(VLOOKUP($A3685&amp;" "&amp;E$6,D!$B:$H,7,FALSE))=TRUE,"",VLOOKUP($A3685&amp;" "&amp;E$6,D!$B:$H,7,FALSE))</f>
        <v/>
      </c>
      <c r="F3685" s="279" t="str">
        <f>IF(ISERROR(VLOOKUP($A3685&amp;" "&amp;F$6,D!$B:$H,7,FALSE))=TRUE,"",VLOOKUP($A3685&amp;" "&amp;F$6,D!$B:$H,7,FALSE))</f>
        <v/>
      </c>
      <c r="G3685" s="226">
        <f t="shared" si="173"/>
        <v>0</v>
      </c>
      <c r="H3685" s="279" t="str">
        <f>IF(ISERROR(VLOOKUP($A3685&amp;" "&amp;H$6,D!$B:$H,7,FALSE))=TRUE,"",VLOOKUP($A3685&amp;" "&amp;H$6,D!$B:$H,7,FALSE))</f>
        <v/>
      </c>
      <c r="I3685" s="223" t="str">
        <f>IF(D3685="","",VLOOKUP(A3685,D!A:H,7,FALSE))</f>
        <v/>
      </c>
      <c r="J3685" s="224" t="str">
        <f>IF(D3685="","",SUMIFS(リグ!H:H,リグ!F:F,"&lt;"&amp;C3685,リグ!G:G,"&gt;"&amp;C3685))</f>
        <v/>
      </c>
    </row>
    <row r="3686" spans="1:10">
      <c r="A3686" s="224" t="str">
        <f t="shared" si="174"/>
        <v>2031-04-28</v>
      </c>
      <c r="B3686" s="224" t="str">
        <f t="shared" si="172"/>
        <v>2031/04</v>
      </c>
      <c r="C3686" s="225">
        <v>47966</v>
      </c>
      <c r="D3686" s="279" t="str">
        <f>IF(ISERROR(VLOOKUP($A3686&amp;" "&amp;D$6,D!$B:$H,7,FALSE))=TRUE,"",VLOOKUP($A3686&amp;" "&amp;D$6,D!$B:$H,7,FALSE))</f>
        <v/>
      </c>
      <c r="E3686" s="279" t="str">
        <f>IF(ISERROR(VLOOKUP($A3686&amp;" "&amp;E$6,D!$B:$H,7,FALSE))=TRUE,"",VLOOKUP($A3686&amp;" "&amp;E$6,D!$B:$H,7,FALSE))</f>
        <v/>
      </c>
      <c r="F3686" s="279" t="str">
        <f>IF(ISERROR(VLOOKUP($A3686&amp;" "&amp;F$6,D!$B:$H,7,FALSE))=TRUE,"",VLOOKUP($A3686&amp;" "&amp;F$6,D!$B:$H,7,FALSE))</f>
        <v/>
      </c>
      <c r="G3686" s="226">
        <f t="shared" si="173"/>
        <v>0</v>
      </c>
      <c r="H3686" s="279" t="str">
        <f>IF(ISERROR(VLOOKUP($A3686&amp;" "&amp;H$6,D!$B:$H,7,FALSE))=TRUE,"",VLOOKUP($A3686&amp;" "&amp;H$6,D!$B:$H,7,FALSE))</f>
        <v/>
      </c>
      <c r="I3686" s="223" t="str">
        <f>IF(D3686="","",VLOOKUP(A3686,D!A:H,7,FALSE))</f>
        <v/>
      </c>
      <c r="J3686" s="224" t="str">
        <f>IF(D3686="","",SUMIFS(リグ!H:H,リグ!F:F,"&lt;"&amp;C3686,リグ!G:G,"&gt;"&amp;C3686))</f>
        <v/>
      </c>
    </row>
    <row r="3687" spans="1:10">
      <c r="A3687" s="224" t="str">
        <f t="shared" si="174"/>
        <v>2031-04-29</v>
      </c>
      <c r="B3687" s="224" t="str">
        <f t="shared" si="172"/>
        <v>2031/04</v>
      </c>
      <c r="C3687" s="225">
        <v>47967</v>
      </c>
      <c r="D3687" s="279" t="str">
        <f>IF(ISERROR(VLOOKUP($A3687&amp;" "&amp;D$6,D!$B:$H,7,FALSE))=TRUE,"",VLOOKUP($A3687&amp;" "&amp;D$6,D!$B:$H,7,FALSE))</f>
        <v/>
      </c>
      <c r="E3687" s="279" t="str">
        <f>IF(ISERROR(VLOOKUP($A3687&amp;" "&amp;E$6,D!$B:$H,7,FALSE))=TRUE,"",VLOOKUP($A3687&amp;" "&amp;E$6,D!$B:$H,7,FALSE))</f>
        <v/>
      </c>
      <c r="F3687" s="279" t="str">
        <f>IF(ISERROR(VLOOKUP($A3687&amp;" "&amp;F$6,D!$B:$H,7,FALSE))=TRUE,"",VLOOKUP($A3687&amp;" "&amp;F$6,D!$B:$H,7,FALSE))</f>
        <v/>
      </c>
      <c r="G3687" s="226">
        <f t="shared" si="173"/>
        <v>0</v>
      </c>
      <c r="H3687" s="279" t="str">
        <f>IF(ISERROR(VLOOKUP($A3687&amp;" "&amp;H$6,D!$B:$H,7,FALSE))=TRUE,"",VLOOKUP($A3687&amp;" "&amp;H$6,D!$B:$H,7,FALSE))</f>
        <v/>
      </c>
      <c r="I3687" s="223" t="str">
        <f>IF(D3687="","",VLOOKUP(A3687,D!A:H,7,FALSE))</f>
        <v/>
      </c>
      <c r="J3687" s="224" t="str">
        <f>IF(D3687="","",SUMIFS(リグ!H:H,リグ!F:F,"&lt;"&amp;C3687,リグ!G:G,"&gt;"&amp;C3687))</f>
        <v/>
      </c>
    </row>
    <row r="3688" spans="1:10">
      <c r="A3688" s="224" t="str">
        <f t="shared" si="174"/>
        <v>2031-04-30</v>
      </c>
      <c r="B3688" s="224" t="str">
        <f t="shared" si="172"/>
        <v>2031/04</v>
      </c>
      <c r="C3688" s="225">
        <v>47968</v>
      </c>
      <c r="D3688" s="279" t="str">
        <f>IF(ISERROR(VLOOKUP($A3688&amp;" "&amp;D$6,D!$B:$H,7,FALSE))=TRUE,"",VLOOKUP($A3688&amp;" "&amp;D$6,D!$B:$H,7,FALSE))</f>
        <v/>
      </c>
      <c r="E3688" s="279" t="str">
        <f>IF(ISERROR(VLOOKUP($A3688&amp;" "&amp;E$6,D!$B:$H,7,FALSE))=TRUE,"",VLOOKUP($A3688&amp;" "&amp;E$6,D!$B:$H,7,FALSE))</f>
        <v/>
      </c>
      <c r="F3688" s="279" t="str">
        <f>IF(ISERROR(VLOOKUP($A3688&amp;" "&amp;F$6,D!$B:$H,7,FALSE))=TRUE,"",VLOOKUP($A3688&amp;" "&amp;F$6,D!$B:$H,7,FALSE))</f>
        <v/>
      </c>
      <c r="G3688" s="226">
        <f t="shared" si="173"/>
        <v>0</v>
      </c>
      <c r="H3688" s="279" t="str">
        <f>IF(ISERROR(VLOOKUP($A3688&amp;" "&amp;H$6,D!$B:$H,7,FALSE))=TRUE,"",VLOOKUP($A3688&amp;" "&amp;H$6,D!$B:$H,7,FALSE))</f>
        <v/>
      </c>
      <c r="I3688" s="223" t="str">
        <f>IF(D3688="","",VLOOKUP(A3688,D!A:H,7,FALSE))</f>
        <v/>
      </c>
      <c r="J3688" s="224" t="str">
        <f>IF(D3688="","",SUMIFS(リグ!H:H,リグ!F:F,"&lt;"&amp;C3688,リグ!G:G,"&gt;"&amp;C3688))</f>
        <v/>
      </c>
    </row>
    <row r="3689" spans="1:10">
      <c r="A3689" s="224" t="str">
        <f t="shared" si="174"/>
        <v>2031-05-01</v>
      </c>
      <c r="B3689" s="224" t="str">
        <f t="shared" si="172"/>
        <v>2031/05</v>
      </c>
      <c r="C3689" s="225">
        <v>47969</v>
      </c>
      <c r="D3689" s="279" t="str">
        <f>IF(ISERROR(VLOOKUP($A3689&amp;" "&amp;D$6,D!$B:$H,7,FALSE))=TRUE,"",VLOOKUP($A3689&amp;" "&amp;D$6,D!$B:$H,7,FALSE))</f>
        <v/>
      </c>
      <c r="E3689" s="279" t="str">
        <f>IF(ISERROR(VLOOKUP($A3689&amp;" "&amp;E$6,D!$B:$H,7,FALSE))=TRUE,"",VLOOKUP($A3689&amp;" "&amp;E$6,D!$B:$H,7,FALSE))</f>
        <v/>
      </c>
      <c r="F3689" s="279" t="str">
        <f>IF(ISERROR(VLOOKUP($A3689&amp;" "&amp;F$6,D!$B:$H,7,FALSE))=TRUE,"",VLOOKUP($A3689&amp;" "&amp;F$6,D!$B:$H,7,FALSE))</f>
        <v/>
      </c>
      <c r="G3689" s="226">
        <f t="shared" si="173"/>
        <v>0</v>
      </c>
      <c r="H3689" s="279" t="str">
        <f>IF(ISERROR(VLOOKUP($A3689&amp;" "&amp;H$6,D!$B:$H,7,FALSE))=TRUE,"",VLOOKUP($A3689&amp;" "&amp;H$6,D!$B:$H,7,FALSE))</f>
        <v/>
      </c>
      <c r="I3689" s="223" t="str">
        <f>IF(D3689="","",VLOOKUP(A3689,D!A:H,7,FALSE))</f>
        <v/>
      </c>
      <c r="J3689" s="224" t="str">
        <f>IF(D3689="","",SUMIFS(リグ!H:H,リグ!F:F,"&lt;"&amp;C3689,リグ!G:G,"&gt;"&amp;C3689))</f>
        <v/>
      </c>
    </row>
    <row r="3690" spans="1:10">
      <c r="A3690" s="224" t="str">
        <f t="shared" si="174"/>
        <v>2031-05-02</v>
      </c>
      <c r="B3690" s="224" t="str">
        <f t="shared" si="172"/>
        <v>2031/05</v>
      </c>
      <c r="C3690" s="225">
        <v>47970</v>
      </c>
      <c r="D3690" s="279" t="str">
        <f>IF(ISERROR(VLOOKUP($A3690&amp;" "&amp;D$6,D!$B:$H,7,FALSE))=TRUE,"",VLOOKUP($A3690&amp;" "&amp;D$6,D!$B:$H,7,FALSE))</f>
        <v/>
      </c>
      <c r="E3690" s="279" t="str">
        <f>IF(ISERROR(VLOOKUP($A3690&amp;" "&amp;E$6,D!$B:$H,7,FALSE))=TRUE,"",VLOOKUP($A3690&amp;" "&amp;E$6,D!$B:$H,7,FALSE))</f>
        <v/>
      </c>
      <c r="F3690" s="279" t="str">
        <f>IF(ISERROR(VLOOKUP($A3690&amp;" "&amp;F$6,D!$B:$H,7,FALSE))=TRUE,"",VLOOKUP($A3690&amp;" "&amp;F$6,D!$B:$H,7,FALSE))</f>
        <v/>
      </c>
      <c r="G3690" s="226">
        <f t="shared" si="173"/>
        <v>0</v>
      </c>
      <c r="H3690" s="279" t="str">
        <f>IF(ISERROR(VLOOKUP($A3690&amp;" "&amp;H$6,D!$B:$H,7,FALSE))=TRUE,"",VLOOKUP($A3690&amp;" "&amp;H$6,D!$B:$H,7,FALSE))</f>
        <v/>
      </c>
      <c r="I3690" s="223" t="str">
        <f>IF(D3690="","",VLOOKUP(A3690,D!A:H,7,FALSE))</f>
        <v/>
      </c>
      <c r="J3690" s="224" t="str">
        <f>IF(D3690="","",SUMIFS(リグ!H:H,リグ!F:F,"&lt;"&amp;C3690,リグ!G:G,"&gt;"&amp;C3690))</f>
        <v/>
      </c>
    </row>
    <row r="3691" spans="1:10">
      <c r="A3691" s="224" t="str">
        <f t="shared" si="174"/>
        <v>2031-05-03</v>
      </c>
      <c r="B3691" s="224" t="str">
        <f t="shared" si="172"/>
        <v>2031/05</v>
      </c>
      <c r="C3691" s="225">
        <v>47971</v>
      </c>
      <c r="D3691" s="279" t="str">
        <f>IF(ISERROR(VLOOKUP($A3691&amp;" "&amp;D$6,D!$B:$H,7,FALSE))=TRUE,"",VLOOKUP($A3691&amp;" "&amp;D$6,D!$B:$H,7,FALSE))</f>
        <v/>
      </c>
      <c r="E3691" s="279" t="str">
        <f>IF(ISERROR(VLOOKUP($A3691&amp;" "&amp;E$6,D!$B:$H,7,FALSE))=TRUE,"",VLOOKUP($A3691&amp;" "&amp;E$6,D!$B:$H,7,FALSE))</f>
        <v/>
      </c>
      <c r="F3691" s="279" t="str">
        <f>IF(ISERROR(VLOOKUP($A3691&amp;" "&amp;F$6,D!$B:$H,7,FALSE))=TRUE,"",VLOOKUP($A3691&amp;" "&amp;F$6,D!$B:$H,7,FALSE))</f>
        <v/>
      </c>
      <c r="G3691" s="226">
        <f t="shared" si="173"/>
        <v>0</v>
      </c>
      <c r="H3691" s="279" t="str">
        <f>IF(ISERROR(VLOOKUP($A3691&amp;" "&amp;H$6,D!$B:$H,7,FALSE))=TRUE,"",VLOOKUP($A3691&amp;" "&amp;H$6,D!$B:$H,7,FALSE))</f>
        <v/>
      </c>
      <c r="I3691" s="223" t="str">
        <f>IF(D3691="","",VLOOKUP(A3691,D!A:H,7,FALSE))</f>
        <v/>
      </c>
      <c r="J3691" s="224" t="str">
        <f>IF(D3691="","",SUMIFS(リグ!H:H,リグ!F:F,"&lt;"&amp;C3691,リグ!G:G,"&gt;"&amp;C3691))</f>
        <v/>
      </c>
    </row>
    <row r="3692" spans="1:10">
      <c r="A3692" s="224" t="str">
        <f t="shared" si="174"/>
        <v>2031-05-04</v>
      </c>
      <c r="B3692" s="224" t="str">
        <f t="shared" si="172"/>
        <v>2031/05</v>
      </c>
      <c r="C3692" s="225">
        <v>47972</v>
      </c>
      <c r="D3692" s="279" t="str">
        <f>IF(ISERROR(VLOOKUP($A3692&amp;" "&amp;D$6,D!$B:$H,7,FALSE))=TRUE,"",VLOOKUP($A3692&amp;" "&amp;D$6,D!$B:$H,7,FALSE))</f>
        <v/>
      </c>
      <c r="E3692" s="279" t="str">
        <f>IF(ISERROR(VLOOKUP($A3692&amp;" "&amp;E$6,D!$B:$H,7,FALSE))=TRUE,"",VLOOKUP($A3692&amp;" "&amp;E$6,D!$B:$H,7,FALSE))</f>
        <v/>
      </c>
      <c r="F3692" s="279" t="str">
        <f>IF(ISERROR(VLOOKUP($A3692&amp;" "&amp;F$6,D!$B:$H,7,FALSE))=TRUE,"",VLOOKUP($A3692&amp;" "&amp;F$6,D!$B:$H,7,FALSE))</f>
        <v/>
      </c>
      <c r="G3692" s="226">
        <f t="shared" si="173"/>
        <v>0</v>
      </c>
      <c r="H3692" s="279" t="str">
        <f>IF(ISERROR(VLOOKUP($A3692&amp;" "&amp;H$6,D!$B:$H,7,FALSE))=TRUE,"",VLOOKUP($A3692&amp;" "&amp;H$6,D!$B:$H,7,FALSE))</f>
        <v/>
      </c>
      <c r="I3692" s="223" t="str">
        <f>IF(D3692="","",VLOOKUP(A3692,D!A:H,7,FALSE))</f>
        <v/>
      </c>
      <c r="J3692" s="224" t="str">
        <f>IF(D3692="","",SUMIFS(リグ!H:H,リグ!F:F,"&lt;"&amp;C3692,リグ!G:G,"&gt;"&amp;C3692))</f>
        <v/>
      </c>
    </row>
    <row r="3693" spans="1:10">
      <c r="A3693" s="224" t="str">
        <f t="shared" si="174"/>
        <v>2031-05-05</v>
      </c>
      <c r="B3693" s="224" t="str">
        <f t="shared" si="172"/>
        <v>2031/05</v>
      </c>
      <c r="C3693" s="225">
        <v>47973</v>
      </c>
      <c r="D3693" s="279" t="str">
        <f>IF(ISERROR(VLOOKUP($A3693&amp;" "&amp;D$6,D!$B:$H,7,FALSE))=TRUE,"",VLOOKUP($A3693&amp;" "&amp;D$6,D!$B:$H,7,FALSE))</f>
        <v/>
      </c>
      <c r="E3693" s="279" t="str">
        <f>IF(ISERROR(VLOOKUP($A3693&amp;" "&amp;E$6,D!$B:$H,7,FALSE))=TRUE,"",VLOOKUP($A3693&amp;" "&amp;E$6,D!$B:$H,7,FALSE))</f>
        <v/>
      </c>
      <c r="F3693" s="279" t="str">
        <f>IF(ISERROR(VLOOKUP($A3693&amp;" "&amp;F$6,D!$B:$H,7,FALSE))=TRUE,"",VLOOKUP($A3693&amp;" "&amp;F$6,D!$B:$H,7,FALSE))</f>
        <v/>
      </c>
      <c r="G3693" s="226">
        <f t="shared" si="173"/>
        <v>0</v>
      </c>
      <c r="H3693" s="279" t="str">
        <f>IF(ISERROR(VLOOKUP($A3693&amp;" "&amp;H$6,D!$B:$H,7,FALSE))=TRUE,"",VLOOKUP($A3693&amp;" "&amp;H$6,D!$B:$H,7,FALSE))</f>
        <v/>
      </c>
      <c r="I3693" s="223" t="str">
        <f>IF(D3693="","",VLOOKUP(A3693,D!A:H,7,FALSE))</f>
        <v/>
      </c>
      <c r="J3693" s="224" t="str">
        <f>IF(D3693="","",SUMIFS(リグ!H:H,リグ!F:F,"&lt;"&amp;C3693,リグ!G:G,"&gt;"&amp;C3693))</f>
        <v/>
      </c>
    </row>
    <row r="3694" spans="1:10">
      <c r="A3694" s="224" t="str">
        <f t="shared" si="174"/>
        <v>2031-05-06</v>
      </c>
      <c r="B3694" s="224" t="str">
        <f t="shared" si="172"/>
        <v>2031/05</v>
      </c>
      <c r="C3694" s="225">
        <v>47974</v>
      </c>
      <c r="D3694" s="279" t="str">
        <f>IF(ISERROR(VLOOKUP($A3694&amp;" "&amp;D$6,D!$B:$H,7,FALSE))=TRUE,"",VLOOKUP($A3694&amp;" "&amp;D$6,D!$B:$H,7,FALSE))</f>
        <v/>
      </c>
      <c r="E3694" s="279" t="str">
        <f>IF(ISERROR(VLOOKUP($A3694&amp;" "&amp;E$6,D!$B:$H,7,FALSE))=TRUE,"",VLOOKUP($A3694&amp;" "&amp;E$6,D!$B:$H,7,FALSE))</f>
        <v/>
      </c>
      <c r="F3694" s="279" t="str">
        <f>IF(ISERROR(VLOOKUP($A3694&amp;" "&amp;F$6,D!$B:$H,7,FALSE))=TRUE,"",VLOOKUP($A3694&amp;" "&amp;F$6,D!$B:$H,7,FALSE))</f>
        <v/>
      </c>
      <c r="G3694" s="226">
        <f t="shared" si="173"/>
        <v>0</v>
      </c>
      <c r="H3694" s="279" t="str">
        <f>IF(ISERROR(VLOOKUP($A3694&amp;" "&amp;H$6,D!$B:$H,7,FALSE))=TRUE,"",VLOOKUP($A3694&amp;" "&amp;H$6,D!$B:$H,7,FALSE))</f>
        <v/>
      </c>
      <c r="I3694" s="223" t="str">
        <f>IF(D3694="","",VLOOKUP(A3694,D!A:H,7,FALSE))</f>
        <v/>
      </c>
      <c r="J3694" s="224" t="str">
        <f>IF(D3694="","",SUMIFS(リグ!H:H,リグ!F:F,"&lt;"&amp;C3694,リグ!G:G,"&gt;"&amp;C3694))</f>
        <v/>
      </c>
    </row>
    <row r="3695" spans="1:10">
      <c r="A3695" s="224" t="str">
        <f t="shared" si="174"/>
        <v>2031-05-07</v>
      </c>
      <c r="B3695" s="224" t="str">
        <f t="shared" si="172"/>
        <v>2031/05</v>
      </c>
      <c r="C3695" s="225">
        <v>47975</v>
      </c>
      <c r="D3695" s="279" t="str">
        <f>IF(ISERROR(VLOOKUP($A3695&amp;" "&amp;D$6,D!$B:$H,7,FALSE))=TRUE,"",VLOOKUP($A3695&amp;" "&amp;D$6,D!$B:$H,7,FALSE))</f>
        <v/>
      </c>
      <c r="E3695" s="279" t="str">
        <f>IF(ISERROR(VLOOKUP($A3695&amp;" "&amp;E$6,D!$B:$H,7,FALSE))=TRUE,"",VLOOKUP($A3695&amp;" "&amp;E$6,D!$B:$H,7,FALSE))</f>
        <v/>
      </c>
      <c r="F3695" s="279" t="str">
        <f>IF(ISERROR(VLOOKUP($A3695&amp;" "&amp;F$6,D!$B:$H,7,FALSE))=TRUE,"",VLOOKUP($A3695&amp;" "&amp;F$6,D!$B:$H,7,FALSE))</f>
        <v/>
      </c>
      <c r="G3695" s="226">
        <f t="shared" si="173"/>
        <v>0</v>
      </c>
      <c r="H3695" s="279" t="str">
        <f>IF(ISERROR(VLOOKUP($A3695&amp;" "&amp;H$6,D!$B:$H,7,FALSE))=TRUE,"",VLOOKUP($A3695&amp;" "&amp;H$6,D!$B:$H,7,FALSE))</f>
        <v/>
      </c>
      <c r="I3695" s="223" t="str">
        <f>IF(D3695="","",VLOOKUP(A3695,D!A:H,7,FALSE))</f>
        <v/>
      </c>
      <c r="J3695" s="224" t="str">
        <f>IF(D3695="","",SUMIFS(リグ!H:H,リグ!F:F,"&lt;"&amp;C3695,リグ!G:G,"&gt;"&amp;C3695))</f>
        <v/>
      </c>
    </row>
    <row r="3696" spans="1:10">
      <c r="A3696" s="224" t="str">
        <f t="shared" si="174"/>
        <v>2031-05-08</v>
      </c>
      <c r="B3696" s="224" t="str">
        <f t="shared" si="172"/>
        <v>2031/05</v>
      </c>
      <c r="C3696" s="225">
        <v>47976</v>
      </c>
      <c r="D3696" s="279" t="str">
        <f>IF(ISERROR(VLOOKUP($A3696&amp;" "&amp;D$6,D!$B:$H,7,FALSE))=TRUE,"",VLOOKUP($A3696&amp;" "&amp;D$6,D!$B:$H,7,FALSE))</f>
        <v/>
      </c>
      <c r="E3696" s="279" t="str">
        <f>IF(ISERROR(VLOOKUP($A3696&amp;" "&amp;E$6,D!$B:$H,7,FALSE))=TRUE,"",VLOOKUP($A3696&amp;" "&amp;E$6,D!$B:$H,7,FALSE))</f>
        <v/>
      </c>
      <c r="F3696" s="279" t="str">
        <f>IF(ISERROR(VLOOKUP($A3696&amp;" "&amp;F$6,D!$B:$H,7,FALSE))=TRUE,"",VLOOKUP($A3696&amp;" "&amp;F$6,D!$B:$H,7,FALSE))</f>
        <v/>
      </c>
      <c r="G3696" s="226">
        <f t="shared" si="173"/>
        <v>0</v>
      </c>
      <c r="H3696" s="279" t="str">
        <f>IF(ISERROR(VLOOKUP($A3696&amp;" "&amp;H$6,D!$B:$H,7,FALSE))=TRUE,"",VLOOKUP($A3696&amp;" "&amp;H$6,D!$B:$H,7,FALSE))</f>
        <v/>
      </c>
      <c r="I3696" s="223" t="str">
        <f>IF(D3696="","",VLOOKUP(A3696,D!A:H,7,FALSE))</f>
        <v/>
      </c>
      <c r="J3696" s="224" t="str">
        <f>IF(D3696="","",SUMIFS(リグ!H:H,リグ!F:F,"&lt;"&amp;C3696,リグ!G:G,"&gt;"&amp;C3696))</f>
        <v/>
      </c>
    </row>
    <row r="3697" spans="1:10">
      <c r="A3697" s="224" t="str">
        <f t="shared" si="174"/>
        <v>2031-05-09</v>
      </c>
      <c r="B3697" s="224" t="str">
        <f t="shared" si="172"/>
        <v>2031/05</v>
      </c>
      <c r="C3697" s="225">
        <v>47977</v>
      </c>
      <c r="D3697" s="279" t="str">
        <f>IF(ISERROR(VLOOKUP($A3697&amp;" "&amp;D$6,D!$B:$H,7,FALSE))=TRUE,"",VLOOKUP($A3697&amp;" "&amp;D$6,D!$B:$H,7,FALSE))</f>
        <v/>
      </c>
      <c r="E3697" s="279" t="str">
        <f>IF(ISERROR(VLOOKUP($A3697&amp;" "&amp;E$6,D!$B:$H,7,FALSE))=TRUE,"",VLOOKUP($A3697&amp;" "&amp;E$6,D!$B:$H,7,FALSE))</f>
        <v/>
      </c>
      <c r="F3697" s="279" t="str">
        <f>IF(ISERROR(VLOOKUP($A3697&amp;" "&amp;F$6,D!$B:$H,7,FALSE))=TRUE,"",VLOOKUP($A3697&amp;" "&amp;F$6,D!$B:$H,7,FALSE))</f>
        <v/>
      </c>
      <c r="G3697" s="226">
        <f t="shared" si="173"/>
        <v>0</v>
      </c>
      <c r="H3697" s="279" t="str">
        <f>IF(ISERROR(VLOOKUP($A3697&amp;" "&amp;H$6,D!$B:$H,7,FALSE))=TRUE,"",VLOOKUP($A3697&amp;" "&amp;H$6,D!$B:$H,7,FALSE))</f>
        <v/>
      </c>
      <c r="I3697" s="223" t="str">
        <f>IF(D3697="","",VLOOKUP(A3697,D!A:H,7,FALSE))</f>
        <v/>
      </c>
      <c r="J3697" s="224" t="str">
        <f>IF(D3697="","",SUMIFS(リグ!H:H,リグ!F:F,"&lt;"&amp;C3697,リグ!G:G,"&gt;"&amp;C3697))</f>
        <v/>
      </c>
    </row>
    <row r="3698" spans="1:10">
      <c r="A3698" s="224" t="str">
        <f t="shared" si="174"/>
        <v>2031-05-10</v>
      </c>
      <c r="B3698" s="224" t="str">
        <f t="shared" si="172"/>
        <v>2031/05</v>
      </c>
      <c r="C3698" s="225">
        <v>47978</v>
      </c>
      <c r="D3698" s="279" t="str">
        <f>IF(ISERROR(VLOOKUP($A3698&amp;" "&amp;D$6,D!$B:$H,7,FALSE))=TRUE,"",VLOOKUP($A3698&amp;" "&amp;D$6,D!$B:$H,7,FALSE))</f>
        <v/>
      </c>
      <c r="E3698" s="279" t="str">
        <f>IF(ISERROR(VLOOKUP($A3698&amp;" "&amp;E$6,D!$B:$H,7,FALSE))=TRUE,"",VLOOKUP($A3698&amp;" "&amp;E$6,D!$B:$H,7,FALSE))</f>
        <v/>
      </c>
      <c r="F3698" s="279" t="str">
        <f>IF(ISERROR(VLOOKUP($A3698&amp;" "&amp;F$6,D!$B:$H,7,FALSE))=TRUE,"",VLOOKUP($A3698&amp;" "&amp;F$6,D!$B:$H,7,FALSE))</f>
        <v/>
      </c>
      <c r="G3698" s="226">
        <f t="shared" si="173"/>
        <v>0</v>
      </c>
      <c r="H3698" s="279" t="str">
        <f>IF(ISERROR(VLOOKUP($A3698&amp;" "&amp;H$6,D!$B:$H,7,FALSE))=TRUE,"",VLOOKUP($A3698&amp;" "&amp;H$6,D!$B:$H,7,FALSE))</f>
        <v/>
      </c>
      <c r="I3698" s="223" t="str">
        <f>IF(D3698="","",VLOOKUP(A3698,D!A:H,7,FALSE))</f>
        <v/>
      </c>
      <c r="J3698" s="224" t="str">
        <f>IF(D3698="","",SUMIFS(リグ!H:H,リグ!F:F,"&lt;"&amp;C3698,リグ!G:G,"&gt;"&amp;C3698))</f>
        <v/>
      </c>
    </row>
    <row r="3699" spans="1:10">
      <c r="A3699" s="224" t="str">
        <f t="shared" si="174"/>
        <v>2031-05-11</v>
      </c>
      <c r="B3699" s="224" t="str">
        <f t="shared" si="172"/>
        <v>2031/05</v>
      </c>
      <c r="C3699" s="225">
        <v>47979</v>
      </c>
      <c r="D3699" s="279" t="str">
        <f>IF(ISERROR(VLOOKUP($A3699&amp;" "&amp;D$6,D!$B:$H,7,FALSE))=TRUE,"",VLOOKUP($A3699&amp;" "&amp;D$6,D!$B:$H,7,FALSE))</f>
        <v/>
      </c>
      <c r="E3699" s="279" t="str">
        <f>IF(ISERROR(VLOOKUP($A3699&amp;" "&amp;E$6,D!$B:$H,7,FALSE))=TRUE,"",VLOOKUP($A3699&amp;" "&amp;E$6,D!$B:$H,7,FALSE))</f>
        <v/>
      </c>
      <c r="F3699" s="279" t="str">
        <f>IF(ISERROR(VLOOKUP($A3699&amp;" "&amp;F$6,D!$B:$H,7,FALSE))=TRUE,"",VLOOKUP($A3699&amp;" "&amp;F$6,D!$B:$H,7,FALSE))</f>
        <v/>
      </c>
      <c r="G3699" s="226">
        <f t="shared" si="173"/>
        <v>0</v>
      </c>
      <c r="H3699" s="279" t="str">
        <f>IF(ISERROR(VLOOKUP($A3699&amp;" "&amp;H$6,D!$B:$H,7,FALSE))=TRUE,"",VLOOKUP($A3699&amp;" "&amp;H$6,D!$B:$H,7,FALSE))</f>
        <v/>
      </c>
      <c r="I3699" s="223" t="str">
        <f>IF(D3699="","",VLOOKUP(A3699,D!A:H,7,FALSE))</f>
        <v/>
      </c>
      <c r="J3699" s="224" t="str">
        <f>IF(D3699="","",SUMIFS(リグ!H:H,リグ!F:F,"&lt;"&amp;C3699,リグ!G:G,"&gt;"&amp;C3699))</f>
        <v/>
      </c>
    </row>
    <row r="3700" spans="1:10">
      <c r="A3700" s="224" t="str">
        <f t="shared" si="174"/>
        <v>2031-05-12</v>
      </c>
      <c r="B3700" s="224" t="str">
        <f t="shared" si="172"/>
        <v>2031/05</v>
      </c>
      <c r="C3700" s="225">
        <v>47980</v>
      </c>
      <c r="D3700" s="279" t="str">
        <f>IF(ISERROR(VLOOKUP($A3700&amp;" "&amp;D$6,D!$B:$H,7,FALSE))=TRUE,"",VLOOKUP($A3700&amp;" "&amp;D$6,D!$B:$H,7,FALSE))</f>
        <v/>
      </c>
      <c r="E3700" s="279" t="str">
        <f>IF(ISERROR(VLOOKUP($A3700&amp;" "&amp;E$6,D!$B:$H,7,FALSE))=TRUE,"",VLOOKUP($A3700&amp;" "&amp;E$6,D!$B:$H,7,FALSE))</f>
        <v/>
      </c>
      <c r="F3700" s="279" t="str">
        <f>IF(ISERROR(VLOOKUP($A3700&amp;" "&amp;F$6,D!$B:$H,7,FALSE))=TRUE,"",VLOOKUP($A3700&amp;" "&amp;F$6,D!$B:$H,7,FALSE))</f>
        <v/>
      </c>
      <c r="G3700" s="226">
        <f t="shared" si="173"/>
        <v>0</v>
      </c>
      <c r="H3700" s="279" t="str">
        <f>IF(ISERROR(VLOOKUP($A3700&amp;" "&amp;H$6,D!$B:$H,7,FALSE))=TRUE,"",VLOOKUP($A3700&amp;" "&amp;H$6,D!$B:$H,7,FALSE))</f>
        <v/>
      </c>
      <c r="I3700" s="223" t="str">
        <f>IF(D3700="","",VLOOKUP(A3700,D!A:H,7,FALSE))</f>
        <v/>
      </c>
      <c r="J3700" s="224" t="str">
        <f>IF(D3700="","",SUMIFS(リグ!H:H,リグ!F:F,"&lt;"&amp;C3700,リグ!G:G,"&gt;"&amp;C3700))</f>
        <v/>
      </c>
    </row>
    <row r="3701" spans="1:10">
      <c r="A3701" s="224" t="str">
        <f t="shared" si="174"/>
        <v>2031-05-13</v>
      </c>
      <c r="B3701" s="224" t="str">
        <f t="shared" ref="B3701:B3764" si="175">TEXT(C3701,"yyyy/mm")</f>
        <v>2031/05</v>
      </c>
      <c r="C3701" s="225">
        <v>47981</v>
      </c>
      <c r="D3701" s="279" t="str">
        <f>IF(ISERROR(VLOOKUP($A3701&amp;" "&amp;D$6,D!$B:$H,7,FALSE))=TRUE,"",VLOOKUP($A3701&amp;" "&amp;D$6,D!$B:$H,7,FALSE))</f>
        <v/>
      </c>
      <c r="E3701" s="279" t="str">
        <f>IF(ISERROR(VLOOKUP($A3701&amp;" "&amp;E$6,D!$B:$H,7,FALSE))=TRUE,"",VLOOKUP($A3701&amp;" "&amp;E$6,D!$B:$H,7,FALSE))</f>
        <v/>
      </c>
      <c r="F3701" s="279" t="str">
        <f>IF(ISERROR(VLOOKUP($A3701&amp;" "&amp;F$6,D!$B:$H,7,FALSE))=TRUE,"",VLOOKUP($A3701&amp;" "&amp;F$6,D!$B:$H,7,FALSE))</f>
        <v/>
      </c>
      <c r="G3701" s="226">
        <f t="shared" si="173"/>
        <v>0</v>
      </c>
      <c r="H3701" s="279" t="str">
        <f>IF(ISERROR(VLOOKUP($A3701&amp;" "&amp;H$6,D!$B:$H,7,FALSE))=TRUE,"",VLOOKUP($A3701&amp;" "&amp;H$6,D!$B:$H,7,FALSE))</f>
        <v/>
      </c>
      <c r="I3701" s="223" t="str">
        <f>IF(D3701="","",VLOOKUP(A3701,D!A:H,7,FALSE))</f>
        <v/>
      </c>
      <c r="J3701" s="224" t="str">
        <f>IF(D3701="","",SUMIFS(リグ!H:H,リグ!F:F,"&lt;"&amp;C3701,リグ!G:G,"&gt;"&amp;C3701))</f>
        <v/>
      </c>
    </row>
    <row r="3702" spans="1:10">
      <c r="A3702" s="224" t="str">
        <f t="shared" si="174"/>
        <v>2031-05-14</v>
      </c>
      <c r="B3702" s="224" t="str">
        <f t="shared" si="175"/>
        <v>2031/05</v>
      </c>
      <c r="C3702" s="225">
        <v>47982</v>
      </c>
      <c r="D3702" s="279" t="str">
        <f>IF(ISERROR(VLOOKUP($A3702&amp;" "&amp;D$6,D!$B:$H,7,FALSE))=TRUE,"",VLOOKUP($A3702&amp;" "&amp;D$6,D!$B:$H,7,FALSE))</f>
        <v/>
      </c>
      <c r="E3702" s="279" t="str">
        <f>IF(ISERROR(VLOOKUP($A3702&amp;" "&amp;E$6,D!$B:$H,7,FALSE))=TRUE,"",VLOOKUP($A3702&amp;" "&amp;E$6,D!$B:$H,7,FALSE))</f>
        <v/>
      </c>
      <c r="F3702" s="279" t="str">
        <f>IF(ISERROR(VLOOKUP($A3702&amp;" "&amp;F$6,D!$B:$H,7,FALSE))=TRUE,"",VLOOKUP($A3702&amp;" "&amp;F$6,D!$B:$H,7,FALSE))</f>
        <v/>
      </c>
      <c r="G3702" s="226">
        <f t="shared" si="173"/>
        <v>0</v>
      </c>
      <c r="H3702" s="279" t="str">
        <f>IF(ISERROR(VLOOKUP($A3702&amp;" "&amp;H$6,D!$B:$H,7,FALSE))=TRUE,"",VLOOKUP($A3702&amp;" "&amp;H$6,D!$B:$H,7,FALSE))</f>
        <v/>
      </c>
      <c r="I3702" s="223" t="str">
        <f>IF(D3702="","",VLOOKUP(A3702,D!A:H,7,FALSE))</f>
        <v/>
      </c>
      <c r="J3702" s="224" t="str">
        <f>IF(D3702="","",SUMIFS(リグ!H:H,リグ!F:F,"&lt;"&amp;C3702,リグ!G:G,"&gt;"&amp;C3702))</f>
        <v/>
      </c>
    </row>
    <row r="3703" spans="1:10">
      <c r="A3703" s="224" t="str">
        <f t="shared" si="174"/>
        <v>2031-05-15</v>
      </c>
      <c r="B3703" s="224" t="str">
        <f t="shared" si="175"/>
        <v>2031/05</v>
      </c>
      <c r="C3703" s="225">
        <v>47983</v>
      </c>
      <c r="D3703" s="279" t="str">
        <f>IF(ISERROR(VLOOKUP($A3703&amp;" "&amp;D$6,D!$B:$H,7,FALSE))=TRUE,"",VLOOKUP($A3703&amp;" "&amp;D$6,D!$B:$H,7,FALSE))</f>
        <v/>
      </c>
      <c r="E3703" s="279" t="str">
        <f>IF(ISERROR(VLOOKUP($A3703&amp;" "&amp;E$6,D!$B:$H,7,FALSE))=TRUE,"",VLOOKUP($A3703&amp;" "&amp;E$6,D!$B:$H,7,FALSE))</f>
        <v/>
      </c>
      <c r="F3703" s="279" t="str">
        <f>IF(ISERROR(VLOOKUP($A3703&amp;" "&amp;F$6,D!$B:$H,7,FALSE))=TRUE,"",VLOOKUP($A3703&amp;" "&amp;F$6,D!$B:$H,7,FALSE))</f>
        <v/>
      </c>
      <c r="G3703" s="226">
        <f t="shared" si="173"/>
        <v>0</v>
      </c>
      <c r="H3703" s="279" t="str">
        <f>IF(ISERROR(VLOOKUP($A3703&amp;" "&amp;H$6,D!$B:$H,7,FALSE))=TRUE,"",VLOOKUP($A3703&amp;" "&amp;H$6,D!$B:$H,7,FALSE))</f>
        <v/>
      </c>
      <c r="I3703" s="223" t="str">
        <f>IF(D3703="","",VLOOKUP(A3703,D!A:H,7,FALSE))</f>
        <v/>
      </c>
      <c r="J3703" s="224" t="str">
        <f>IF(D3703="","",SUMIFS(リグ!H:H,リグ!F:F,"&lt;"&amp;C3703,リグ!G:G,"&gt;"&amp;C3703))</f>
        <v/>
      </c>
    </row>
    <row r="3704" spans="1:10">
      <c r="A3704" s="224" t="str">
        <f t="shared" si="174"/>
        <v>2031-05-16</v>
      </c>
      <c r="B3704" s="224" t="str">
        <f t="shared" si="175"/>
        <v>2031/05</v>
      </c>
      <c r="C3704" s="225">
        <v>47984</v>
      </c>
      <c r="D3704" s="279" t="str">
        <f>IF(ISERROR(VLOOKUP($A3704&amp;" "&amp;D$6,D!$B:$H,7,FALSE))=TRUE,"",VLOOKUP($A3704&amp;" "&amp;D$6,D!$B:$H,7,FALSE))</f>
        <v/>
      </c>
      <c r="E3704" s="279" t="str">
        <f>IF(ISERROR(VLOOKUP($A3704&amp;" "&amp;E$6,D!$B:$H,7,FALSE))=TRUE,"",VLOOKUP($A3704&amp;" "&amp;E$6,D!$B:$H,7,FALSE))</f>
        <v/>
      </c>
      <c r="F3704" s="279" t="str">
        <f>IF(ISERROR(VLOOKUP($A3704&amp;" "&amp;F$6,D!$B:$H,7,FALSE))=TRUE,"",VLOOKUP($A3704&amp;" "&amp;F$6,D!$B:$H,7,FALSE))</f>
        <v/>
      </c>
      <c r="G3704" s="226">
        <f t="shared" si="173"/>
        <v>0</v>
      </c>
      <c r="H3704" s="279" t="str">
        <f>IF(ISERROR(VLOOKUP($A3704&amp;" "&amp;H$6,D!$B:$H,7,FALSE))=TRUE,"",VLOOKUP($A3704&amp;" "&amp;H$6,D!$B:$H,7,FALSE))</f>
        <v/>
      </c>
      <c r="I3704" s="223" t="str">
        <f>IF(D3704="","",VLOOKUP(A3704,D!A:H,7,FALSE))</f>
        <v/>
      </c>
      <c r="J3704" s="224" t="str">
        <f>IF(D3704="","",SUMIFS(リグ!H:H,リグ!F:F,"&lt;"&amp;C3704,リグ!G:G,"&gt;"&amp;C3704))</f>
        <v/>
      </c>
    </row>
    <row r="3705" spans="1:10">
      <c r="A3705" s="224" t="str">
        <f t="shared" si="174"/>
        <v>2031-05-17</v>
      </c>
      <c r="B3705" s="224" t="str">
        <f t="shared" si="175"/>
        <v>2031/05</v>
      </c>
      <c r="C3705" s="225">
        <v>47985</v>
      </c>
      <c r="D3705" s="279" t="str">
        <f>IF(ISERROR(VLOOKUP($A3705&amp;" "&amp;D$6,D!$B:$H,7,FALSE))=TRUE,"",VLOOKUP($A3705&amp;" "&amp;D$6,D!$B:$H,7,FALSE))</f>
        <v/>
      </c>
      <c r="E3705" s="279" t="str">
        <f>IF(ISERROR(VLOOKUP($A3705&amp;" "&amp;E$6,D!$B:$H,7,FALSE))=TRUE,"",VLOOKUP($A3705&amp;" "&amp;E$6,D!$B:$H,7,FALSE))</f>
        <v/>
      </c>
      <c r="F3705" s="279" t="str">
        <f>IF(ISERROR(VLOOKUP($A3705&amp;" "&amp;F$6,D!$B:$H,7,FALSE))=TRUE,"",VLOOKUP($A3705&amp;" "&amp;F$6,D!$B:$H,7,FALSE))</f>
        <v/>
      </c>
      <c r="G3705" s="226">
        <f t="shared" si="173"/>
        <v>0</v>
      </c>
      <c r="H3705" s="279" t="str">
        <f>IF(ISERROR(VLOOKUP($A3705&amp;" "&amp;H$6,D!$B:$H,7,FALSE))=TRUE,"",VLOOKUP($A3705&amp;" "&amp;H$6,D!$B:$H,7,FALSE))</f>
        <v/>
      </c>
      <c r="I3705" s="223" t="str">
        <f>IF(D3705="","",VLOOKUP(A3705,D!A:H,7,FALSE))</f>
        <v/>
      </c>
      <c r="J3705" s="224" t="str">
        <f>IF(D3705="","",SUMIFS(リグ!H:H,リグ!F:F,"&lt;"&amp;C3705,リグ!G:G,"&gt;"&amp;C3705))</f>
        <v/>
      </c>
    </row>
    <row r="3706" spans="1:10">
      <c r="A3706" s="224" t="str">
        <f t="shared" si="174"/>
        <v>2031-05-18</v>
      </c>
      <c r="B3706" s="224" t="str">
        <f t="shared" si="175"/>
        <v>2031/05</v>
      </c>
      <c r="C3706" s="225">
        <v>47986</v>
      </c>
      <c r="D3706" s="279" t="str">
        <f>IF(ISERROR(VLOOKUP($A3706&amp;" "&amp;D$6,D!$B:$H,7,FALSE))=TRUE,"",VLOOKUP($A3706&amp;" "&amp;D$6,D!$B:$H,7,FALSE))</f>
        <v/>
      </c>
      <c r="E3706" s="279" t="str">
        <f>IF(ISERROR(VLOOKUP($A3706&amp;" "&amp;E$6,D!$B:$H,7,FALSE))=TRUE,"",VLOOKUP($A3706&amp;" "&amp;E$6,D!$B:$H,7,FALSE))</f>
        <v/>
      </c>
      <c r="F3706" s="279" t="str">
        <f>IF(ISERROR(VLOOKUP($A3706&amp;" "&amp;F$6,D!$B:$H,7,FALSE))=TRUE,"",VLOOKUP($A3706&amp;" "&amp;F$6,D!$B:$H,7,FALSE))</f>
        <v/>
      </c>
      <c r="G3706" s="226">
        <f t="shared" si="173"/>
        <v>0</v>
      </c>
      <c r="H3706" s="279" t="str">
        <f>IF(ISERROR(VLOOKUP($A3706&amp;" "&amp;H$6,D!$B:$H,7,FALSE))=TRUE,"",VLOOKUP($A3706&amp;" "&amp;H$6,D!$B:$H,7,FALSE))</f>
        <v/>
      </c>
      <c r="I3706" s="223" t="str">
        <f>IF(D3706="","",VLOOKUP(A3706,D!A:H,7,FALSE))</f>
        <v/>
      </c>
      <c r="J3706" s="224" t="str">
        <f>IF(D3706="","",SUMIFS(リグ!H:H,リグ!F:F,"&lt;"&amp;C3706,リグ!G:G,"&gt;"&amp;C3706))</f>
        <v/>
      </c>
    </row>
    <row r="3707" spans="1:10">
      <c r="A3707" s="224" t="str">
        <f t="shared" si="174"/>
        <v>2031-05-19</v>
      </c>
      <c r="B3707" s="224" t="str">
        <f t="shared" si="175"/>
        <v>2031/05</v>
      </c>
      <c r="C3707" s="225">
        <v>47987</v>
      </c>
      <c r="D3707" s="279" t="str">
        <f>IF(ISERROR(VLOOKUP($A3707&amp;" "&amp;D$6,D!$B:$H,7,FALSE))=TRUE,"",VLOOKUP($A3707&amp;" "&amp;D$6,D!$B:$H,7,FALSE))</f>
        <v/>
      </c>
      <c r="E3707" s="279" t="str">
        <f>IF(ISERROR(VLOOKUP($A3707&amp;" "&amp;E$6,D!$B:$H,7,FALSE))=TRUE,"",VLOOKUP($A3707&amp;" "&amp;E$6,D!$B:$H,7,FALSE))</f>
        <v/>
      </c>
      <c r="F3707" s="279" t="str">
        <f>IF(ISERROR(VLOOKUP($A3707&amp;" "&amp;F$6,D!$B:$H,7,FALSE))=TRUE,"",VLOOKUP($A3707&amp;" "&amp;F$6,D!$B:$H,7,FALSE))</f>
        <v/>
      </c>
      <c r="G3707" s="226">
        <f t="shared" si="173"/>
        <v>0</v>
      </c>
      <c r="H3707" s="279" t="str">
        <f>IF(ISERROR(VLOOKUP($A3707&amp;" "&amp;H$6,D!$B:$H,7,FALSE))=TRUE,"",VLOOKUP($A3707&amp;" "&amp;H$6,D!$B:$H,7,FALSE))</f>
        <v/>
      </c>
      <c r="I3707" s="223" t="str">
        <f>IF(D3707="","",VLOOKUP(A3707,D!A:H,7,FALSE))</f>
        <v/>
      </c>
      <c r="J3707" s="224" t="str">
        <f>IF(D3707="","",SUMIFS(リグ!H:H,リグ!F:F,"&lt;"&amp;C3707,リグ!G:G,"&gt;"&amp;C3707))</f>
        <v/>
      </c>
    </row>
    <row r="3708" spans="1:10">
      <c r="A3708" s="224" t="str">
        <f t="shared" si="174"/>
        <v>2031-05-20</v>
      </c>
      <c r="B3708" s="224" t="str">
        <f t="shared" si="175"/>
        <v>2031/05</v>
      </c>
      <c r="C3708" s="225">
        <v>47988</v>
      </c>
      <c r="D3708" s="279" t="str">
        <f>IF(ISERROR(VLOOKUP($A3708&amp;" "&amp;D$6,D!$B:$H,7,FALSE))=TRUE,"",VLOOKUP($A3708&amp;" "&amp;D$6,D!$B:$H,7,FALSE))</f>
        <v/>
      </c>
      <c r="E3708" s="279" t="str">
        <f>IF(ISERROR(VLOOKUP($A3708&amp;" "&amp;E$6,D!$B:$H,7,FALSE))=TRUE,"",VLOOKUP($A3708&amp;" "&amp;E$6,D!$B:$H,7,FALSE))</f>
        <v/>
      </c>
      <c r="F3708" s="279" t="str">
        <f>IF(ISERROR(VLOOKUP($A3708&amp;" "&amp;F$6,D!$B:$H,7,FALSE))=TRUE,"",VLOOKUP($A3708&amp;" "&amp;F$6,D!$B:$H,7,FALSE))</f>
        <v/>
      </c>
      <c r="G3708" s="226">
        <f t="shared" si="173"/>
        <v>0</v>
      </c>
      <c r="H3708" s="279" t="str">
        <f>IF(ISERROR(VLOOKUP($A3708&amp;" "&amp;H$6,D!$B:$H,7,FALSE))=TRUE,"",VLOOKUP($A3708&amp;" "&amp;H$6,D!$B:$H,7,FALSE))</f>
        <v/>
      </c>
      <c r="I3708" s="223" t="str">
        <f>IF(D3708="","",VLOOKUP(A3708,D!A:H,7,FALSE))</f>
        <v/>
      </c>
      <c r="J3708" s="224" t="str">
        <f>IF(D3708="","",SUMIFS(リグ!H:H,リグ!F:F,"&lt;"&amp;C3708,リグ!G:G,"&gt;"&amp;C3708))</f>
        <v/>
      </c>
    </row>
    <row r="3709" spans="1:10">
      <c r="A3709" s="224" t="str">
        <f t="shared" si="174"/>
        <v>2031-05-21</v>
      </c>
      <c r="B3709" s="224" t="str">
        <f t="shared" si="175"/>
        <v>2031/05</v>
      </c>
      <c r="C3709" s="225">
        <v>47989</v>
      </c>
      <c r="D3709" s="279" t="str">
        <f>IF(ISERROR(VLOOKUP($A3709&amp;" "&amp;D$6,D!$B:$H,7,FALSE))=TRUE,"",VLOOKUP($A3709&amp;" "&amp;D$6,D!$B:$H,7,FALSE))</f>
        <v/>
      </c>
      <c r="E3709" s="279" t="str">
        <f>IF(ISERROR(VLOOKUP($A3709&amp;" "&amp;E$6,D!$B:$H,7,FALSE))=TRUE,"",VLOOKUP($A3709&amp;" "&amp;E$6,D!$B:$H,7,FALSE))</f>
        <v/>
      </c>
      <c r="F3709" s="279" t="str">
        <f>IF(ISERROR(VLOOKUP($A3709&amp;" "&amp;F$6,D!$B:$H,7,FALSE))=TRUE,"",VLOOKUP($A3709&amp;" "&amp;F$6,D!$B:$H,7,FALSE))</f>
        <v/>
      </c>
      <c r="G3709" s="226">
        <f t="shared" si="173"/>
        <v>0</v>
      </c>
      <c r="H3709" s="279" t="str">
        <f>IF(ISERROR(VLOOKUP($A3709&amp;" "&amp;H$6,D!$B:$H,7,FALSE))=TRUE,"",VLOOKUP($A3709&amp;" "&amp;H$6,D!$B:$H,7,FALSE))</f>
        <v/>
      </c>
      <c r="I3709" s="223" t="str">
        <f>IF(D3709="","",VLOOKUP(A3709,D!A:H,7,FALSE))</f>
        <v/>
      </c>
      <c r="J3709" s="224" t="str">
        <f>IF(D3709="","",SUMIFS(リグ!H:H,リグ!F:F,"&lt;"&amp;C3709,リグ!G:G,"&gt;"&amp;C3709))</f>
        <v/>
      </c>
    </row>
    <row r="3710" spans="1:10">
      <c r="A3710" s="224" t="str">
        <f t="shared" si="174"/>
        <v>2031-05-22</v>
      </c>
      <c r="B3710" s="224" t="str">
        <f t="shared" si="175"/>
        <v>2031/05</v>
      </c>
      <c r="C3710" s="225">
        <v>47990</v>
      </c>
      <c r="D3710" s="279" t="str">
        <f>IF(ISERROR(VLOOKUP($A3710&amp;" "&amp;D$6,D!$B:$H,7,FALSE))=TRUE,"",VLOOKUP($A3710&amp;" "&amp;D$6,D!$B:$H,7,FALSE))</f>
        <v/>
      </c>
      <c r="E3710" s="279" t="str">
        <f>IF(ISERROR(VLOOKUP($A3710&amp;" "&amp;E$6,D!$B:$H,7,FALSE))=TRUE,"",VLOOKUP($A3710&amp;" "&amp;E$6,D!$B:$H,7,FALSE))</f>
        <v/>
      </c>
      <c r="F3710" s="279" t="str">
        <f>IF(ISERROR(VLOOKUP($A3710&amp;" "&amp;F$6,D!$B:$H,7,FALSE))=TRUE,"",VLOOKUP($A3710&amp;" "&amp;F$6,D!$B:$H,7,FALSE))</f>
        <v/>
      </c>
      <c r="G3710" s="226">
        <f t="shared" si="173"/>
        <v>0</v>
      </c>
      <c r="H3710" s="279" t="str">
        <f>IF(ISERROR(VLOOKUP($A3710&amp;" "&amp;H$6,D!$B:$H,7,FALSE))=TRUE,"",VLOOKUP($A3710&amp;" "&amp;H$6,D!$B:$H,7,FALSE))</f>
        <v/>
      </c>
      <c r="I3710" s="223" t="str">
        <f>IF(D3710="","",VLOOKUP(A3710,D!A:H,7,FALSE))</f>
        <v/>
      </c>
      <c r="J3710" s="224" t="str">
        <f>IF(D3710="","",SUMIFS(リグ!H:H,リグ!F:F,"&lt;"&amp;C3710,リグ!G:G,"&gt;"&amp;C3710))</f>
        <v/>
      </c>
    </row>
    <row r="3711" spans="1:10">
      <c r="A3711" s="224" t="str">
        <f t="shared" si="174"/>
        <v>2031-05-23</v>
      </c>
      <c r="B3711" s="224" t="str">
        <f t="shared" si="175"/>
        <v>2031/05</v>
      </c>
      <c r="C3711" s="225">
        <v>47991</v>
      </c>
      <c r="D3711" s="279" t="str">
        <f>IF(ISERROR(VLOOKUP($A3711&amp;" "&amp;D$6,D!$B:$H,7,FALSE))=TRUE,"",VLOOKUP($A3711&amp;" "&amp;D$6,D!$B:$H,7,FALSE))</f>
        <v/>
      </c>
      <c r="E3711" s="279" t="str">
        <f>IF(ISERROR(VLOOKUP($A3711&amp;" "&amp;E$6,D!$B:$H,7,FALSE))=TRUE,"",VLOOKUP($A3711&amp;" "&amp;E$6,D!$B:$H,7,FALSE))</f>
        <v/>
      </c>
      <c r="F3711" s="279" t="str">
        <f>IF(ISERROR(VLOOKUP($A3711&amp;" "&amp;F$6,D!$B:$H,7,FALSE))=TRUE,"",VLOOKUP($A3711&amp;" "&amp;F$6,D!$B:$H,7,FALSE))</f>
        <v/>
      </c>
      <c r="G3711" s="226">
        <f t="shared" si="173"/>
        <v>0</v>
      </c>
      <c r="H3711" s="279" t="str">
        <f>IF(ISERROR(VLOOKUP($A3711&amp;" "&amp;H$6,D!$B:$H,7,FALSE))=TRUE,"",VLOOKUP($A3711&amp;" "&amp;H$6,D!$B:$H,7,FALSE))</f>
        <v/>
      </c>
      <c r="I3711" s="223" t="str">
        <f>IF(D3711="","",VLOOKUP(A3711,D!A:H,7,FALSE))</f>
        <v/>
      </c>
      <c r="J3711" s="224" t="str">
        <f>IF(D3711="","",SUMIFS(リグ!H:H,リグ!F:F,"&lt;"&amp;C3711,リグ!G:G,"&gt;"&amp;C3711))</f>
        <v/>
      </c>
    </row>
    <row r="3712" spans="1:10">
      <c r="A3712" s="224" t="str">
        <f t="shared" si="174"/>
        <v>2031-05-24</v>
      </c>
      <c r="B3712" s="224" t="str">
        <f t="shared" si="175"/>
        <v>2031/05</v>
      </c>
      <c r="C3712" s="225">
        <v>47992</v>
      </c>
      <c r="D3712" s="279" t="str">
        <f>IF(ISERROR(VLOOKUP($A3712&amp;" "&amp;D$6,D!$B:$H,7,FALSE))=TRUE,"",VLOOKUP($A3712&amp;" "&amp;D$6,D!$B:$H,7,FALSE))</f>
        <v/>
      </c>
      <c r="E3712" s="279" t="str">
        <f>IF(ISERROR(VLOOKUP($A3712&amp;" "&amp;E$6,D!$B:$H,7,FALSE))=TRUE,"",VLOOKUP($A3712&amp;" "&amp;E$6,D!$B:$H,7,FALSE))</f>
        <v/>
      </c>
      <c r="F3712" s="279" t="str">
        <f>IF(ISERROR(VLOOKUP($A3712&amp;" "&amp;F$6,D!$B:$H,7,FALSE))=TRUE,"",VLOOKUP($A3712&amp;" "&amp;F$6,D!$B:$H,7,FALSE))</f>
        <v/>
      </c>
      <c r="G3712" s="226">
        <f t="shared" si="173"/>
        <v>0</v>
      </c>
      <c r="H3712" s="279" t="str">
        <f>IF(ISERROR(VLOOKUP($A3712&amp;" "&amp;H$6,D!$B:$H,7,FALSE))=TRUE,"",VLOOKUP($A3712&amp;" "&amp;H$6,D!$B:$H,7,FALSE))</f>
        <v/>
      </c>
      <c r="I3712" s="223" t="str">
        <f>IF(D3712="","",VLOOKUP(A3712,D!A:H,7,FALSE))</f>
        <v/>
      </c>
      <c r="J3712" s="224" t="str">
        <f>IF(D3712="","",SUMIFS(リグ!H:H,リグ!F:F,"&lt;"&amp;C3712,リグ!G:G,"&gt;"&amp;C3712))</f>
        <v/>
      </c>
    </row>
    <row r="3713" spans="1:10">
      <c r="A3713" s="224" t="str">
        <f t="shared" si="174"/>
        <v>2031-05-25</v>
      </c>
      <c r="B3713" s="224" t="str">
        <f t="shared" si="175"/>
        <v>2031/05</v>
      </c>
      <c r="C3713" s="225">
        <v>47993</v>
      </c>
      <c r="D3713" s="279" t="str">
        <f>IF(ISERROR(VLOOKUP($A3713&amp;" "&amp;D$6,D!$B:$H,7,FALSE))=TRUE,"",VLOOKUP($A3713&amp;" "&amp;D$6,D!$B:$H,7,FALSE))</f>
        <v/>
      </c>
      <c r="E3713" s="279" t="str">
        <f>IF(ISERROR(VLOOKUP($A3713&amp;" "&amp;E$6,D!$B:$H,7,FALSE))=TRUE,"",VLOOKUP($A3713&amp;" "&amp;E$6,D!$B:$H,7,FALSE))</f>
        <v/>
      </c>
      <c r="F3713" s="279" t="str">
        <f>IF(ISERROR(VLOOKUP($A3713&amp;" "&amp;F$6,D!$B:$H,7,FALSE))=TRUE,"",VLOOKUP($A3713&amp;" "&amp;F$6,D!$B:$H,7,FALSE))</f>
        <v/>
      </c>
      <c r="G3713" s="226">
        <f t="shared" si="173"/>
        <v>0</v>
      </c>
      <c r="H3713" s="279" t="str">
        <f>IF(ISERROR(VLOOKUP($A3713&amp;" "&amp;H$6,D!$B:$H,7,FALSE))=TRUE,"",VLOOKUP($A3713&amp;" "&amp;H$6,D!$B:$H,7,FALSE))</f>
        <v/>
      </c>
      <c r="I3713" s="223" t="str">
        <f>IF(D3713="","",VLOOKUP(A3713,D!A:H,7,FALSE))</f>
        <v/>
      </c>
      <c r="J3713" s="224" t="str">
        <f>IF(D3713="","",SUMIFS(リグ!H:H,リグ!F:F,"&lt;"&amp;C3713,リグ!G:G,"&gt;"&amp;C3713))</f>
        <v/>
      </c>
    </row>
    <row r="3714" spans="1:10">
      <c r="A3714" s="224" t="str">
        <f t="shared" si="174"/>
        <v>2031-05-26</v>
      </c>
      <c r="B3714" s="224" t="str">
        <f t="shared" si="175"/>
        <v>2031/05</v>
      </c>
      <c r="C3714" s="225">
        <v>47994</v>
      </c>
      <c r="D3714" s="279" t="str">
        <f>IF(ISERROR(VLOOKUP($A3714&amp;" "&amp;D$6,D!$B:$H,7,FALSE))=TRUE,"",VLOOKUP($A3714&amp;" "&amp;D$6,D!$B:$H,7,FALSE))</f>
        <v/>
      </c>
      <c r="E3714" s="279" t="str">
        <f>IF(ISERROR(VLOOKUP($A3714&amp;" "&amp;E$6,D!$B:$H,7,FALSE))=TRUE,"",VLOOKUP($A3714&amp;" "&amp;E$6,D!$B:$H,7,FALSE))</f>
        <v/>
      </c>
      <c r="F3714" s="279" t="str">
        <f>IF(ISERROR(VLOOKUP($A3714&amp;" "&amp;F$6,D!$B:$H,7,FALSE))=TRUE,"",VLOOKUP($A3714&amp;" "&amp;F$6,D!$B:$H,7,FALSE))</f>
        <v/>
      </c>
      <c r="G3714" s="226">
        <f t="shared" si="173"/>
        <v>0</v>
      </c>
      <c r="H3714" s="279" t="str">
        <f>IF(ISERROR(VLOOKUP($A3714&amp;" "&amp;H$6,D!$B:$H,7,FALSE))=TRUE,"",VLOOKUP($A3714&amp;" "&amp;H$6,D!$B:$H,7,FALSE))</f>
        <v/>
      </c>
      <c r="I3714" s="223" t="str">
        <f>IF(D3714="","",VLOOKUP(A3714,D!A:H,7,FALSE))</f>
        <v/>
      </c>
      <c r="J3714" s="224" t="str">
        <f>IF(D3714="","",SUMIFS(リグ!H:H,リグ!F:F,"&lt;"&amp;C3714,リグ!G:G,"&gt;"&amp;C3714))</f>
        <v/>
      </c>
    </row>
    <row r="3715" spans="1:10">
      <c r="A3715" s="224" t="str">
        <f t="shared" si="174"/>
        <v>2031-05-27</v>
      </c>
      <c r="B3715" s="224" t="str">
        <f t="shared" si="175"/>
        <v>2031/05</v>
      </c>
      <c r="C3715" s="225">
        <v>47995</v>
      </c>
      <c r="D3715" s="279" t="str">
        <f>IF(ISERROR(VLOOKUP($A3715&amp;" "&amp;D$6,D!$B:$H,7,FALSE))=TRUE,"",VLOOKUP($A3715&amp;" "&amp;D$6,D!$B:$H,7,FALSE))</f>
        <v/>
      </c>
      <c r="E3715" s="279" t="str">
        <f>IF(ISERROR(VLOOKUP($A3715&amp;" "&amp;E$6,D!$B:$H,7,FALSE))=TRUE,"",VLOOKUP($A3715&amp;" "&amp;E$6,D!$B:$H,7,FALSE))</f>
        <v/>
      </c>
      <c r="F3715" s="279" t="str">
        <f>IF(ISERROR(VLOOKUP($A3715&amp;" "&amp;F$6,D!$B:$H,7,FALSE))=TRUE,"",VLOOKUP($A3715&amp;" "&amp;F$6,D!$B:$H,7,FALSE))</f>
        <v/>
      </c>
      <c r="G3715" s="226">
        <f t="shared" si="173"/>
        <v>0</v>
      </c>
      <c r="H3715" s="279" t="str">
        <f>IF(ISERROR(VLOOKUP($A3715&amp;" "&amp;H$6,D!$B:$H,7,FALSE))=TRUE,"",VLOOKUP($A3715&amp;" "&amp;H$6,D!$B:$H,7,FALSE))</f>
        <v/>
      </c>
      <c r="I3715" s="223" t="str">
        <f>IF(D3715="","",VLOOKUP(A3715,D!A:H,7,FALSE))</f>
        <v/>
      </c>
      <c r="J3715" s="224" t="str">
        <f>IF(D3715="","",SUMIFS(リグ!H:H,リグ!F:F,"&lt;"&amp;C3715,リグ!G:G,"&gt;"&amp;C3715))</f>
        <v/>
      </c>
    </row>
    <row r="3716" spans="1:10">
      <c r="A3716" s="224" t="str">
        <f t="shared" si="174"/>
        <v>2031-05-28</v>
      </c>
      <c r="B3716" s="224" t="str">
        <f t="shared" si="175"/>
        <v>2031/05</v>
      </c>
      <c r="C3716" s="225">
        <v>47996</v>
      </c>
      <c r="D3716" s="279" t="str">
        <f>IF(ISERROR(VLOOKUP($A3716&amp;" "&amp;D$6,D!$B:$H,7,FALSE))=TRUE,"",VLOOKUP($A3716&amp;" "&amp;D$6,D!$B:$H,7,FALSE))</f>
        <v/>
      </c>
      <c r="E3716" s="279" t="str">
        <f>IF(ISERROR(VLOOKUP($A3716&amp;" "&amp;E$6,D!$B:$H,7,FALSE))=TRUE,"",VLOOKUP($A3716&amp;" "&amp;E$6,D!$B:$H,7,FALSE))</f>
        <v/>
      </c>
      <c r="F3716" s="279" t="str">
        <f>IF(ISERROR(VLOOKUP($A3716&amp;" "&amp;F$6,D!$B:$H,7,FALSE))=TRUE,"",VLOOKUP($A3716&amp;" "&amp;F$6,D!$B:$H,7,FALSE))</f>
        <v/>
      </c>
      <c r="G3716" s="226">
        <f t="shared" ref="G3716:G3779" si="176">SUM(D3716:F3716)</f>
        <v>0</v>
      </c>
      <c r="H3716" s="279" t="str">
        <f>IF(ISERROR(VLOOKUP($A3716&amp;" "&amp;H$6,D!$B:$H,7,FALSE))=TRUE,"",VLOOKUP($A3716&amp;" "&amp;H$6,D!$B:$H,7,FALSE))</f>
        <v/>
      </c>
      <c r="I3716" s="223" t="str">
        <f>IF(D3716="","",VLOOKUP(A3716,D!A:H,7,FALSE))</f>
        <v/>
      </c>
      <c r="J3716" s="224" t="str">
        <f>IF(D3716="","",SUMIFS(リグ!H:H,リグ!F:F,"&lt;"&amp;C3716,リグ!G:G,"&gt;"&amp;C3716))</f>
        <v/>
      </c>
    </row>
    <row r="3717" spans="1:10">
      <c r="A3717" s="224" t="str">
        <f t="shared" si="174"/>
        <v>2031-05-29</v>
      </c>
      <c r="B3717" s="224" t="str">
        <f t="shared" si="175"/>
        <v>2031/05</v>
      </c>
      <c r="C3717" s="225">
        <v>47997</v>
      </c>
      <c r="D3717" s="279" t="str">
        <f>IF(ISERROR(VLOOKUP($A3717&amp;" "&amp;D$6,D!$B:$H,7,FALSE))=TRUE,"",VLOOKUP($A3717&amp;" "&amp;D$6,D!$B:$H,7,FALSE))</f>
        <v/>
      </c>
      <c r="E3717" s="279" t="str">
        <f>IF(ISERROR(VLOOKUP($A3717&amp;" "&amp;E$6,D!$B:$H,7,FALSE))=TRUE,"",VLOOKUP($A3717&amp;" "&amp;E$6,D!$B:$H,7,FALSE))</f>
        <v/>
      </c>
      <c r="F3717" s="279" t="str">
        <f>IF(ISERROR(VLOOKUP($A3717&amp;" "&amp;F$6,D!$B:$H,7,FALSE))=TRUE,"",VLOOKUP($A3717&amp;" "&amp;F$6,D!$B:$H,7,FALSE))</f>
        <v/>
      </c>
      <c r="G3717" s="226">
        <f t="shared" si="176"/>
        <v>0</v>
      </c>
      <c r="H3717" s="279" t="str">
        <f>IF(ISERROR(VLOOKUP($A3717&amp;" "&amp;H$6,D!$B:$H,7,FALSE))=TRUE,"",VLOOKUP($A3717&amp;" "&amp;H$6,D!$B:$H,7,FALSE))</f>
        <v/>
      </c>
      <c r="I3717" s="223" t="str">
        <f>IF(D3717="","",VLOOKUP(A3717,D!A:H,7,FALSE))</f>
        <v/>
      </c>
      <c r="J3717" s="224" t="str">
        <f>IF(D3717="","",SUMIFS(リグ!H:H,リグ!F:F,"&lt;"&amp;C3717,リグ!G:G,"&gt;"&amp;C3717))</f>
        <v/>
      </c>
    </row>
    <row r="3718" spans="1:10">
      <c r="A3718" s="224" t="str">
        <f t="shared" si="174"/>
        <v>2031-05-30</v>
      </c>
      <c r="B3718" s="224" t="str">
        <f t="shared" si="175"/>
        <v>2031/05</v>
      </c>
      <c r="C3718" s="225">
        <v>47998</v>
      </c>
      <c r="D3718" s="279" t="str">
        <f>IF(ISERROR(VLOOKUP($A3718&amp;" "&amp;D$6,D!$B:$H,7,FALSE))=TRUE,"",VLOOKUP($A3718&amp;" "&amp;D$6,D!$B:$H,7,FALSE))</f>
        <v/>
      </c>
      <c r="E3718" s="279" t="str">
        <f>IF(ISERROR(VLOOKUP($A3718&amp;" "&amp;E$6,D!$B:$H,7,FALSE))=TRUE,"",VLOOKUP($A3718&amp;" "&amp;E$6,D!$B:$H,7,FALSE))</f>
        <v/>
      </c>
      <c r="F3718" s="279" t="str">
        <f>IF(ISERROR(VLOOKUP($A3718&amp;" "&amp;F$6,D!$B:$H,7,FALSE))=TRUE,"",VLOOKUP($A3718&amp;" "&amp;F$6,D!$B:$H,7,FALSE))</f>
        <v/>
      </c>
      <c r="G3718" s="226">
        <f t="shared" si="176"/>
        <v>0</v>
      </c>
      <c r="H3718" s="279" t="str">
        <f>IF(ISERROR(VLOOKUP($A3718&amp;" "&amp;H$6,D!$B:$H,7,FALSE))=TRUE,"",VLOOKUP($A3718&amp;" "&amp;H$6,D!$B:$H,7,FALSE))</f>
        <v/>
      </c>
      <c r="I3718" s="223" t="str">
        <f>IF(D3718="","",VLOOKUP(A3718,D!A:H,7,FALSE))</f>
        <v/>
      </c>
      <c r="J3718" s="224" t="str">
        <f>IF(D3718="","",SUMIFS(リグ!H:H,リグ!F:F,"&lt;"&amp;C3718,リグ!G:G,"&gt;"&amp;C3718))</f>
        <v/>
      </c>
    </row>
    <row r="3719" spans="1:10">
      <c r="A3719" s="224" t="str">
        <f t="shared" si="174"/>
        <v>2031-05-31</v>
      </c>
      <c r="B3719" s="224" t="str">
        <f t="shared" si="175"/>
        <v>2031/05</v>
      </c>
      <c r="C3719" s="225">
        <v>47999</v>
      </c>
      <c r="D3719" s="279" t="str">
        <f>IF(ISERROR(VLOOKUP($A3719&amp;" "&amp;D$6,D!$B:$H,7,FALSE))=TRUE,"",VLOOKUP($A3719&amp;" "&amp;D$6,D!$B:$H,7,FALSE))</f>
        <v/>
      </c>
      <c r="E3719" s="279" t="str">
        <f>IF(ISERROR(VLOOKUP($A3719&amp;" "&amp;E$6,D!$B:$H,7,FALSE))=TRUE,"",VLOOKUP($A3719&amp;" "&amp;E$6,D!$B:$H,7,FALSE))</f>
        <v/>
      </c>
      <c r="F3719" s="279" t="str">
        <f>IF(ISERROR(VLOOKUP($A3719&amp;" "&amp;F$6,D!$B:$H,7,FALSE))=TRUE,"",VLOOKUP($A3719&amp;" "&amp;F$6,D!$B:$H,7,FALSE))</f>
        <v/>
      </c>
      <c r="G3719" s="226">
        <f t="shared" si="176"/>
        <v>0</v>
      </c>
      <c r="H3719" s="279" t="str">
        <f>IF(ISERROR(VLOOKUP($A3719&amp;" "&amp;H$6,D!$B:$H,7,FALSE))=TRUE,"",VLOOKUP($A3719&amp;" "&amp;H$6,D!$B:$H,7,FALSE))</f>
        <v/>
      </c>
      <c r="I3719" s="223" t="str">
        <f>IF(D3719="","",VLOOKUP(A3719,D!A:H,7,FALSE))</f>
        <v/>
      </c>
      <c r="J3719" s="224" t="str">
        <f>IF(D3719="","",SUMIFS(リグ!H:H,リグ!F:F,"&lt;"&amp;C3719,リグ!G:G,"&gt;"&amp;C3719))</f>
        <v/>
      </c>
    </row>
    <row r="3720" spans="1:10">
      <c r="A3720" s="224" t="str">
        <f t="shared" si="174"/>
        <v>2031-06-01</v>
      </c>
      <c r="B3720" s="224" t="str">
        <f t="shared" si="175"/>
        <v>2031/06</v>
      </c>
      <c r="C3720" s="225">
        <v>48000</v>
      </c>
      <c r="D3720" s="279" t="str">
        <f>IF(ISERROR(VLOOKUP($A3720&amp;" "&amp;D$6,D!$B:$H,7,FALSE))=TRUE,"",VLOOKUP($A3720&amp;" "&amp;D$6,D!$B:$H,7,FALSE))</f>
        <v/>
      </c>
      <c r="E3720" s="279" t="str">
        <f>IF(ISERROR(VLOOKUP($A3720&amp;" "&amp;E$6,D!$B:$H,7,FALSE))=TRUE,"",VLOOKUP($A3720&amp;" "&amp;E$6,D!$B:$H,7,FALSE))</f>
        <v/>
      </c>
      <c r="F3720" s="279" t="str">
        <f>IF(ISERROR(VLOOKUP($A3720&amp;" "&amp;F$6,D!$B:$H,7,FALSE))=TRUE,"",VLOOKUP($A3720&amp;" "&amp;F$6,D!$B:$H,7,FALSE))</f>
        <v/>
      </c>
      <c r="G3720" s="226">
        <f t="shared" si="176"/>
        <v>0</v>
      </c>
      <c r="H3720" s="279" t="str">
        <f>IF(ISERROR(VLOOKUP($A3720&amp;" "&amp;H$6,D!$B:$H,7,FALSE))=TRUE,"",VLOOKUP($A3720&amp;" "&amp;H$6,D!$B:$H,7,FALSE))</f>
        <v/>
      </c>
      <c r="I3720" s="223" t="str">
        <f>IF(D3720="","",VLOOKUP(A3720,D!A:H,7,FALSE))</f>
        <v/>
      </c>
      <c r="J3720" s="224" t="str">
        <f>IF(D3720="","",SUMIFS(リグ!H:H,リグ!F:F,"&lt;"&amp;C3720,リグ!G:G,"&gt;"&amp;C3720))</f>
        <v/>
      </c>
    </row>
    <row r="3721" spans="1:10">
      <c r="A3721" s="224" t="str">
        <f t="shared" ref="A3721:A3784" si="177">TEXT(C3721,"yyyy-mm-dd")</f>
        <v>2031-06-02</v>
      </c>
      <c r="B3721" s="224" t="str">
        <f t="shared" si="175"/>
        <v>2031/06</v>
      </c>
      <c r="C3721" s="225">
        <v>48001</v>
      </c>
      <c r="D3721" s="279" t="str">
        <f>IF(ISERROR(VLOOKUP($A3721&amp;" "&amp;D$6,D!$B:$H,7,FALSE))=TRUE,"",VLOOKUP($A3721&amp;" "&amp;D$6,D!$B:$H,7,FALSE))</f>
        <v/>
      </c>
      <c r="E3721" s="279" t="str">
        <f>IF(ISERROR(VLOOKUP($A3721&amp;" "&amp;E$6,D!$B:$H,7,FALSE))=TRUE,"",VLOOKUP($A3721&amp;" "&amp;E$6,D!$B:$H,7,FALSE))</f>
        <v/>
      </c>
      <c r="F3721" s="279" t="str">
        <f>IF(ISERROR(VLOOKUP($A3721&amp;" "&amp;F$6,D!$B:$H,7,FALSE))=TRUE,"",VLOOKUP($A3721&amp;" "&amp;F$6,D!$B:$H,7,FALSE))</f>
        <v/>
      </c>
      <c r="G3721" s="226">
        <f t="shared" si="176"/>
        <v>0</v>
      </c>
      <c r="H3721" s="279" t="str">
        <f>IF(ISERROR(VLOOKUP($A3721&amp;" "&amp;H$6,D!$B:$H,7,FALSE))=TRUE,"",VLOOKUP($A3721&amp;" "&amp;H$6,D!$B:$H,7,FALSE))</f>
        <v/>
      </c>
      <c r="I3721" s="223" t="str">
        <f>IF(D3721="","",VLOOKUP(A3721,D!A:H,7,FALSE))</f>
        <v/>
      </c>
      <c r="J3721" s="224" t="str">
        <f>IF(D3721="","",SUMIFS(リグ!H:H,リグ!F:F,"&lt;"&amp;C3721,リグ!G:G,"&gt;"&amp;C3721))</f>
        <v/>
      </c>
    </row>
    <row r="3722" spans="1:10">
      <c r="A3722" s="224" t="str">
        <f t="shared" si="177"/>
        <v>2031-06-03</v>
      </c>
      <c r="B3722" s="224" t="str">
        <f t="shared" si="175"/>
        <v>2031/06</v>
      </c>
      <c r="C3722" s="225">
        <v>48002</v>
      </c>
      <c r="D3722" s="279" t="str">
        <f>IF(ISERROR(VLOOKUP($A3722&amp;" "&amp;D$6,D!$B:$H,7,FALSE))=TRUE,"",VLOOKUP($A3722&amp;" "&amp;D$6,D!$B:$H,7,FALSE))</f>
        <v/>
      </c>
      <c r="E3722" s="279" t="str">
        <f>IF(ISERROR(VLOOKUP($A3722&amp;" "&amp;E$6,D!$B:$H,7,FALSE))=TRUE,"",VLOOKUP($A3722&amp;" "&amp;E$6,D!$B:$H,7,FALSE))</f>
        <v/>
      </c>
      <c r="F3722" s="279" t="str">
        <f>IF(ISERROR(VLOOKUP($A3722&amp;" "&amp;F$6,D!$B:$H,7,FALSE))=TRUE,"",VLOOKUP($A3722&amp;" "&amp;F$6,D!$B:$H,7,FALSE))</f>
        <v/>
      </c>
      <c r="G3722" s="226">
        <f t="shared" si="176"/>
        <v>0</v>
      </c>
      <c r="H3722" s="279" t="str">
        <f>IF(ISERROR(VLOOKUP($A3722&amp;" "&amp;H$6,D!$B:$H,7,FALSE))=TRUE,"",VLOOKUP($A3722&amp;" "&amp;H$6,D!$B:$H,7,FALSE))</f>
        <v/>
      </c>
      <c r="I3722" s="223" t="str">
        <f>IF(D3722="","",VLOOKUP(A3722,D!A:H,7,FALSE))</f>
        <v/>
      </c>
      <c r="J3722" s="224" t="str">
        <f>IF(D3722="","",SUMIFS(リグ!H:H,リグ!F:F,"&lt;"&amp;C3722,リグ!G:G,"&gt;"&amp;C3722))</f>
        <v/>
      </c>
    </row>
    <row r="3723" spans="1:10">
      <c r="A3723" s="224" t="str">
        <f t="shared" si="177"/>
        <v>2031-06-04</v>
      </c>
      <c r="B3723" s="224" t="str">
        <f t="shared" si="175"/>
        <v>2031/06</v>
      </c>
      <c r="C3723" s="225">
        <v>48003</v>
      </c>
      <c r="D3723" s="279" t="str">
        <f>IF(ISERROR(VLOOKUP($A3723&amp;" "&amp;D$6,D!$B:$H,7,FALSE))=TRUE,"",VLOOKUP($A3723&amp;" "&amp;D$6,D!$B:$H,7,FALSE))</f>
        <v/>
      </c>
      <c r="E3723" s="279" t="str">
        <f>IF(ISERROR(VLOOKUP($A3723&amp;" "&amp;E$6,D!$B:$H,7,FALSE))=TRUE,"",VLOOKUP($A3723&amp;" "&amp;E$6,D!$B:$H,7,FALSE))</f>
        <v/>
      </c>
      <c r="F3723" s="279" t="str">
        <f>IF(ISERROR(VLOOKUP($A3723&amp;" "&amp;F$6,D!$B:$H,7,FALSE))=TRUE,"",VLOOKUP($A3723&amp;" "&amp;F$6,D!$B:$H,7,FALSE))</f>
        <v/>
      </c>
      <c r="G3723" s="226">
        <f t="shared" si="176"/>
        <v>0</v>
      </c>
      <c r="H3723" s="279" t="str">
        <f>IF(ISERROR(VLOOKUP($A3723&amp;" "&amp;H$6,D!$B:$H,7,FALSE))=TRUE,"",VLOOKUP($A3723&amp;" "&amp;H$6,D!$B:$H,7,FALSE))</f>
        <v/>
      </c>
      <c r="I3723" s="223" t="str">
        <f>IF(D3723="","",VLOOKUP(A3723,D!A:H,7,FALSE))</f>
        <v/>
      </c>
      <c r="J3723" s="224" t="str">
        <f>IF(D3723="","",SUMIFS(リグ!H:H,リグ!F:F,"&lt;"&amp;C3723,リグ!G:G,"&gt;"&amp;C3723))</f>
        <v/>
      </c>
    </row>
    <row r="3724" spans="1:10">
      <c r="A3724" s="224" t="str">
        <f t="shared" si="177"/>
        <v>2031-06-05</v>
      </c>
      <c r="B3724" s="224" t="str">
        <f t="shared" si="175"/>
        <v>2031/06</v>
      </c>
      <c r="C3724" s="225">
        <v>48004</v>
      </c>
      <c r="D3724" s="279" t="str">
        <f>IF(ISERROR(VLOOKUP($A3724&amp;" "&amp;D$6,D!$B:$H,7,FALSE))=TRUE,"",VLOOKUP($A3724&amp;" "&amp;D$6,D!$B:$H,7,FALSE))</f>
        <v/>
      </c>
      <c r="E3724" s="279" t="str">
        <f>IF(ISERROR(VLOOKUP($A3724&amp;" "&amp;E$6,D!$B:$H,7,FALSE))=TRUE,"",VLOOKUP($A3724&amp;" "&amp;E$6,D!$B:$H,7,FALSE))</f>
        <v/>
      </c>
      <c r="F3724" s="279" t="str">
        <f>IF(ISERROR(VLOOKUP($A3724&amp;" "&amp;F$6,D!$B:$H,7,FALSE))=TRUE,"",VLOOKUP($A3724&amp;" "&amp;F$6,D!$B:$H,7,FALSE))</f>
        <v/>
      </c>
      <c r="G3724" s="226">
        <f t="shared" si="176"/>
        <v>0</v>
      </c>
      <c r="H3724" s="279" t="str">
        <f>IF(ISERROR(VLOOKUP($A3724&amp;" "&amp;H$6,D!$B:$H,7,FALSE))=TRUE,"",VLOOKUP($A3724&amp;" "&amp;H$6,D!$B:$H,7,FALSE))</f>
        <v/>
      </c>
      <c r="I3724" s="223" t="str">
        <f>IF(D3724="","",VLOOKUP(A3724,D!A:H,7,FALSE))</f>
        <v/>
      </c>
      <c r="J3724" s="224" t="str">
        <f>IF(D3724="","",SUMIFS(リグ!H:H,リグ!F:F,"&lt;"&amp;C3724,リグ!G:G,"&gt;"&amp;C3724))</f>
        <v/>
      </c>
    </row>
    <row r="3725" spans="1:10">
      <c r="A3725" s="224" t="str">
        <f t="shared" si="177"/>
        <v>2031-06-06</v>
      </c>
      <c r="B3725" s="224" t="str">
        <f t="shared" si="175"/>
        <v>2031/06</v>
      </c>
      <c r="C3725" s="225">
        <v>48005</v>
      </c>
      <c r="D3725" s="279" t="str">
        <f>IF(ISERROR(VLOOKUP($A3725&amp;" "&amp;D$6,D!$B:$H,7,FALSE))=TRUE,"",VLOOKUP($A3725&amp;" "&amp;D$6,D!$B:$H,7,FALSE))</f>
        <v/>
      </c>
      <c r="E3725" s="279" t="str">
        <f>IF(ISERROR(VLOOKUP($A3725&amp;" "&amp;E$6,D!$B:$H,7,FALSE))=TRUE,"",VLOOKUP($A3725&amp;" "&amp;E$6,D!$B:$H,7,FALSE))</f>
        <v/>
      </c>
      <c r="F3725" s="279" t="str">
        <f>IF(ISERROR(VLOOKUP($A3725&amp;" "&amp;F$6,D!$B:$H,7,FALSE))=TRUE,"",VLOOKUP($A3725&amp;" "&amp;F$6,D!$B:$H,7,FALSE))</f>
        <v/>
      </c>
      <c r="G3725" s="226">
        <f t="shared" si="176"/>
        <v>0</v>
      </c>
      <c r="H3725" s="279" t="str">
        <f>IF(ISERROR(VLOOKUP($A3725&amp;" "&amp;H$6,D!$B:$H,7,FALSE))=TRUE,"",VLOOKUP($A3725&amp;" "&amp;H$6,D!$B:$H,7,FALSE))</f>
        <v/>
      </c>
      <c r="I3725" s="223" t="str">
        <f>IF(D3725="","",VLOOKUP(A3725,D!A:H,7,FALSE))</f>
        <v/>
      </c>
      <c r="J3725" s="224" t="str">
        <f>IF(D3725="","",SUMIFS(リグ!H:H,リグ!F:F,"&lt;"&amp;C3725,リグ!G:G,"&gt;"&amp;C3725))</f>
        <v/>
      </c>
    </row>
    <row r="3726" spans="1:10">
      <c r="A3726" s="224" t="str">
        <f t="shared" si="177"/>
        <v>2031-06-07</v>
      </c>
      <c r="B3726" s="224" t="str">
        <f t="shared" si="175"/>
        <v>2031/06</v>
      </c>
      <c r="C3726" s="225">
        <v>48006</v>
      </c>
      <c r="D3726" s="279" t="str">
        <f>IF(ISERROR(VLOOKUP($A3726&amp;" "&amp;D$6,D!$B:$H,7,FALSE))=TRUE,"",VLOOKUP($A3726&amp;" "&amp;D$6,D!$B:$H,7,FALSE))</f>
        <v/>
      </c>
      <c r="E3726" s="279" t="str">
        <f>IF(ISERROR(VLOOKUP($A3726&amp;" "&amp;E$6,D!$B:$H,7,FALSE))=TRUE,"",VLOOKUP($A3726&amp;" "&amp;E$6,D!$B:$H,7,FALSE))</f>
        <v/>
      </c>
      <c r="F3726" s="279" t="str">
        <f>IF(ISERROR(VLOOKUP($A3726&amp;" "&amp;F$6,D!$B:$H,7,FALSE))=TRUE,"",VLOOKUP($A3726&amp;" "&amp;F$6,D!$B:$H,7,FALSE))</f>
        <v/>
      </c>
      <c r="G3726" s="226">
        <f t="shared" si="176"/>
        <v>0</v>
      </c>
      <c r="H3726" s="279" t="str">
        <f>IF(ISERROR(VLOOKUP($A3726&amp;" "&amp;H$6,D!$B:$H,7,FALSE))=TRUE,"",VLOOKUP($A3726&amp;" "&amp;H$6,D!$B:$H,7,FALSE))</f>
        <v/>
      </c>
      <c r="I3726" s="223" t="str">
        <f>IF(D3726="","",VLOOKUP(A3726,D!A:H,7,FALSE))</f>
        <v/>
      </c>
      <c r="J3726" s="224" t="str">
        <f>IF(D3726="","",SUMIFS(リグ!H:H,リグ!F:F,"&lt;"&amp;C3726,リグ!G:G,"&gt;"&amp;C3726))</f>
        <v/>
      </c>
    </row>
    <row r="3727" spans="1:10">
      <c r="A3727" s="224" t="str">
        <f t="shared" si="177"/>
        <v>2031-06-08</v>
      </c>
      <c r="B3727" s="224" t="str">
        <f t="shared" si="175"/>
        <v>2031/06</v>
      </c>
      <c r="C3727" s="225">
        <v>48007</v>
      </c>
      <c r="D3727" s="279" t="str">
        <f>IF(ISERROR(VLOOKUP($A3727&amp;" "&amp;D$6,D!$B:$H,7,FALSE))=TRUE,"",VLOOKUP($A3727&amp;" "&amp;D$6,D!$B:$H,7,FALSE))</f>
        <v/>
      </c>
      <c r="E3727" s="279" t="str">
        <f>IF(ISERROR(VLOOKUP($A3727&amp;" "&amp;E$6,D!$B:$H,7,FALSE))=TRUE,"",VLOOKUP($A3727&amp;" "&amp;E$6,D!$B:$H,7,FALSE))</f>
        <v/>
      </c>
      <c r="F3727" s="279" t="str">
        <f>IF(ISERROR(VLOOKUP($A3727&amp;" "&amp;F$6,D!$B:$H,7,FALSE))=TRUE,"",VLOOKUP($A3727&amp;" "&amp;F$6,D!$B:$H,7,FALSE))</f>
        <v/>
      </c>
      <c r="G3727" s="226">
        <f t="shared" si="176"/>
        <v>0</v>
      </c>
      <c r="H3727" s="279" t="str">
        <f>IF(ISERROR(VLOOKUP($A3727&amp;" "&amp;H$6,D!$B:$H,7,FALSE))=TRUE,"",VLOOKUP($A3727&amp;" "&amp;H$6,D!$B:$H,7,FALSE))</f>
        <v/>
      </c>
      <c r="I3727" s="223" t="str">
        <f>IF(D3727="","",VLOOKUP(A3727,D!A:H,7,FALSE))</f>
        <v/>
      </c>
      <c r="J3727" s="224" t="str">
        <f>IF(D3727="","",SUMIFS(リグ!H:H,リグ!F:F,"&lt;"&amp;C3727,リグ!G:G,"&gt;"&amp;C3727))</f>
        <v/>
      </c>
    </row>
    <row r="3728" spans="1:10">
      <c r="A3728" s="224" t="str">
        <f t="shared" si="177"/>
        <v>2031-06-09</v>
      </c>
      <c r="B3728" s="224" t="str">
        <f t="shared" si="175"/>
        <v>2031/06</v>
      </c>
      <c r="C3728" s="225">
        <v>48008</v>
      </c>
      <c r="D3728" s="279" t="str">
        <f>IF(ISERROR(VLOOKUP($A3728&amp;" "&amp;D$6,D!$B:$H,7,FALSE))=TRUE,"",VLOOKUP($A3728&amp;" "&amp;D$6,D!$B:$H,7,FALSE))</f>
        <v/>
      </c>
      <c r="E3728" s="279" t="str">
        <f>IF(ISERROR(VLOOKUP($A3728&amp;" "&amp;E$6,D!$B:$H,7,FALSE))=TRUE,"",VLOOKUP($A3728&amp;" "&amp;E$6,D!$B:$H,7,FALSE))</f>
        <v/>
      </c>
      <c r="F3728" s="279" t="str">
        <f>IF(ISERROR(VLOOKUP($A3728&amp;" "&amp;F$6,D!$B:$H,7,FALSE))=TRUE,"",VLOOKUP($A3728&amp;" "&amp;F$6,D!$B:$H,7,FALSE))</f>
        <v/>
      </c>
      <c r="G3728" s="226">
        <f t="shared" si="176"/>
        <v>0</v>
      </c>
      <c r="H3728" s="279" t="str">
        <f>IF(ISERROR(VLOOKUP($A3728&amp;" "&amp;H$6,D!$B:$H,7,FALSE))=TRUE,"",VLOOKUP($A3728&amp;" "&amp;H$6,D!$B:$H,7,FALSE))</f>
        <v/>
      </c>
      <c r="I3728" s="223" t="str">
        <f>IF(D3728="","",VLOOKUP(A3728,D!A:H,7,FALSE))</f>
        <v/>
      </c>
      <c r="J3728" s="224" t="str">
        <f>IF(D3728="","",SUMIFS(リグ!H:H,リグ!F:F,"&lt;"&amp;C3728,リグ!G:G,"&gt;"&amp;C3728))</f>
        <v/>
      </c>
    </row>
    <row r="3729" spans="1:10">
      <c r="A3729" s="224" t="str">
        <f t="shared" si="177"/>
        <v>2031-06-10</v>
      </c>
      <c r="B3729" s="224" t="str">
        <f t="shared" si="175"/>
        <v>2031/06</v>
      </c>
      <c r="C3729" s="225">
        <v>48009</v>
      </c>
      <c r="D3729" s="279" t="str">
        <f>IF(ISERROR(VLOOKUP($A3729&amp;" "&amp;D$6,D!$B:$H,7,FALSE))=TRUE,"",VLOOKUP($A3729&amp;" "&amp;D$6,D!$B:$H,7,FALSE))</f>
        <v/>
      </c>
      <c r="E3729" s="279" t="str">
        <f>IF(ISERROR(VLOOKUP($A3729&amp;" "&amp;E$6,D!$B:$H,7,FALSE))=TRUE,"",VLOOKUP($A3729&amp;" "&amp;E$6,D!$B:$H,7,FALSE))</f>
        <v/>
      </c>
      <c r="F3729" s="279" t="str">
        <f>IF(ISERROR(VLOOKUP($A3729&amp;" "&amp;F$6,D!$B:$H,7,FALSE))=TRUE,"",VLOOKUP($A3729&amp;" "&amp;F$6,D!$B:$H,7,FALSE))</f>
        <v/>
      </c>
      <c r="G3729" s="226">
        <f t="shared" si="176"/>
        <v>0</v>
      </c>
      <c r="H3729" s="279" t="str">
        <f>IF(ISERROR(VLOOKUP($A3729&amp;" "&amp;H$6,D!$B:$H,7,FALSE))=TRUE,"",VLOOKUP($A3729&amp;" "&amp;H$6,D!$B:$H,7,FALSE))</f>
        <v/>
      </c>
      <c r="I3729" s="223" t="str">
        <f>IF(D3729="","",VLOOKUP(A3729,D!A:H,7,FALSE))</f>
        <v/>
      </c>
      <c r="J3729" s="224" t="str">
        <f>IF(D3729="","",SUMIFS(リグ!H:H,リグ!F:F,"&lt;"&amp;C3729,リグ!G:G,"&gt;"&amp;C3729))</f>
        <v/>
      </c>
    </row>
    <row r="3730" spans="1:10">
      <c r="A3730" s="224" t="str">
        <f t="shared" si="177"/>
        <v>2031-06-11</v>
      </c>
      <c r="B3730" s="224" t="str">
        <f t="shared" si="175"/>
        <v>2031/06</v>
      </c>
      <c r="C3730" s="225">
        <v>48010</v>
      </c>
      <c r="D3730" s="279" t="str">
        <f>IF(ISERROR(VLOOKUP($A3730&amp;" "&amp;D$6,D!$B:$H,7,FALSE))=TRUE,"",VLOOKUP($A3730&amp;" "&amp;D$6,D!$B:$H,7,FALSE))</f>
        <v/>
      </c>
      <c r="E3730" s="279" t="str">
        <f>IF(ISERROR(VLOOKUP($A3730&amp;" "&amp;E$6,D!$B:$H,7,FALSE))=TRUE,"",VLOOKUP($A3730&amp;" "&amp;E$6,D!$B:$H,7,FALSE))</f>
        <v/>
      </c>
      <c r="F3730" s="279" t="str">
        <f>IF(ISERROR(VLOOKUP($A3730&amp;" "&amp;F$6,D!$B:$H,7,FALSE))=TRUE,"",VLOOKUP($A3730&amp;" "&amp;F$6,D!$B:$H,7,FALSE))</f>
        <v/>
      </c>
      <c r="G3730" s="226">
        <f t="shared" si="176"/>
        <v>0</v>
      </c>
      <c r="H3730" s="279" t="str">
        <f>IF(ISERROR(VLOOKUP($A3730&amp;" "&amp;H$6,D!$B:$H,7,FALSE))=TRUE,"",VLOOKUP($A3730&amp;" "&amp;H$6,D!$B:$H,7,FALSE))</f>
        <v/>
      </c>
      <c r="I3730" s="223" t="str">
        <f>IF(D3730="","",VLOOKUP(A3730,D!A:H,7,FALSE))</f>
        <v/>
      </c>
      <c r="J3730" s="224" t="str">
        <f>IF(D3730="","",SUMIFS(リグ!H:H,リグ!F:F,"&lt;"&amp;C3730,リグ!G:G,"&gt;"&amp;C3730))</f>
        <v/>
      </c>
    </row>
    <row r="3731" spans="1:10">
      <c r="A3731" s="224" t="str">
        <f t="shared" si="177"/>
        <v>2031-06-12</v>
      </c>
      <c r="B3731" s="224" t="str">
        <f t="shared" si="175"/>
        <v>2031/06</v>
      </c>
      <c r="C3731" s="225">
        <v>48011</v>
      </c>
      <c r="D3731" s="279" t="str">
        <f>IF(ISERROR(VLOOKUP($A3731&amp;" "&amp;D$6,D!$B:$H,7,FALSE))=TRUE,"",VLOOKUP($A3731&amp;" "&amp;D$6,D!$B:$H,7,FALSE))</f>
        <v/>
      </c>
      <c r="E3731" s="279" t="str">
        <f>IF(ISERROR(VLOOKUP($A3731&amp;" "&amp;E$6,D!$B:$H,7,FALSE))=TRUE,"",VLOOKUP($A3731&amp;" "&amp;E$6,D!$B:$H,7,FALSE))</f>
        <v/>
      </c>
      <c r="F3731" s="279" t="str">
        <f>IF(ISERROR(VLOOKUP($A3731&amp;" "&amp;F$6,D!$B:$H,7,FALSE))=TRUE,"",VLOOKUP($A3731&amp;" "&amp;F$6,D!$B:$H,7,FALSE))</f>
        <v/>
      </c>
      <c r="G3731" s="226">
        <f t="shared" si="176"/>
        <v>0</v>
      </c>
      <c r="H3731" s="279" t="str">
        <f>IF(ISERROR(VLOOKUP($A3731&amp;" "&amp;H$6,D!$B:$H,7,FALSE))=TRUE,"",VLOOKUP($A3731&amp;" "&amp;H$6,D!$B:$H,7,FALSE))</f>
        <v/>
      </c>
      <c r="I3731" s="223" t="str">
        <f>IF(D3731="","",VLOOKUP(A3731,D!A:H,7,FALSE))</f>
        <v/>
      </c>
      <c r="J3731" s="224" t="str">
        <f>IF(D3731="","",SUMIFS(リグ!H:H,リグ!F:F,"&lt;"&amp;C3731,リグ!G:G,"&gt;"&amp;C3731))</f>
        <v/>
      </c>
    </row>
    <row r="3732" spans="1:10">
      <c r="A3732" s="224" t="str">
        <f t="shared" si="177"/>
        <v>2031-06-13</v>
      </c>
      <c r="B3732" s="224" t="str">
        <f t="shared" si="175"/>
        <v>2031/06</v>
      </c>
      <c r="C3732" s="225">
        <v>48012</v>
      </c>
      <c r="D3732" s="279" t="str">
        <f>IF(ISERROR(VLOOKUP($A3732&amp;" "&amp;D$6,D!$B:$H,7,FALSE))=TRUE,"",VLOOKUP($A3732&amp;" "&amp;D$6,D!$B:$H,7,FALSE))</f>
        <v/>
      </c>
      <c r="E3732" s="279" t="str">
        <f>IF(ISERROR(VLOOKUP($A3732&amp;" "&amp;E$6,D!$B:$H,7,FALSE))=TRUE,"",VLOOKUP($A3732&amp;" "&amp;E$6,D!$B:$H,7,FALSE))</f>
        <v/>
      </c>
      <c r="F3732" s="279" t="str">
        <f>IF(ISERROR(VLOOKUP($A3732&amp;" "&amp;F$6,D!$B:$H,7,FALSE))=TRUE,"",VLOOKUP($A3732&amp;" "&amp;F$6,D!$B:$H,7,FALSE))</f>
        <v/>
      </c>
      <c r="G3732" s="226">
        <f t="shared" si="176"/>
        <v>0</v>
      </c>
      <c r="H3732" s="279" t="str">
        <f>IF(ISERROR(VLOOKUP($A3732&amp;" "&amp;H$6,D!$B:$H,7,FALSE))=TRUE,"",VLOOKUP($A3732&amp;" "&amp;H$6,D!$B:$H,7,FALSE))</f>
        <v/>
      </c>
      <c r="I3732" s="223" t="str">
        <f>IF(D3732="","",VLOOKUP(A3732,D!A:H,7,FALSE))</f>
        <v/>
      </c>
      <c r="J3732" s="224" t="str">
        <f>IF(D3732="","",SUMIFS(リグ!H:H,リグ!F:F,"&lt;"&amp;C3732,リグ!G:G,"&gt;"&amp;C3732))</f>
        <v/>
      </c>
    </row>
    <row r="3733" spans="1:10">
      <c r="A3733" s="224" t="str">
        <f t="shared" si="177"/>
        <v>2031-06-14</v>
      </c>
      <c r="B3733" s="224" t="str">
        <f t="shared" si="175"/>
        <v>2031/06</v>
      </c>
      <c r="C3733" s="225">
        <v>48013</v>
      </c>
      <c r="D3733" s="279" t="str">
        <f>IF(ISERROR(VLOOKUP($A3733&amp;" "&amp;D$6,D!$B:$H,7,FALSE))=TRUE,"",VLOOKUP($A3733&amp;" "&amp;D$6,D!$B:$H,7,FALSE))</f>
        <v/>
      </c>
      <c r="E3733" s="279" t="str">
        <f>IF(ISERROR(VLOOKUP($A3733&amp;" "&amp;E$6,D!$B:$H,7,FALSE))=TRUE,"",VLOOKUP($A3733&amp;" "&amp;E$6,D!$B:$H,7,FALSE))</f>
        <v/>
      </c>
      <c r="F3733" s="279" t="str">
        <f>IF(ISERROR(VLOOKUP($A3733&amp;" "&amp;F$6,D!$B:$H,7,FALSE))=TRUE,"",VLOOKUP($A3733&amp;" "&amp;F$6,D!$B:$H,7,FALSE))</f>
        <v/>
      </c>
      <c r="G3733" s="226">
        <f t="shared" si="176"/>
        <v>0</v>
      </c>
      <c r="H3733" s="279" t="str">
        <f>IF(ISERROR(VLOOKUP($A3733&amp;" "&amp;H$6,D!$B:$H,7,FALSE))=TRUE,"",VLOOKUP($A3733&amp;" "&amp;H$6,D!$B:$H,7,FALSE))</f>
        <v/>
      </c>
      <c r="I3733" s="223" t="str">
        <f>IF(D3733="","",VLOOKUP(A3733,D!A:H,7,FALSE))</f>
        <v/>
      </c>
      <c r="J3733" s="224" t="str">
        <f>IF(D3733="","",SUMIFS(リグ!H:H,リグ!F:F,"&lt;"&amp;C3733,リグ!G:G,"&gt;"&amp;C3733))</f>
        <v/>
      </c>
    </row>
    <row r="3734" spans="1:10">
      <c r="A3734" s="224" t="str">
        <f t="shared" si="177"/>
        <v>2031-06-15</v>
      </c>
      <c r="B3734" s="224" t="str">
        <f t="shared" si="175"/>
        <v>2031/06</v>
      </c>
      <c r="C3734" s="225">
        <v>48014</v>
      </c>
      <c r="D3734" s="279" t="str">
        <f>IF(ISERROR(VLOOKUP($A3734&amp;" "&amp;D$6,D!$B:$H,7,FALSE))=TRUE,"",VLOOKUP($A3734&amp;" "&amp;D$6,D!$B:$H,7,FALSE))</f>
        <v/>
      </c>
      <c r="E3734" s="279" t="str">
        <f>IF(ISERROR(VLOOKUP($A3734&amp;" "&amp;E$6,D!$B:$H,7,FALSE))=TRUE,"",VLOOKUP($A3734&amp;" "&amp;E$6,D!$B:$H,7,FALSE))</f>
        <v/>
      </c>
      <c r="F3734" s="279" t="str">
        <f>IF(ISERROR(VLOOKUP($A3734&amp;" "&amp;F$6,D!$B:$H,7,FALSE))=TRUE,"",VLOOKUP($A3734&amp;" "&amp;F$6,D!$B:$H,7,FALSE))</f>
        <v/>
      </c>
      <c r="G3734" s="226">
        <f t="shared" si="176"/>
        <v>0</v>
      </c>
      <c r="H3734" s="279" t="str">
        <f>IF(ISERROR(VLOOKUP($A3734&amp;" "&amp;H$6,D!$B:$H,7,FALSE))=TRUE,"",VLOOKUP($A3734&amp;" "&amp;H$6,D!$B:$H,7,FALSE))</f>
        <v/>
      </c>
      <c r="I3734" s="223" t="str">
        <f>IF(D3734="","",VLOOKUP(A3734,D!A:H,7,FALSE))</f>
        <v/>
      </c>
      <c r="J3734" s="224" t="str">
        <f>IF(D3734="","",SUMIFS(リグ!H:H,リグ!F:F,"&lt;"&amp;C3734,リグ!G:G,"&gt;"&amp;C3734))</f>
        <v/>
      </c>
    </row>
    <row r="3735" spans="1:10">
      <c r="A3735" s="224" t="str">
        <f t="shared" si="177"/>
        <v>2031-06-16</v>
      </c>
      <c r="B3735" s="224" t="str">
        <f t="shared" si="175"/>
        <v>2031/06</v>
      </c>
      <c r="C3735" s="225">
        <v>48015</v>
      </c>
      <c r="D3735" s="279" t="str">
        <f>IF(ISERROR(VLOOKUP($A3735&amp;" "&amp;D$6,D!$B:$H,7,FALSE))=TRUE,"",VLOOKUP($A3735&amp;" "&amp;D$6,D!$B:$H,7,FALSE))</f>
        <v/>
      </c>
      <c r="E3735" s="279" t="str">
        <f>IF(ISERROR(VLOOKUP($A3735&amp;" "&amp;E$6,D!$B:$H,7,FALSE))=TRUE,"",VLOOKUP($A3735&amp;" "&amp;E$6,D!$B:$H,7,FALSE))</f>
        <v/>
      </c>
      <c r="F3735" s="279" t="str">
        <f>IF(ISERROR(VLOOKUP($A3735&amp;" "&amp;F$6,D!$B:$H,7,FALSE))=TRUE,"",VLOOKUP($A3735&amp;" "&amp;F$6,D!$B:$H,7,FALSE))</f>
        <v/>
      </c>
      <c r="G3735" s="226">
        <f t="shared" si="176"/>
        <v>0</v>
      </c>
      <c r="H3735" s="279" t="str">
        <f>IF(ISERROR(VLOOKUP($A3735&amp;" "&amp;H$6,D!$B:$H,7,FALSE))=TRUE,"",VLOOKUP($A3735&amp;" "&amp;H$6,D!$B:$H,7,FALSE))</f>
        <v/>
      </c>
      <c r="I3735" s="223" t="str">
        <f>IF(D3735="","",VLOOKUP(A3735,D!A:H,7,FALSE))</f>
        <v/>
      </c>
      <c r="J3735" s="224" t="str">
        <f>IF(D3735="","",SUMIFS(リグ!H:H,リグ!F:F,"&lt;"&amp;C3735,リグ!G:G,"&gt;"&amp;C3735))</f>
        <v/>
      </c>
    </row>
    <row r="3736" spans="1:10">
      <c r="A3736" s="224" t="str">
        <f t="shared" si="177"/>
        <v>2031-06-17</v>
      </c>
      <c r="B3736" s="224" t="str">
        <f t="shared" si="175"/>
        <v>2031/06</v>
      </c>
      <c r="C3736" s="225">
        <v>48016</v>
      </c>
      <c r="D3736" s="279" t="str">
        <f>IF(ISERROR(VLOOKUP($A3736&amp;" "&amp;D$6,D!$B:$H,7,FALSE))=TRUE,"",VLOOKUP($A3736&amp;" "&amp;D$6,D!$B:$H,7,FALSE))</f>
        <v/>
      </c>
      <c r="E3736" s="279" t="str">
        <f>IF(ISERROR(VLOOKUP($A3736&amp;" "&amp;E$6,D!$B:$H,7,FALSE))=TRUE,"",VLOOKUP($A3736&amp;" "&amp;E$6,D!$B:$H,7,FALSE))</f>
        <v/>
      </c>
      <c r="F3736" s="279" t="str">
        <f>IF(ISERROR(VLOOKUP($A3736&amp;" "&amp;F$6,D!$B:$H,7,FALSE))=TRUE,"",VLOOKUP($A3736&amp;" "&amp;F$6,D!$B:$H,7,FALSE))</f>
        <v/>
      </c>
      <c r="G3736" s="226">
        <f t="shared" si="176"/>
        <v>0</v>
      </c>
      <c r="H3736" s="279" t="str">
        <f>IF(ISERROR(VLOOKUP($A3736&amp;" "&amp;H$6,D!$B:$H,7,FALSE))=TRUE,"",VLOOKUP($A3736&amp;" "&amp;H$6,D!$B:$H,7,FALSE))</f>
        <v/>
      </c>
      <c r="I3736" s="223" t="str">
        <f>IF(D3736="","",VLOOKUP(A3736,D!A:H,7,FALSE))</f>
        <v/>
      </c>
      <c r="J3736" s="224" t="str">
        <f>IF(D3736="","",SUMIFS(リグ!H:H,リグ!F:F,"&lt;"&amp;C3736,リグ!G:G,"&gt;"&amp;C3736))</f>
        <v/>
      </c>
    </row>
    <row r="3737" spans="1:10">
      <c r="A3737" s="224" t="str">
        <f t="shared" si="177"/>
        <v>2031-06-18</v>
      </c>
      <c r="B3737" s="224" t="str">
        <f t="shared" si="175"/>
        <v>2031/06</v>
      </c>
      <c r="C3737" s="225">
        <v>48017</v>
      </c>
      <c r="D3737" s="279" t="str">
        <f>IF(ISERROR(VLOOKUP($A3737&amp;" "&amp;D$6,D!$B:$H,7,FALSE))=TRUE,"",VLOOKUP($A3737&amp;" "&amp;D$6,D!$B:$H,7,FALSE))</f>
        <v/>
      </c>
      <c r="E3737" s="279" t="str">
        <f>IF(ISERROR(VLOOKUP($A3737&amp;" "&amp;E$6,D!$B:$H,7,FALSE))=TRUE,"",VLOOKUP($A3737&amp;" "&amp;E$6,D!$B:$H,7,FALSE))</f>
        <v/>
      </c>
      <c r="F3737" s="279" t="str">
        <f>IF(ISERROR(VLOOKUP($A3737&amp;" "&amp;F$6,D!$B:$H,7,FALSE))=TRUE,"",VLOOKUP($A3737&amp;" "&amp;F$6,D!$B:$H,7,FALSE))</f>
        <v/>
      </c>
      <c r="G3737" s="226">
        <f t="shared" si="176"/>
        <v>0</v>
      </c>
      <c r="H3737" s="279" t="str">
        <f>IF(ISERROR(VLOOKUP($A3737&amp;" "&amp;H$6,D!$B:$H,7,FALSE))=TRUE,"",VLOOKUP($A3737&amp;" "&amp;H$6,D!$B:$H,7,FALSE))</f>
        <v/>
      </c>
      <c r="I3737" s="223" t="str">
        <f>IF(D3737="","",VLOOKUP(A3737,D!A:H,7,FALSE))</f>
        <v/>
      </c>
      <c r="J3737" s="224" t="str">
        <f>IF(D3737="","",SUMIFS(リグ!H:H,リグ!F:F,"&lt;"&amp;C3737,リグ!G:G,"&gt;"&amp;C3737))</f>
        <v/>
      </c>
    </row>
    <row r="3738" spans="1:10">
      <c r="A3738" s="224" t="str">
        <f t="shared" si="177"/>
        <v>2031-06-19</v>
      </c>
      <c r="B3738" s="224" t="str">
        <f t="shared" si="175"/>
        <v>2031/06</v>
      </c>
      <c r="C3738" s="225">
        <v>48018</v>
      </c>
      <c r="D3738" s="279" t="str">
        <f>IF(ISERROR(VLOOKUP($A3738&amp;" "&amp;D$6,D!$B:$H,7,FALSE))=TRUE,"",VLOOKUP($A3738&amp;" "&amp;D$6,D!$B:$H,7,FALSE))</f>
        <v/>
      </c>
      <c r="E3738" s="279" t="str">
        <f>IF(ISERROR(VLOOKUP($A3738&amp;" "&amp;E$6,D!$B:$H,7,FALSE))=TRUE,"",VLOOKUP($A3738&amp;" "&amp;E$6,D!$B:$H,7,FALSE))</f>
        <v/>
      </c>
      <c r="F3738" s="279" t="str">
        <f>IF(ISERROR(VLOOKUP($A3738&amp;" "&amp;F$6,D!$B:$H,7,FALSE))=TRUE,"",VLOOKUP($A3738&amp;" "&amp;F$6,D!$B:$H,7,FALSE))</f>
        <v/>
      </c>
      <c r="G3738" s="226">
        <f t="shared" si="176"/>
        <v>0</v>
      </c>
      <c r="H3738" s="279" t="str">
        <f>IF(ISERROR(VLOOKUP($A3738&amp;" "&amp;H$6,D!$B:$H,7,FALSE))=TRUE,"",VLOOKUP($A3738&amp;" "&amp;H$6,D!$B:$H,7,FALSE))</f>
        <v/>
      </c>
      <c r="I3738" s="223" t="str">
        <f>IF(D3738="","",VLOOKUP(A3738,D!A:H,7,FALSE))</f>
        <v/>
      </c>
      <c r="J3738" s="224" t="str">
        <f>IF(D3738="","",SUMIFS(リグ!H:H,リグ!F:F,"&lt;"&amp;C3738,リグ!G:G,"&gt;"&amp;C3738))</f>
        <v/>
      </c>
    </row>
    <row r="3739" spans="1:10">
      <c r="A3739" s="224" t="str">
        <f t="shared" si="177"/>
        <v>2031-06-20</v>
      </c>
      <c r="B3739" s="224" t="str">
        <f t="shared" si="175"/>
        <v>2031/06</v>
      </c>
      <c r="C3739" s="225">
        <v>48019</v>
      </c>
      <c r="D3739" s="279" t="str">
        <f>IF(ISERROR(VLOOKUP($A3739&amp;" "&amp;D$6,D!$B:$H,7,FALSE))=TRUE,"",VLOOKUP($A3739&amp;" "&amp;D$6,D!$B:$H,7,FALSE))</f>
        <v/>
      </c>
      <c r="E3739" s="279" t="str">
        <f>IF(ISERROR(VLOOKUP($A3739&amp;" "&amp;E$6,D!$B:$H,7,FALSE))=TRUE,"",VLOOKUP($A3739&amp;" "&amp;E$6,D!$B:$H,7,FALSE))</f>
        <v/>
      </c>
      <c r="F3739" s="279" t="str">
        <f>IF(ISERROR(VLOOKUP($A3739&amp;" "&amp;F$6,D!$B:$H,7,FALSE))=TRUE,"",VLOOKUP($A3739&amp;" "&amp;F$6,D!$B:$H,7,FALSE))</f>
        <v/>
      </c>
      <c r="G3739" s="226">
        <f t="shared" si="176"/>
        <v>0</v>
      </c>
      <c r="H3739" s="279" t="str">
        <f>IF(ISERROR(VLOOKUP($A3739&amp;" "&amp;H$6,D!$B:$H,7,FALSE))=TRUE,"",VLOOKUP($A3739&amp;" "&amp;H$6,D!$B:$H,7,FALSE))</f>
        <v/>
      </c>
      <c r="I3739" s="223" t="str">
        <f>IF(D3739="","",VLOOKUP(A3739,D!A:H,7,FALSE))</f>
        <v/>
      </c>
      <c r="J3739" s="224" t="str">
        <f>IF(D3739="","",SUMIFS(リグ!H:H,リグ!F:F,"&lt;"&amp;C3739,リグ!G:G,"&gt;"&amp;C3739))</f>
        <v/>
      </c>
    </row>
    <row r="3740" spans="1:10">
      <c r="A3740" s="224" t="str">
        <f t="shared" si="177"/>
        <v>2031-06-21</v>
      </c>
      <c r="B3740" s="224" t="str">
        <f t="shared" si="175"/>
        <v>2031/06</v>
      </c>
      <c r="C3740" s="225">
        <v>48020</v>
      </c>
      <c r="D3740" s="279" t="str">
        <f>IF(ISERROR(VLOOKUP($A3740&amp;" "&amp;D$6,D!$B:$H,7,FALSE))=TRUE,"",VLOOKUP($A3740&amp;" "&amp;D$6,D!$B:$H,7,FALSE))</f>
        <v/>
      </c>
      <c r="E3740" s="279" t="str">
        <f>IF(ISERROR(VLOOKUP($A3740&amp;" "&amp;E$6,D!$B:$H,7,FALSE))=TRUE,"",VLOOKUP($A3740&amp;" "&amp;E$6,D!$B:$H,7,FALSE))</f>
        <v/>
      </c>
      <c r="F3740" s="279" t="str">
        <f>IF(ISERROR(VLOOKUP($A3740&amp;" "&amp;F$6,D!$B:$H,7,FALSE))=TRUE,"",VLOOKUP($A3740&amp;" "&amp;F$6,D!$B:$H,7,FALSE))</f>
        <v/>
      </c>
      <c r="G3740" s="226">
        <f t="shared" si="176"/>
        <v>0</v>
      </c>
      <c r="H3740" s="279" t="str">
        <f>IF(ISERROR(VLOOKUP($A3740&amp;" "&amp;H$6,D!$B:$H,7,FALSE))=TRUE,"",VLOOKUP($A3740&amp;" "&amp;H$6,D!$B:$H,7,FALSE))</f>
        <v/>
      </c>
      <c r="I3740" s="223" t="str">
        <f>IF(D3740="","",VLOOKUP(A3740,D!A:H,7,FALSE))</f>
        <v/>
      </c>
      <c r="J3740" s="224" t="str">
        <f>IF(D3740="","",SUMIFS(リグ!H:H,リグ!F:F,"&lt;"&amp;C3740,リグ!G:G,"&gt;"&amp;C3740))</f>
        <v/>
      </c>
    </row>
    <row r="3741" spans="1:10">
      <c r="A3741" s="224" t="str">
        <f t="shared" si="177"/>
        <v>2031-06-22</v>
      </c>
      <c r="B3741" s="224" t="str">
        <f t="shared" si="175"/>
        <v>2031/06</v>
      </c>
      <c r="C3741" s="225">
        <v>48021</v>
      </c>
      <c r="D3741" s="279" t="str">
        <f>IF(ISERROR(VLOOKUP($A3741&amp;" "&amp;D$6,D!$B:$H,7,FALSE))=TRUE,"",VLOOKUP($A3741&amp;" "&amp;D$6,D!$B:$H,7,FALSE))</f>
        <v/>
      </c>
      <c r="E3741" s="279" t="str">
        <f>IF(ISERROR(VLOOKUP($A3741&amp;" "&amp;E$6,D!$B:$H,7,FALSE))=TRUE,"",VLOOKUP($A3741&amp;" "&amp;E$6,D!$B:$H,7,FALSE))</f>
        <v/>
      </c>
      <c r="F3741" s="279" t="str">
        <f>IF(ISERROR(VLOOKUP($A3741&amp;" "&amp;F$6,D!$B:$H,7,FALSE))=TRUE,"",VLOOKUP($A3741&amp;" "&amp;F$6,D!$B:$H,7,FALSE))</f>
        <v/>
      </c>
      <c r="G3741" s="226">
        <f t="shared" si="176"/>
        <v>0</v>
      </c>
      <c r="H3741" s="279" t="str">
        <f>IF(ISERROR(VLOOKUP($A3741&amp;" "&amp;H$6,D!$B:$H,7,FALSE))=TRUE,"",VLOOKUP($A3741&amp;" "&amp;H$6,D!$B:$H,7,FALSE))</f>
        <v/>
      </c>
      <c r="I3741" s="223" t="str">
        <f>IF(D3741="","",VLOOKUP(A3741,D!A:H,7,FALSE))</f>
        <v/>
      </c>
      <c r="J3741" s="224" t="str">
        <f>IF(D3741="","",SUMIFS(リグ!H:H,リグ!F:F,"&lt;"&amp;C3741,リグ!G:G,"&gt;"&amp;C3741))</f>
        <v/>
      </c>
    </row>
    <row r="3742" spans="1:10">
      <c r="A3742" s="224" t="str">
        <f t="shared" si="177"/>
        <v>2031-06-23</v>
      </c>
      <c r="B3742" s="224" t="str">
        <f t="shared" si="175"/>
        <v>2031/06</v>
      </c>
      <c r="C3742" s="225">
        <v>48022</v>
      </c>
      <c r="D3742" s="279" t="str">
        <f>IF(ISERROR(VLOOKUP($A3742&amp;" "&amp;D$6,D!$B:$H,7,FALSE))=TRUE,"",VLOOKUP($A3742&amp;" "&amp;D$6,D!$B:$H,7,FALSE))</f>
        <v/>
      </c>
      <c r="E3742" s="279" t="str">
        <f>IF(ISERROR(VLOOKUP($A3742&amp;" "&amp;E$6,D!$B:$H,7,FALSE))=TRUE,"",VLOOKUP($A3742&amp;" "&amp;E$6,D!$B:$H,7,FALSE))</f>
        <v/>
      </c>
      <c r="F3742" s="279" t="str">
        <f>IF(ISERROR(VLOOKUP($A3742&amp;" "&amp;F$6,D!$B:$H,7,FALSE))=TRUE,"",VLOOKUP($A3742&amp;" "&amp;F$6,D!$B:$H,7,FALSE))</f>
        <v/>
      </c>
      <c r="G3742" s="226">
        <f t="shared" si="176"/>
        <v>0</v>
      </c>
      <c r="H3742" s="279" t="str">
        <f>IF(ISERROR(VLOOKUP($A3742&amp;" "&amp;H$6,D!$B:$H,7,FALSE))=TRUE,"",VLOOKUP($A3742&amp;" "&amp;H$6,D!$B:$H,7,FALSE))</f>
        <v/>
      </c>
      <c r="I3742" s="223" t="str">
        <f>IF(D3742="","",VLOOKUP(A3742,D!A:H,7,FALSE))</f>
        <v/>
      </c>
      <c r="J3742" s="224" t="str">
        <f>IF(D3742="","",SUMIFS(リグ!H:H,リグ!F:F,"&lt;"&amp;C3742,リグ!G:G,"&gt;"&amp;C3742))</f>
        <v/>
      </c>
    </row>
    <row r="3743" spans="1:10">
      <c r="A3743" s="224" t="str">
        <f t="shared" si="177"/>
        <v>2031-06-24</v>
      </c>
      <c r="B3743" s="224" t="str">
        <f t="shared" si="175"/>
        <v>2031/06</v>
      </c>
      <c r="C3743" s="225">
        <v>48023</v>
      </c>
      <c r="D3743" s="279" t="str">
        <f>IF(ISERROR(VLOOKUP($A3743&amp;" "&amp;D$6,D!$B:$H,7,FALSE))=TRUE,"",VLOOKUP($A3743&amp;" "&amp;D$6,D!$B:$H,7,FALSE))</f>
        <v/>
      </c>
      <c r="E3743" s="279" t="str">
        <f>IF(ISERROR(VLOOKUP($A3743&amp;" "&amp;E$6,D!$B:$H,7,FALSE))=TRUE,"",VLOOKUP($A3743&amp;" "&amp;E$6,D!$B:$H,7,FALSE))</f>
        <v/>
      </c>
      <c r="F3743" s="279" t="str">
        <f>IF(ISERROR(VLOOKUP($A3743&amp;" "&amp;F$6,D!$B:$H,7,FALSE))=TRUE,"",VLOOKUP($A3743&amp;" "&amp;F$6,D!$B:$H,7,FALSE))</f>
        <v/>
      </c>
      <c r="G3743" s="226">
        <f t="shared" si="176"/>
        <v>0</v>
      </c>
      <c r="H3743" s="279" t="str">
        <f>IF(ISERROR(VLOOKUP($A3743&amp;" "&amp;H$6,D!$B:$H,7,FALSE))=TRUE,"",VLOOKUP($A3743&amp;" "&amp;H$6,D!$B:$H,7,FALSE))</f>
        <v/>
      </c>
      <c r="I3743" s="223" t="str">
        <f>IF(D3743="","",VLOOKUP(A3743,D!A:H,7,FALSE))</f>
        <v/>
      </c>
      <c r="J3743" s="224" t="str">
        <f>IF(D3743="","",SUMIFS(リグ!H:H,リグ!F:F,"&lt;"&amp;C3743,リグ!G:G,"&gt;"&amp;C3743))</f>
        <v/>
      </c>
    </row>
    <row r="3744" spans="1:10">
      <c r="A3744" s="224" t="str">
        <f t="shared" si="177"/>
        <v>2031-06-25</v>
      </c>
      <c r="B3744" s="224" t="str">
        <f t="shared" si="175"/>
        <v>2031/06</v>
      </c>
      <c r="C3744" s="225">
        <v>48024</v>
      </c>
      <c r="D3744" s="279" t="str">
        <f>IF(ISERROR(VLOOKUP($A3744&amp;" "&amp;D$6,D!$B:$H,7,FALSE))=TRUE,"",VLOOKUP($A3744&amp;" "&amp;D$6,D!$B:$H,7,FALSE))</f>
        <v/>
      </c>
      <c r="E3744" s="279" t="str">
        <f>IF(ISERROR(VLOOKUP($A3744&amp;" "&amp;E$6,D!$B:$H,7,FALSE))=TRUE,"",VLOOKUP($A3744&amp;" "&amp;E$6,D!$B:$H,7,FALSE))</f>
        <v/>
      </c>
      <c r="F3744" s="279" t="str">
        <f>IF(ISERROR(VLOOKUP($A3744&amp;" "&amp;F$6,D!$B:$H,7,FALSE))=TRUE,"",VLOOKUP($A3744&amp;" "&amp;F$6,D!$B:$H,7,FALSE))</f>
        <v/>
      </c>
      <c r="G3744" s="226">
        <f t="shared" si="176"/>
        <v>0</v>
      </c>
      <c r="H3744" s="279" t="str">
        <f>IF(ISERROR(VLOOKUP($A3744&amp;" "&amp;H$6,D!$B:$H,7,FALSE))=TRUE,"",VLOOKUP($A3744&amp;" "&amp;H$6,D!$B:$H,7,FALSE))</f>
        <v/>
      </c>
      <c r="I3744" s="223" t="str">
        <f>IF(D3744="","",VLOOKUP(A3744,D!A:H,7,FALSE))</f>
        <v/>
      </c>
      <c r="J3744" s="224" t="str">
        <f>IF(D3744="","",SUMIFS(リグ!H:H,リグ!F:F,"&lt;"&amp;C3744,リグ!G:G,"&gt;"&amp;C3744))</f>
        <v/>
      </c>
    </row>
    <row r="3745" spans="1:10">
      <c r="A3745" s="224" t="str">
        <f t="shared" si="177"/>
        <v>2031-06-26</v>
      </c>
      <c r="B3745" s="224" t="str">
        <f t="shared" si="175"/>
        <v>2031/06</v>
      </c>
      <c r="C3745" s="225">
        <v>48025</v>
      </c>
      <c r="D3745" s="279" t="str">
        <f>IF(ISERROR(VLOOKUP($A3745&amp;" "&amp;D$6,D!$B:$H,7,FALSE))=TRUE,"",VLOOKUP($A3745&amp;" "&amp;D$6,D!$B:$H,7,FALSE))</f>
        <v/>
      </c>
      <c r="E3745" s="279" t="str">
        <f>IF(ISERROR(VLOOKUP($A3745&amp;" "&amp;E$6,D!$B:$H,7,FALSE))=TRUE,"",VLOOKUP($A3745&amp;" "&amp;E$6,D!$B:$H,7,FALSE))</f>
        <v/>
      </c>
      <c r="F3745" s="279" t="str">
        <f>IF(ISERROR(VLOOKUP($A3745&amp;" "&amp;F$6,D!$B:$H,7,FALSE))=TRUE,"",VLOOKUP($A3745&amp;" "&amp;F$6,D!$B:$H,7,FALSE))</f>
        <v/>
      </c>
      <c r="G3745" s="226">
        <f t="shared" si="176"/>
        <v>0</v>
      </c>
      <c r="H3745" s="279" t="str">
        <f>IF(ISERROR(VLOOKUP($A3745&amp;" "&amp;H$6,D!$B:$H,7,FALSE))=TRUE,"",VLOOKUP($A3745&amp;" "&amp;H$6,D!$B:$H,7,FALSE))</f>
        <v/>
      </c>
      <c r="I3745" s="223" t="str">
        <f>IF(D3745="","",VLOOKUP(A3745,D!A:H,7,FALSE))</f>
        <v/>
      </c>
      <c r="J3745" s="224" t="str">
        <f>IF(D3745="","",SUMIFS(リグ!H:H,リグ!F:F,"&lt;"&amp;C3745,リグ!G:G,"&gt;"&amp;C3745))</f>
        <v/>
      </c>
    </row>
    <row r="3746" spans="1:10">
      <c r="A3746" s="224" t="str">
        <f t="shared" si="177"/>
        <v>2031-06-27</v>
      </c>
      <c r="B3746" s="224" t="str">
        <f t="shared" si="175"/>
        <v>2031/06</v>
      </c>
      <c r="C3746" s="225">
        <v>48026</v>
      </c>
      <c r="D3746" s="279" t="str">
        <f>IF(ISERROR(VLOOKUP($A3746&amp;" "&amp;D$6,D!$B:$H,7,FALSE))=TRUE,"",VLOOKUP($A3746&amp;" "&amp;D$6,D!$B:$H,7,FALSE))</f>
        <v/>
      </c>
      <c r="E3746" s="279" t="str">
        <f>IF(ISERROR(VLOOKUP($A3746&amp;" "&amp;E$6,D!$B:$H,7,FALSE))=TRUE,"",VLOOKUP($A3746&amp;" "&amp;E$6,D!$B:$H,7,FALSE))</f>
        <v/>
      </c>
      <c r="F3746" s="279" t="str">
        <f>IF(ISERROR(VLOOKUP($A3746&amp;" "&amp;F$6,D!$B:$H,7,FALSE))=TRUE,"",VLOOKUP($A3746&amp;" "&amp;F$6,D!$B:$H,7,FALSE))</f>
        <v/>
      </c>
      <c r="G3746" s="226">
        <f t="shared" si="176"/>
        <v>0</v>
      </c>
      <c r="H3746" s="279" t="str">
        <f>IF(ISERROR(VLOOKUP($A3746&amp;" "&amp;H$6,D!$B:$H,7,FALSE))=TRUE,"",VLOOKUP($A3746&amp;" "&amp;H$6,D!$B:$H,7,FALSE))</f>
        <v/>
      </c>
      <c r="I3746" s="223" t="str">
        <f>IF(D3746="","",VLOOKUP(A3746,D!A:H,7,FALSE))</f>
        <v/>
      </c>
      <c r="J3746" s="224" t="str">
        <f>IF(D3746="","",SUMIFS(リグ!H:H,リグ!F:F,"&lt;"&amp;C3746,リグ!G:G,"&gt;"&amp;C3746))</f>
        <v/>
      </c>
    </row>
    <row r="3747" spans="1:10">
      <c r="A3747" s="224" t="str">
        <f t="shared" si="177"/>
        <v>2031-06-28</v>
      </c>
      <c r="B3747" s="224" t="str">
        <f t="shared" si="175"/>
        <v>2031/06</v>
      </c>
      <c r="C3747" s="225">
        <v>48027</v>
      </c>
      <c r="D3747" s="279" t="str">
        <f>IF(ISERROR(VLOOKUP($A3747&amp;" "&amp;D$6,D!$B:$H,7,FALSE))=TRUE,"",VLOOKUP($A3747&amp;" "&amp;D$6,D!$B:$H,7,FALSE))</f>
        <v/>
      </c>
      <c r="E3747" s="279" t="str">
        <f>IF(ISERROR(VLOOKUP($A3747&amp;" "&amp;E$6,D!$B:$H,7,FALSE))=TRUE,"",VLOOKUP($A3747&amp;" "&amp;E$6,D!$B:$H,7,FALSE))</f>
        <v/>
      </c>
      <c r="F3747" s="279" t="str">
        <f>IF(ISERROR(VLOOKUP($A3747&amp;" "&amp;F$6,D!$B:$H,7,FALSE))=TRUE,"",VLOOKUP($A3747&amp;" "&amp;F$6,D!$B:$H,7,FALSE))</f>
        <v/>
      </c>
      <c r="G3747" s="226">
        <f t="shared" si="176"/>
        <v>0</v>
      </c>
      <c r="H3747" s="279" t="str">
        <f>IF(ISERROR(VLOOKUP($A3747&amp;" "&amp;H$6,D!$B:$H,7,FALSE))=TRUE,"",VLOOKUP($A3747&amp;" "&amp;H$6,D!$B:$H,7,FALSE))</f>
        <v/>
      </c>
      <c r="I3747" s="223" t="str">
        <f>IF(D3747="","",VLOOKUP(A3747,D!A:H,7,FALSE))</f>
        <v/>
      </c>
      <c r="J3747" s="224" t="str">
        <f>IF(D3747="","",SUMIFS(リグ!H:H,リグ!F:F,"&lt;"&amp;C3747,リグ!G:G,"&gt;"&amp;C3747))</f>
        <v/>
      </c>
    </row>
    <row r="3748" spans="1:10">
      <c r="A3748" s="224" t="str">
        <f t="shared" si="177"/>
        <v>2031-06-29</v>
      </c>
      <c r="B3748" s="224" t="str">
        <f t="shared" si="175"/>
        <v>2031/06</v>
      </c>
      <c r="C3748" s="225">
        <v>48028</v>
      </c>
      <c r="D3748" s="279" t="str">
        <f>IF(ISERROR(VLOOKUP($A3748&amp;" "&amp;D$6,D!$B:$H,7,FALSE))=TRUE,"",VLOOKUP($A3748&amp;" "&amp;D$6,D!$B:$H,7,FALSE))</f>
        <v/>
      </c>
      <c r="E3748" s="279" t="str">
        <f>IF(ISERROR(VLOOKUP($A3748&amp;" "&amp;E$6,D!$B:$H,7,FALSE))=TRUE,"",VLOOKUP($A3748&amp;" "&amp;E$6,D!$B:$H,7,FALSE))</f>
        <v/>
      </c>
      <c r="F3748" s="279" t="str">
        <f>IF(ISERROR(VLOOKUP($A3748&amp;" "&amp;F$6,D!$B:$H,7,FALSE))=TRUE,"",VLOOKUP($A3748&amp;" "&amp;F$6,D!$B:$H,7,FALSE))</f>
        <v/>
      </c>
      <c r="G3748" s="226">
        <f t="shared" si="176"/>
        <v>0</v>
      </c>
      <c r="H3748" s="279" t="str">
        <f>IF(ISERROR(VLOOKUP($A3748&amp;" "&amp;H$6,D!$B:$H,7,FALSE))=TRUE,"",VLOOKUP($A3748&amp;" "&amp;H$6,D!$B:$H,7,FALSE))</f>
        <v/>
      </c>
      <c r="I3748" s="223" t="str">
        <f>IF(D3748="","",VLOOKUP(A3748,D!A:H,7,FALSE))</f>
        <v/>
      </c>
      <c r="J3748" s="224" t="str">
        <f>IF(D3748="","",SUMIFS(リグ!H:H,リグ!F:F,"&lt;"&amp;C3748,リグ!G:G,"&gt;"&amp;C3748))</f>
        <v/>
      </c>
    </row>
    <row r="3749" spans="1:10">
      <c r="A3749" s="224" t="str">
        <f t="shared" si="177"/>
        <v>2031-06-30</v>
      </c>
      <c r="B3749" s="224" t="str">
        <f t="shared" si="175"/>
        <v>2031/06</v>
      </c>
      <c r="C3749" s="225">
        <v>48029</v>
      </c>
      <c r="D3749" s="279" t="str">
        <f>IF(ISERROR(VLOOKUP($A3749&amp;" "&amp;D$6,D!$B:$H,7,FALSE))=TRUE,"",VLOOKUP($A3749&amp;" "&amp;D$6,D!$B:$H,7,FALSE))</f>
        <v/>
      </c>
      <c r="E3749" s="279" t="str">
        <f>IF(ISERROR(VLOOKUP($A3749&amp;" "&amp;E$6,D!$B:$H,7,FALSE))=TRUE,"",VLOOKUP($A3749&amp;" "&amp;E$6,D!$B:$H,7,FALSE))</f>
        <v/>
      </c>
      <c r="F3749" s="279" t="str">
        <f>IF(ISERROR(VLOOKUP($A3749&amp;" "&amp;F$6,D!$B:$H,7,FALSE))=TRUE,"",VLOOKUP($A3749&amp;" "&amp;F$6,D!$B:$H,7,FALSE))</f>
        <v/>
      </c>
      <c r="G3749" s="226">
        <f t="shared" si="176"/>
        <v>0</v>
      </c>
      <c r="H3749" s="279" t="str">
        <f>IF(ISERROR(VLOOKUP($A3749&amp;" "&amp;H$6,D!$B:$H,7,FALSE))=TRUE,"",VLOOKUP($A3749&amp;" "&amp;H$6,D!$B:$H,7,FALSE))</f>
        <v/>
      </c>
      <c r="I3749" s="223" t="str">
        <f>IF(D3749="","",VLOOKUP(A3749,D!A:H,7,FALSE))</f>
        <v/>
      </c>
      <c r="J3749" s="224" t="str">
        <f>IF(D3749="","",SUMIFS(リグ!H:H,リグ!F:F,"&lt;"&amp;C3749,リグ!G:G,"&gt;"&amp;C3749))</f>
        <v/>
      </c>
    </row>
    <row r="3750" spans="1:10">
      <c r="A3750" s="224" t="str">
        <f t="shared" si="177"/>
        <v>2031-07-01</v>
      </c>
      <c r="B3750" s="224" t="str">
        <f t="shared" si="175"/>
        <v>2031/07</v>
      </c>
      <c r="C3750" s="225">
        <v>48030</v>
      </c>
      <c r="D3750" s="279" t="str">
        <f>IF(ISERROR(VLOOKUP($A3750&amp;" "&amp;D$6,D!$B:$H,7,FALSE))=TRUE,"",VLOOKUP($A3750&amp;" "&amp;D$6,D!$B:$H,7,FALSE))</f>
        <v/>
      </c>
      <c r="E3750" s="279" t="str">
        <f>IF(ISERROR(VLOOKUP($A3750&amp;" "&amp;E$6,D!$B:$H,7,FALSE))=TRUE,"",VLOOKUP($A3750&amp;" "&amp;E$6,D!$B:$H,7,FALSE))</f>
        <v/>
      </c>
      <c r="F3750" s="279" t="str">
        <f>IF(ISERROR(VLOOKUP($A3750&amp;" "&amp;F$6,D!$B:$H,7,FALSE))=TRUE,"",VLOOKUP($A3750&amp;" "&amp;F$6,D!$B:$H,7,FALSE))</f>
        <v/>
      </c>
      <c r="G3750" s="226">
        <f t="shared" si="176"/>
        <v>0</v>
      </c>
      <c r="H3750" s="279" t="str">
        <f>IF(ISERROR(VLOOKUP($A3750&amp;" "&amp;H$6,D!$B:$H,7,FALSE))=TRUE,"",VLOOKUP($A3750&amp;" "&amp;H$6,D!$B:$H,7,FALSE))</f>
        <v/>
      </c>
      <c r="I3750" s="223" t="str">
        <f>IF(D3750="","",VLOOKUP(A3750,D!A:H,7,FALSE))</f>
        <v/>
      </c>
      <c r="J3750" s="224" t="str">
        <f>IF(D3750="","",SUMIFS(リグ!H:H,リグ!F:F,"&lt;"&amp;C3750,リグ!G:G,"&gt;"&amp;C3750))</f>
        <v/>
      </c>
    </row>
    <row r="3751" spans="1:10">
      <c r="A3751" s="224" t="str">
        <f t="shared" si="177"/>
        <v>2031-07-02</v>
      </c>
      <c r="B3751" s="224" t="str">
        <f t="shared" si="175"/>
        <v>2031/07</v>
      </c>
      <c r="C3751" s="225">
        <v>48031</v>
      </c>
      <c r="D3751" s="279" t="str">
        <f>IF(ISERROR(VLOOKUP($A3751&amp;" "&amp;D$6,D!$B:$H,7,FALSE))=TRUE,"",VLOOKUP($A3751&amp;" "&amp;D$6,D!$B:$H,7,FALSE))</f>
        <v/>
      </c>
      <c r="E3751" s="279" t="str">
        <f>IF(ISERROR(VLOOKUP($A3751&amp;" "&amp;E$6,D!$B:$H,7,FALSE))=TRUE,"",VLOOKUP($A3751&amp;" "&amp;E$6,D!$B:$H,7,FALSE))</f>
        <v/>
      </c>
      <c r="F3751" s="279" t="str">
        <f>IF(ISERROR(VLOOKUP($A3751&amp;" "&amp;F$6,D!$B:$H,7,FALSE))=TRUE,"",VLOOKUP($A3751&amp;" "&amp;F$6,D!$B:$H,7,FALSE))</f>
        <v/>
      </c>
      <c r="G3751" s="226">
        <f t="shared" si="176"/>
        <v>0</v>
      </c>
      <c r="H3751" s="279" t="str">
        <f>IF(ISERROR(VLOOKUP($A3751&amp;" "&amp;H$6,D!$B:$H,7,FALSE))=TRUE,"",VLOOKUP($A3751&amp;" "&amp;H$6,D!$B:$H,7,FALSE))</f>
        <v/>
      </c>
      <c r="I3751" s="223" t="str">
        <f>IF(D3751="","",VLOOKUP(A3751,D!A:H,7,FALSE))</f>
        <v/>
      </c>
      <c r="J3751" s="224" t="str">
        <f>IF(D3751="","",SUMIFS(リグ!H:H,リグ!F:F,"&lt;"&amp;C3751,リグ!G:G,"&gt;"&amp;C3751))</f>
        <v/>
      </c>
    </row>
    <row r="3752" spans="1:10">
      <c r="A3752" s="224" t="str">
        <f t="shared" si="177"/>
        <v>2031-07-03</v>
      </c>
      <c r="B3752" s="224" t="str">
        <f t="shared" si="175"/>
        <v>2031/07</v>
      </c>
      <c r="C3752" s="225">
        <v>48032</v>
      </c>
      <c r="D3752" s="279" t="str">
        <f>IF(ISERROR(VLOOKUP($A3752&amp;" "&amp;D$6,D!$B:$H,7,FALSE))=TRUE,"",VLOOKUP($A3752&amp;" "&amp;D$6,D!$B:$H,7,FALSE))</f>
        <v/>
      </c>
      <c r="E3752" s="279" t="str">
        <f>IF(ISERROR(VLOOKUP($A3752&amp;" "&amp;E$6,D!$B:$H,7,FALSE))=TRUE,"",VLOOKUP($A3752&amp;" "&amp;E$6,D!$B:$H,7,FALSE))</f>
        <v/>
      </c>
      <c r="F3752" s="279" t="str">
        <f>IF(ISERROR(VLOOKUP($A3752&amp;" "&amp;F$6,D!$B:$H,7,FALSE))=TRUE,"",VLOOKUP($A3752&amp;" "&amp;F$6,D!$B:$H,7,FALSE))</f>
        <v/>
      </c>
      <c r="G3752" s="226">
        <f t="shared" si="176"/>
        <v>0</v>
      </c>
      <c r="H3752" s="279" t="str">
        <f>IF(ISERROR(VLOOKUP($A3752&amp;" "&amp;H$6,D!$B:$H,7,FALSE))=TRUE,"",VLOOKUP($A3752&amp;" "&amp;H$6,D!$B:$H,7,FALSE))</f>
        <v/>
      </c>
      <c r="I3752" s="223" t="str">
        <f>IF(D3752="","",VLOOKUP(A3752,D!A:H,7,FALSE))</f>
        <v/>
      </c>
      <c r="J3752" s="224" t="str">
        <f>IF(D3752="","",SUMIFS(リグ!H:H,リグ!F:F,"&lt;"&amp;C3752,リグ!G:G,"&gt;"&amp;C3752))</f>
        <v/>
      </c>
    </row>
    <row r="3753" spans="1:10">
      <c r="A3753" s="224" t="str">
        <f t="shared" si="177"/>
        <v>2031-07-04</v>
      </c>
      <c r="B3753" s="224" t="str">
        <f t="shared" si="175"/>
        <v>2031/07</v>
      </c>
      <c r="C3753" s="225">
        <v>48033</v>
      </c>
      <c r="D3753" s="279" t="str">
        <f>IF(ISERROR(VLOOKUP($A3753&amp;" "&amp;D$6,D!$B:$H,7,FALSE))=TRUE,"",VLOOKUP($A3753&amp;" "&amp;D$6,D!$B:$H,7,FALSE))</f>
        <v/>
      </c>
      <c r="E3753" s="279" t="str">
        <f>IF(ISERROR(VLOOKUP($A3753&amp;" "&amp;E$6,D!$B:$H,7,FALSE))=TRUE,"",VLOOKUP($A3753&amp;" "&amp;E$6,D!$B:$H,7,FALSE))</f>
        <v/>
      </c>
      <c r="F3753" s="279" t="str">
        <f>IF(ISERROR(VLOOKUP($A3753&amp;" "&amp;F$6,D!$B:$H,7,FALSE))=TRUE,"",VLOOKUP($A3753&amp;" "&amp;F$6,D!$B:$H,7,FALSE))</f>
        <v/>
      </c>
      <c r="G3753" s="226">
        <f t="shared" si="176"/>
        <v>0</v>
      </c>
      <c r="H3753" s="279" t="str">
        <f>IF(ISERROR(VLOOKUP($A3753&amp;" "&amp;H$6,D!$B:$H,7,FALSE))=TRUE,"",VLOOKUP($A3753&amp;" "&amp;H$6,D!$B:$H,7,FALSE))</f>
        <v/>
      </c>
      <c r="I3753" s="223" t="str">
        <f>IF(D3753="","",VLOOKUP(A3753,D!A:H,7,FALSE))</f>
        <v/>
      </c>
      <c r="J3753" s="224" t="str">
        <f>IF(D3753="","",SUMIFS(リグ!H:H,リグ!F:F,"&lt;"&amp;C3753,リグ!G:G,"&gt;"&amp;C3753))</f>
        <v/>
      </c>
    </row>
    <row r="3754" spans="1:10">
      <c r="A3754" s="224" t="str">
        <f t="shared" si="177"/>
        <v>2031-07-05</v>
      </c>
      <c r="B3754" s="224" t="str">
        <f t="shared" si="175"/>
        <v>2031/07</v>
      </c>
      <c r="C3754" s="225">
        <v>48034</v>
      </c>
      <c r="D3754" s="279" t="str">
        <f>IF(ISERROR(VLOOKUP($A3754&amp;" "&amp;D$6,D!$B:$H,7,FALSE))=TRUE,"",VLOOKUP($A3754&amp;" "&amp;D$6,D!$B:$H,7,FALSE))</f>
        <v/>
      </c>
      <c r="E3754" s="279" t="str">
        <f>IF(ISERROR(VLOOKUP($A3754&amp;" "&amp;E$6,D!$B:$H,7,FALSE))=TRUE,"",VLOOKUP($A3754&amp;" "&amp;E$6,D!$B:$H,7,FALSE))</f>
        <v/>
      </c>
      <c r="F3754" s="279" t="str">
        <f>IF(ISERROR(VLOOKUP($A3754&amp;" "&amp;F$6,D!$B:$H,7,FALSE))=TRUE,"",VLOOKUP($A3754&amp;" "&amp;F$6,D!$B:$H,7,FALSE))</f>
        <v/>
      </c>
      <c r="G3754" s="226">
        <f t="shared" si="176"/>
        <v>0</v>
      </c>
      <c r="H3754" s="279" t="str">
        <f>IF(ISERROR(VLOOKUP($A3754&amp;" "&amp;H$6,D!$B:$H,7,FALSE))=TRUE,"",VLOOKUP($A3754&amp;" "&amp;H$6,D!$B:$H,7,FALSE))</f>
        <v/>
      </c>
      <c r="I3754" s="223" t="str">
        <f>IF(D3754="","",VLOOKUP(A3754,D!A:H,7,FALSE))</f>
        <v/>
      </c>
      <c r="J3754" s="224" t="str">
        <f>IF(D3754="","",SUMIFS(リグ!H:H,リグ!F:F,"&lt;"&amp;C3754,リグ!G:G,"&gt;"&amp;C3754))</f>
        <v/>
      </c>
    </row>
    <row r="3755" spans="1:10">
      <c r="A3755" s="224" t="str">
        <f t="shared" si="177"/>
        <v>2031-07-06</v>
      </c>
      <c r="B3755" s="224" t="str">
        <f t="shared" si="175"/>
        <v>2031/07</v>
      </c>
      <c r="C3755" s="225">
        <v>48035</v>
      </c>
      <c r="D3755" s="279" t="str">
        <f>IF(ISERROR(VLOOKUP($A3755&amp;" "&amp;D$6,D!$B:$H,7,FALSE))=TRUE,"",VLOOKUP($A3755&amp;" "&amp;D$6,D!$B:$H,7,FALSE))</f>
        <v/>
      </c>
      <c r="E3755" s="279" t="str">
        <f>IF(ISERROR(VLOOKUP($A3755&amp;" "&amp;E$6,D!$B:$H,7,FALSE))=TRUE,"",VLOOKUP($A3755&amp;" "&amp;E$6,D!$B:$H,7,FALSE))</f>
        <v/>
      </c>
      <c r="F3755" s="279" t="str">
        <f>IF(ISERROR(VLOOKUP($A3755&amp;" "&amp;F$6,D!$B:$H,7,FALSE))=TRUE,"",VLOOKUP($A3755&amp;" "&amp;F$6,D!$B:$H,7,FALSE))</f>
        <v/>
      </c>
      <c r="G3755" s="226">
        <f t="shared" si="176"/>
        <v>0</v>
      </c>
      <c r="H3755" s="279" t="str">
        <f>IF(ISERROR(VLOOKUP($A3755&amp;" "&amp;H$6,D!$B:$H,7,FALSE))=TRUE,"",VLOOKUP($A3755&amp;" "&amp;H$6,D!$B:$H,7,FALSE))</f>
        <v/>
      </c>
      <c r="I3755" s="223" t="str">
        <f>IF(D3755="","",VLOOKUP(A3755,D!A:H,7,FALSE))</f>
        <v/>
      </c>
      <c r="J3755" s="224" t="str">
        <f>IF(D3755="","",SUMIFS(リグ!H:H,リグ!F:F,"&lt;"&amp;C3755,リグ!G:G,"&gt;"&amp;C3755))</f>
        <v/>
      </c>
    </row>
    <row r="3756" spans="1:10">
      <c r="A3756" s="224" t="str">
        <f t="shared" si="177"/>
        <v>2031-07-07</v>
      </c>
      <c r="B3756" s="224" t="str">
        <f t="shared" si="175"/>
        <v>2031/07</v>
      </c>
      <c r="C3756" s="225">
        <v>48036</v>
      </c>
      <c r="D3756" s="279" t="str">
        <f>IF(ISERROR(VLOOKUP($A3756&amp;" "&amp;D$6,D!$B:$H,7,FALSE))=TRUE,"",VLOOKUP($A3756&amp;" "&amp;D$6,D!$B:$H,7,FALSE))</f>
        <v/>
      </c>
      <c r="E3756" s="279" t="str">
        <f>IF(ISERROR(VLOOKUP($A3756&amp;" "&amp;E$6,D!$B:$H,7,FALSE))=TRUE,"",VLOOKUP($A3756&amp;" "&amp;E$6,D!$B:$H,7,FALSE))</f>
        <v/>
      </c>
      <c r="F3756" s="279" t="str">
        <f>IF(ISERROR(VLOOKUP($A3756&amp;" "&amp;F$6,D!$B:$H,7,FALSE))=TRUE,"",VLOOKUP($A3756&amp;" "&amp;F$6,D!$B:$H,7,FALSE))</f>
        <v/>
      </c>
      <c r="G3756" s="226">
        <f t="shared" si="176"/>
        <v>0</v>
      </c>
      <c r="H3756" s="279" t="str">
        <f>IF(ISERROR(VLOOKUP($A3756&amp;" "&amp;H$6,D!$B:$H,7,FALSE))=TRUE,"",VLOOKUP($A3756&amp;" "&amp;H$6,D!$B:$H,7,FALSE))</f>
        <v/>
      </c>
      <c r="I3756" s="223" t="str">
        <f>IF(D3756="","",VLOOKUP(A3756,D!A:H,7,FALSE))</f>
        <v/>
      </c>
      <c r="J3756" s="224" t="str">
        <f>IF(D3756="","",SUMIFS(リグ!H:H,リグ!F:F,"&lt;"&amp;C3756,リグ!G:G,"&gt;"&amp;C3756))</f>
        <v/>
      </c>
    </row>
    <row r="3757" spans="1:10">
      <c r="A3757" s="224" t="str">
        <f t="shared" si="177"/>
        <v>2031-07-08</v>
      </c>
      <c r="B3757" s="224" t="str">
        <f t="shared" si="175"/>
        <v>2031/07</v>
      </c>
      <c r="C3757" s="225">
        <v>48037</v>
      </c>
      <c r="D3757" s="279" t="str">
        <f>IF(ISERROR(VLOOKUP($A3757&amp;" "&amp;D$6,D!$B:$H,7,FALSE))=TRUE,"",VLOOKUP($A3757&amp;" "&amp;D$6,D!$B:$H,7,FALSE))</f>
        <v/>
      </c>
      <c r="E3757" s="279" t="str">
        <f>IF(ISERROR(VLOOKUP($A3757&amp;" "&amp;E$6,D!$B:$H,7,FALSE))=TRUE,"",VLOOKUP($A3757&amp;" "&amp;E$6,D!$B:$H,7,FALSE))</f>
        <v/>
      </c>
      <c r="F3757" s="279" t="str">
        <f>IF(ISERROR(VLOOKUP($A3757&amp;" "&amp;F$6,D!$B:$H,7,FALSE))=TRUE,"",VLOOKUP($A3757&amp;" "&amp;F$6,D!$B:$H,7,FALSE))</f>
        <v/>
      </c>
      <c r="G3757" s="226">
        <f t="shared" si="176"/>
        <v>0</v>
      </c>
      <c r="H3757" s="279" t="str">
        <f>IF(ISERROR(VLOOKUP($A3757&amp;" "&amp;H$6,D!$B:$H,7,FALSE))=TRUE,"",VLOOKUP($A3757&amp;" "&amp;H$6,D!$B:$H,7,FALSE))</f>
        <v/>
      </c>
      <c r="I3757" s="223" t="str">
        <f>IF(D3757="","",VLOOKUP(A3757,D!A:H,7,FALSE))</f>
        <v/>
      </c>
      <c r="J3757" s="224" t="str">
        <f>IF(D3757="","",SUMIFS(リグ!H:H,リグ!F:F,"&lt;"&amp;C3757,リグ!G:G,"&gt;"&amp;C3757))</f>
        <v/>
      </c>
    </row>
    <row r="3758" spans="1:10">
      <c r="A3758" s="224" t="str">
        <f t="shared" si="177"/>
        <v>2031-07-09</v>
      </c>
      <c r="B3758" s="224" t="str">
        <f t="shared" si="175"/>
        <v>2031/07</v>
      </c>
      <c r="C3758" s="225">
        <v>48038</v>
      </c>
      <c r="D3758" s="279" t="str">
        <f>IF(ISERROR(VLOOKUP($A3758&amp;" "&amp;D$6,D!$B:$H,7,FALSE))=TRUE,"",VLOOKUP($A3758&amp;" "&amp;D$6,D!$B:$H,7,FALSE))</f>
        <v/>
      </c>
      <c r="E3758" s="279" t="str">
        <f>IF(ISERROR(VLOOKUP($A3758&amp;" "&amp;E$6,D!$B:$H,7,FALSE))=TRUE,"",VLOOKUP($A3758&amp;" "&amp;E$6,D!$B:$H,7,FALSE))</f>
        <v/>
      </c>
      <c r="F3758" s="279" t="str">
        <f>IF(ISERROR(VLOOKUP($A3758&amp;" "&amp;F$6,D!$B:$H,7,FALSE))=TRUE,"",VLOOKUP($A3758&amp;" "&amp;F$6,D!$B:$H,7,FALSE))</f>
        <v/>
      </c>
      <c r="G3758" s="226">
        <f t="shared" si="176"/>
        <v>0</v>
      </c>
      <c r="H3758" s="279" t="str">
        <f>IF(ISERROR(VLOOKUP($A3758&amp;" "&amp;H$6,D!$B:$H,7,FALSE))=TRUE,"",VLOOKUP($A3758&amp;" "&amp;H$6,D!$B:$H,7,FALSE))</f>
        <v/>
      </c>
      <c r="I3758" s="223" t="str">
        <f>IF(D3758="","",VLOOKUP(A3758,D!A:H,7,FALSE))</f>
        <v/>
      </c>
      <c r="J3758" s="224" t="str">
        <f>IF(D3758="","",SUMIFS(リグ!H:H,リグ!F:F,"&lt;"&amp;C3758,リグ!G:G,"&gt;"&amp;C3758))</f>
        <v/>
      </c>
    </row>
    <row r="3759" spans="1:10">
      <c r="A3759" s="224" t="str">
        <f t="shared" si="177"/>
        <v>2031-07-10</v>
      </c>
      <c r="B3759" s="224" t="str">
        <f t="shared" si="175"/>
        <v>2031/07</v>
      </c>
      <c r="C3759" s="225">
        <v>48039</v>
      </c>
      <c r="D3759" s="279" t="str">
        <f>IF(ISERROR(VLOOKUP($A3759&amp;" "&amp;D$6,D!$B:$H,7,FALSE))=TRUE,"",VLOOKUP($A3759&amp;" "&amp;D$6,D!$B:$H,7,FALSE))</f>
        <v/>
      </c>
      <c r="E3759" s="279" t="str">
        <f>IF(ISERROR(VLOOKUP($A3759&amp;" "&amp;E$6,D!$B:$H,7,FALSE))=TRUE,"",VLOOKUP($A3759&amp;" "&amp;E$6,D!$B:$H,7,FALSE))</f>
        <v/>
      </c>
      <c r="F3759" s="279" t="str">
        <f>IF(ISERROR(VLOOKUP($A3759&amp;" "&amp;F$6,D!$B:$H,7,FALSE))=TRUE,"",VLOOKUP($A3759&amp;" "&amp;F$6,D!$B:$H,7,FALSE))</f>
        <v/>
      </c>
      <c r="G3759" s="226">
        <f t="shared" si="176"/>
        <v>0</v>
      </c>
      <c r="H3759" s="279" t="str">
        <f>IF(ISERROR(VLOOKUP($A3759&amp;" "&amp;H$6,D!$B:$H,7,FALSE))=TRUE,"",VLOOKUP($A3759&amp;" "&amp;H$6,D!$B:$H,7,FALSE))</f>
        <v/>
      </c>
      <c r="I3759" s="223" t="str">
        <f>IF(D3759="","",VLOOKUP(A3759,D!A:H,7,FALSE))</f>
        <v/>
      </c>
      <c r="J3759" s="224" t="str">
        <f>IF(D3759="","",SUMIFS(リグ!H:H,リグ!F:F,"&lt;"&amp;C3759,リグ!G:G,"&gt;"&amp;C3759))</f>
        <v/>
      </c>
    </row>
    <row r="3760" spans="1:10">
      <c r="A3760" s="224" t="str">
        <f t="shared" si="177"/>
        <v>2031-07-11</v>
      </c>
      <c r="B3760" s="224" t="str">
        <f t="shared" si="175"/>
        <v>2031/07</v>
      </c>
      <c r="C3760" s="225">
        <v>48040</v>
      </c>
      <c r="D3760" s="279" t="str">
        <f>IF(ISERROR(VLOOKUP($A3760&amp;" "&amp;D$6,D!$B:$H,7,FALSE))=TRUE,"",VLOOKUP($A3760&amp;" "&amp;D$6,D!$B:$H,7,FALSE))</f>
        <v/>
      </c>
      <c r="E3760" s="279" t="str">
        <f>IF(ISERROR(VLOOKUP($A3760&amp;" "&amp;E$6,D!$B:$H,7,FALSE))=TRUE,"",VLOOKUP($A3760&amp;" "&amp;E$6,D!$B:$H,7,FALSE))</f>
        <v/>
      </c>
      <c r="F3760" s="279" t="str">
        <f>IF(ISERROR(VLOOKUP($A3760&amp;" "&amp;F$6,D!$B:$H,7,FALSE))=TRUE,"",VLOOKUP($A3760&amp;" "&amp;F$6,D!$B:$H,7,FALSE))</f>
        <v/>
      </c>
      <c r="G3760" s="226">
        <f t="shared" si="176"/>
        <v>0</v>
      </c>
      <c r="H3760" s="279" t="str">
        <f>IF(ISERROR(VLOOKUP($A3760&amp;" "&amp;H$6,D!$B:$H,7,FALSE))=TRUE,"",VLOOKUP($A3760&amp;" "&amp;H$6,D!$B:$H,7,FALSE))</f>
        <v/>
      </c>
      <c r="I3760" s="223" t="str">
        <f>IF(D3760="","",VLOOKUP(A3760,D!A:H,7,FALSE))</f>
        <v/>
      </c>
      <c r="J3760" s="224" t="str">
        <f>IF(D3760="","",SUMIFS(リグ!H:H,リグ!F:F,"&lt;"&amp;C3760,リグ!G:G,"&gt;"&amp;C3760))</f>
        <v/>
      </c>
    </row>
    <row r="3761" spans="1:10">
      <c r="A3761" s="224" t="str">
        <f t="shared" si="177"/>
        <v>2031-07-12</v>
      </c>
      <c r="B3761" s="224" t="str">
        <f t="shared" si="175"/>
        <v>2031/07</v>
      </c>
      <c r="C3761" s="225">
        <v>48041</v>
      </c>
      <c r="D3761" s="279" t="str">
        <f>IF(ISERROR(VLOOKUP($A3761&amp;" "&amp;D$6,D!$B:$H,7,FALSE))=TRUE,"",VLOOKUP($A3761&amp;" "&amp;D$6,D!$B:$H,7,FALSE))</f>
        <v/>
      </c>
      <c r="E3761" s="279" t="str">
        <f>IF(ISERROR(VLOOKUP($A3761&amp;" "&amp;E$6,D!$B:$H,7,FALSE))=TRUE,"",VLOOKUP($A3761&amp;" "&amp;E$6,D!$B:$H,7,FALSE))</f>
        <v/>
      </c>
      <c r="F3761" s="279" t="str">
        <f>IF(ISERROR(VLOOKUP($A3761&amp;" "&amp;F$6,D!$B:$H,7,FALSE))=TRUE,"",VLOOKUP($A3761&amp;" "&amp;F$6,D!$B:$H,7,FALSE))</f>
        <v/>
      </c>
      <c r="G3761" s="226">
        <f t="shared" si="176"/>
        <v>0</v>
      </c>
      <c r="H3761" s="279" t="str">
        <f>IF(ISERROR(VLOOKUP($A3761&amp;" "&amp;H$6,D!$B:$H,7,FALSE))=TRUE,"",VLOOKUP($A3761&amp;" "&amp;H$6,D!$B:$H,7,FALSE))</f>
        <v/>
      </c>
      <c r="I3761" s="223" t="str">
        <f>IF(D3761="","",VLOOKUP(A3761,D!A:H,7,FALSE))</f>
        <v/>
      </c>
      <c r="J3761" s="224" t="str">
        <f>IF(D3761="","",SUMIFS(リグ!H:H,リグ!F:F,"&lt;"&amp;C3761,リグ!G:G,"&gt;"&amp;C3761))</f>
        <v/>
      </c>
    </row>
    <row r="3762" spans="1:10">
      <c r="A3762" s="224" t="str">
        <f t="shared" si="177"/>
        <v>2031-07-13</v>
      </c>
      <c r="B3762" s="224" t="str">
        <f t="shared" si="175"/>
        <v>2031/07</v>
      </c>
      <c r="C3762" s="225">
        <v>48042</v>
      </c>
      <c r="D3762" s="279" t="str">
        <f>IF(ISERROR(VLOOKUP($A3762&amp;" "&amp;D$6,D!$B:$H,7,FALSE))=TRUE,"",VLOOKUP($A3762&amp;" "&amp;D$6,D!$B:$H,7,FALSE))</f>
        <v/>
      </c>
      <c r="E3762" s="279" t="str">
        <f>IF(ISERROR(VLOOKUP($A3762&amp;" "&amp;E$6,D!$B:$H,7,FALSE))=TRUE,"",VLOOKUP($A3762&amp;" "&amp;E$6,D!$B:$H,7,FALSE))</f>
        <v/>
      </c>
      <c r="F3762" s="279" t="str">
        <f>IF(ISERROR(VLOOKUP($A3762&amp;" "&amp;F$6,D!$B:$H,7,FALSE))=TRUE,"",VLOOKUP($A3762&amp;" "&amp;F$6,D!$B:$H,7,FALSE))</f>
        <v/>
      </c>
      <c r="G3762" s="226">
        <f t="shared" si="176"/>
        <v>0</v>
      </c>
      <c r="H3762" s="279" t="str">
        <f>IF(ISERROR(VLOOKUP($A3762&amp;" "&amp;H$6,D!$B:$H,7,FALSE))=TRUE,"",VLOOKUP($A3762&amp;" "&amp;H$6,D!$B:$H,7,FALSE))</f>
        <v/>
      </c>
      <c r="I3762" s="223" t="str">
        <f>IF(D3762="","",VLOOKUP(A3762,D!A:H,7,FALSE))</f>
        <v/>
      </c>
      <c r="J3762" s="224" t="str">
        <f>IF(D3762="","",SUMIFS(リグ!H:H,リグ!F:F,"&lt;"&amp;C3762,リグ!G:G,"&gt;"&amp;C3762))</f>
        <v/>
      </c>
    </row>
    <row r="3763" spans="1:10">
      <c r="A3763" s="224" t="str">
        <f t="shared" si="177"/>
        <v>2031-07-14</v>
      </c>
      <c r="B3763" s="224" t="str">
        <f t="shared" si="175"/>
        <v>2031/07</v>
      </c>
      <c r="C3763" s="225">
        <v>48043</v>
      </c>
      <c r="D3763" s="279" t="str">
        <f>IF(ISERROR(VLOOKUP($A3763&amp;" "&amp;D$6,D!$B:$H,7,FALSE))=TRUE,"",VLOOKUP($A3763&amp;" "&amp;D$6,D!$B:$H,7,FALSE))</f>
        <v/>
      </c>
      <c r="E3763" s="279" t="str">
        <f>IF(ISERROR(VLOOKUP($A3763&amp;" "&amp;E$6,D!$B:$H,7,FALSE))=TRUE,"",VLOOKUP($A3763&amp;" "&amp;E$6,D!$B:$H,7,FALSE))</f>
        <v/>
      </c>
      <c r="F3763" s="279" t="str">
        <f>IF(ISERROR(VLOOKUP($A3763&amp;" "&amp;F$6,D!$B:$H,7,FALSE))=TRUE,"",VLOOKUP($A3763&amp;" "&amp;F$6,D!$B:$H,7,FALSE))</f>
        <v/>
      </c>
      <c r="G3763" s="226">
        <f t="shared" si="176"/>
        <v>0</v>
      </c>
      <c r="H3763" s="279" t="str">
        <f>IF(ISERROR(VLOOKUP($A3763&amp;" "&amp;H$6,D!$B:$H,7,FALSE))=TRUE,"",VLOOKUP($A3763&amp;" "&amp;H$6,D!$B:$H,7,FALSE))</f>
        <v/>
      </c>
      <c r="I3763" s="223" t="str">
        <f>IF(D3763="","",VLOOKUP(A3763,D!A:H,7,FALSE))</f>
        <v/>
      </c>
      <c r="J3763" s="224" t="str">
        <f>IF(D3763="","",SUMIFS(リグ!H:H,リグ!F:F,"&lt;"&amp;C3763,リグ!G:G,"&gt;"&amp;C3763))</f>
        <v/>
      </c>
    </row>
    <row r="3764" spans="1:10">
      <c r="A3764" s="224" t="str">
        <f t="shared" si="177"/>
        <v>2031-07-15</v>
      </c>
      <c r="B3764" s="224" t="str">
        <f t="shared" si="175"/>
        <v>2031/07</v>
      </c>
      <c r="C3764" s="225">
        <v>48044</v>
      </c>
      <c r="D3764" s="279" t="str">
        <f>IF(ISERROR(VLOOKUP($A3764&amp;" "&amp;D$6,D!$B:$H,7,FALSE))=TRUE,"",VLOOKUP($A3764&amp;" "&amp;D$6,D!$B:$H,7,FALSE))</f>
        <v/>
      </c>
      <c r="E3764" s="279" t="str">
        <f>IF(ISERROR(VLOOKUP($A3764&amp;" "&amp;E$6,D!$B:$H,7,FALSE))=TRUE,"",VLOOKUP($A3764&amp;" "&amp;E$6,D!$B:$H,7,FALSE))</f>
        <v/>
      </c>
      <c r="F3764" s="279" t="str">
        <f>IF(ISERROR(VLOOKUP($A3764&amp;" "&amp;F$6,D!$B:$H,7,FALSE))=TRUE,"",VLOOKUP($A3764&amp;" "&amp;F$6,D!$B:$H,7,FALSE))</f>
        <v/>
      </c>
      <c r="G3764" s="226">
        <f t="shared" si="176"/>
        <v>0</v>
      </c>
      <c r="H3764" s="279" t="str">
        <f>IF(ISERROR(VLOOKUP($A3764&amp;" "&amp;H$6,D!$B:$H,7,FALSE))=TRUE,"",VLOOKUP($A3764&amp;" "&amp;H$6,D!$B:$H,7,FALSE))</f>
        <v/>
      </c>
      <c r="I3764" s="223" t="str">
        <f>IF(D3764="","",VLOOKUP(A3764,D!A:H,7,FALSE))</f>
        <v/>
      </c>
      <c r="J3764" s="224" t="str">
        <f>IF(D3764="","",SUMIFS(リグ!H:H,リグ!F:F,"&lt;"&amp;C3764,リグ!G:G,"&gt;"&amp;C3764))</f>
        <v/>
      </c>
    </row>
    <row r="3765" spans="1:10">
      <c r="A3765" s="224" t="str">
        <f t="shared" si="177"/>
        <v>2031-07-16</v>
      </c>
      <c r="B3765" s="224" t="str">
        <f t="shared" ref="B3765:B3817" si="178">TEXT(C3765,"yyyy/mm")</f>
        <v>2031/07</v>
      </c>
      <c r="C3765" s="225">
        <v>48045</v>
      </c>
      <c r="D3765" s="279" t="str">
        <f>IF(ISERROR(VLOOKUP($A3765&amp;" "&amp;D$6,D!$B:$H,7,FALSE))=TRUE,"",VLOOKUP($A3765&amp;" "&amp;D$6,D!$B:$H,7,FALSE))</f>
        <v/>
      </c>
      <c r="E3765" s="279" t="str">
        <f>IF(ISERROR(VLOOKUP($A3765&amp;" "&amp;E$6,D!$B:$H,7,FALSE))=TRUE,"",VLOOKUP($A3765&amp;" "&amp;E$6,D!$B:$H,7,FALSE))</f>
        <v/>
      </c>
      <c r="F3765" s="279" t="str">
        <f>IF(ISERROR(VLOOKUP($A3765&amp;" "&amp;F$6,D!$B:$H,7,FALSE))=TRUE,"",VLOOKUP($A3765&amp;" "&amp;F$6,D!$B:$H,7,FALSE))</f>
        <v/>
      </c>
      <c r="G3765" s="226">
        <f t="shared" si="176"/>
        <v>0</v>
      </c>
      <c r="H3765" s="279" t="str">
        <f>IF(ISERROR(VLOOKUP($A3765&amp;" "&amp;H$6,D!$B:$H,7,FALSE))=TRUE,"",VLOOKUP($A3765&amp;" "&amp;H$6,D!$B:$H,7,FALSE))</f>
        <v/>
      </c>
      <c r="I3765" s="223" t="str">
        <f>IF(D3765="","",VLOOKUP(A3765,D!A:H,7,FALSE))</f>
        <v/>
      </c>
      <c r="J3765" s="224" t="str">
        <f>IF(D3765="","",SUMIFS(リグ!H:H,リグ!F:F,"&lt;"&amp;C3765,リグ!G:G,"&gt;"&amp;C3765))</f>
        <v/>
      </c>
    </row>
    <row r="3766" spans="1:10">
      <c r="A3766" s="224" t="str">
        <f t="shared" si="177"/>
        <v>2031-07-17</v>
      </c>
      <c r="B3766" s="224" t="str">
        <f t="shared" si="178"/>
        <v>2031/07</v>
      </c>
      <c r="C3766" s="225">
        <v>48046</v>
      </c>
      <c r="D3766" s="279" t="str">
        <f>IF(ISERROR(VLOOKUP($A3766&amp;" "&amp;D$6,D!$B:$H,7,FALSE))=TRUE,"",VLOOKUP($A3766&amp;" "&amp;D$6,D!$B:$H,7,FALSE))</f>
        <v/>
      </c>
      <c r="E3766" s="279" t="str">
        <f>IF(ISERROR(VLOOKUP($A3766&amp;" "&amp;E$6,D!$B:$H,7,FALSE))=TRUE,"",VLOOKUP($A3766&amp;" "&amp;E$6,D!$B:$H,7,FALSE))</f>
        <v/>
      </c>
      <c r="F3766" s="279" t="str">
        <f>IF(ISERROR(VLOOKUP($A3766&amp;" "&amp;F$6,D!$B:$H,7,FALSE))=TRUE,"",VLOOKUP($A3766&amp;" "&amp;F$6,D!$B:$H,7,FALSE))</f>
        <v/>
      </c>
      <c r="G3766" s="226">
        <f t="shared" si="176"/>
        <v>0</v>
      </c>
      <c r="H3766" s="279" t="str">
        <f>IF(ISERROR(VLOOKUP($A3766&amp;" "&amp;H$6,D!$B:$H,7,FALSE))=TRUE,"",VLOOKUP($A3766&amp;" "&amp;H$6,D!$B:$H,7,FALSE))</f>
        <v/>
      </c>
      <c r="I3766" s="223" t="str">
        <f>IF(D3766="","",VLOOKUP(A3766,D!A:H,7,FALSE))</f>
        <v/>
      </c>
      <c r="J3766" s="224" t="str">
        <f>IF(D3766="","",SUMIFS(リグ!H:H,リグ!F:F,"&lt;"&amp;C3766,リグ!G:G,"&gt;"&amp;C3766))</f>
        <v/>
      </c>
    </row>
    <row r="3767" spans="1:10">
      <c r="A3767" s="224" t="str">
        <f t="shared" si="177"/>
        <v>2031-07-18</v>
      </c>
      <c r="B3767" s="224" t="str">
        <f t="shared" si="178"/>
        <v>2031/07</v>
      </c>
      <c r="C3767" s="225">
        <v>48047</v>
      </c>
      <c r="D3767" s="279" t="str">
        <f>IF(ISERROR(VLOOKUP($A3767&amp;" "&amp;D$6,D!$B:$H,7,FALSE))=TRUE,"",VLOOKUP($A3767&amp;" "&amp;D$6,D!$B:$H,7,FALSE))</f>
        <v/>
      </c>
      <c r="E3767" s="279" t="str">
        <f>IF(ISERROR(VLOOKUP($A3767&amp;" "&amp;E$6,D!$B:$H,7,FALSE))=TRUE,"",VLOOKUP($A3767&amp;" "&amp;E$6,D!$B:$H,7,FALSE))</f>
        <v/>
      </c>
      <c r="F3767" s="279" t="str">
        <f>IF(ISERROR(VLOOKUP($A3767&amp;" "&amp;F$6,D!$B:$H,7,FALSE))=TRUE,"",VLOOKUP($A3767&amp;" "&amp;F$6,D!$B:$H,7,FALSE))</f>
        <v/>
      </c>
      <c r="G3767" s="226">
        <f t="shared" si="176"/>
        <v>0</v>
      </c>
      <c r="H3767" s="279" t="str">
        <f>IF(ISERROR(VLOOKUP($A3767&amp;" "&amp;H$6,D!$B:$H,7,FALSE))=TRUE,"",VLOOKUP($A3767&amp;" "&amp;H$6,D!$B:$H,7,FALSE))</f>
        <v/>
      </c>
      <c r="I3767" s="223" t="str">
        <f>IF(D3767="","",VLOOKUP(A3767,D!A:H,7,FALSE))</f>
        <v/>
      </c>
      <c r="J3767" s="224" t="str">
        <f>IF(D3767="","",SUMIFS(リグ!H:H,リグ!F:F,"&lt;"&amp;C3767,リグ!G:G,"&gt;"&amp;C3767))</f>
        <v/>
      </c>
    </row>
    <row r="3768" spans="1:10">
      <c r="A3768" s="224" t="str">
        <f t="shared" si="177"/>
        <v>2031-07-19</v>
      </c>
      <c r="B3768" s="224" t="str">
        <f t="shared" si="178"/>
        <v>2031/07</v>
      </c>
      <c r="C3768" s="225">
        <v>48048</v>
      </c>
      <c r="D3768" s="279" t="str">
        <f>IF(ISERROR(VLOOKUP($A3768&amp;" "&amp;D$6,D!$B:$H,7,FALSE))=TRUE,"",VLOOKUP($A3768&amp;" "&amp;D$6,D!$B:$H,7,FALSE))</f>
        <v/>
      </c>
      <c r="E3768" s="279" t="str">
        <f>IF(ISERROR(VLOOKUP($A3768&amp;" "&amp;E$6,D!$B:$H,7,FALSE))=TRUE,"",VLOOKUP($A3768&amp;" "&amp;E$6,D!$B:$H,7,FALSE))</f>
        <v/>
      </c>
      <c r="F3768" s="279" t="str">
        <f>IF(ISERROR(VLOOKUP($A3768&amp;" "&amp;F$6,D!$B:$H,7,FALSE))=TRUE,"",VLOOKUP($A3768&amp;" "&amp;F$6,D!$B:$H,7,FALSE))</f>
        <v/>
      </c>
      <c r="G3768" s="226">
        <f t="shared" si="176"/>
        <v>0</v>
      </c>
      <c r="H3768" s="279" t="str">
        <f>IF(ISERROR(VLOOKUP($A3768&amp;" "&amp;H$6,D!$B:$H,7,FALSE))=TRUE,"",VLOOKUP($A3768&amp;" "&amp;H$6,D!$B:$H,7,FALSE))</f>
        <v/>
      </c>
      <c r="I3768" s="223" t="str">
        <f>IF(D3768="","",VLOOKUP(A3768,D!A:H,7,FALSE))</f>
        <v/>
      </c>
      <c r="J3768" s="224" t="str">
        <f>IF(D3768="","",SUMIFS(リグ!H:H,リグ!F:F,"&lt;"&amp;C3768,リグ!G:G,"&gt;"&amp;C3768))</f>
        <v/>
      </c>
    </row>
    <row r="3769" spans="1:10">
      <c r="A3769" s="224" t="str">
        <f t="shared" si="177"/>
        <v>2031-07-20</v>
      </c>
      <c r="B3769" s="224" t="str">
        <f t="shared" si="178"/>
        <v>2031/07</v>
      </c>
      <c r="C3769" s="225">
        <v>48049</v>
      </c>
      <c r="D3769" s="279" t="str">
        <f>IF(ISERROR(VLOOKUP($A3769&amp;" "&amp;D$6,D!$B:$H,7,FALSE))=TRUE,"",VLOOKUP($A3769&amp;" "&amp;D$6,D!$B:$H,7,FALSE))</f>
        <v/>
      </c>
      <c r="E3769" s="279" t="str">
        <f>IF(ISERROR(VLOOKUP($A3769&amp;" "&amp;E$6,D!$B:$H,7,FALSE))=TRUE,"",VLOOKUP($A3769&amp;" "&amp;E$6,D!$B:$H,7,FALSE))</f>
        <v/>
      </c>
      <c r="F3769" s="279" t="str">
        <f>IF(ISERROR(VLOOKUP($A3769&amp;" "&amp;F$6,D!$B:$H,7,FALSE))=TRUE,"",VLOOKUP($A3769&amp;" "&amp;F$6,D!$B:$H,7,FALSE))</f>
        <v/>
      </c>
      <c r="G3769" s="226">
        <f t="shared" si="176"/>
        <v>0</v>
      </c>
      <c r="H3769" s="279" t="str">
        <f>IF(ISERROR(VLOOKUP($A3769&amp;" "&amp;H$6,D!$B:$H,7,FALSE))=TRUE,"",VLOOKUP($A3769&amp;" "&amp;H$6,D!$B:$H,7,FALSE))</f>
        <v/>
      </c>
      <c r="I3769" s="223" t="str">
        <f>IF(D3769="","",VLOOKUP(A3769,D!A:H,7,FALSE))</f>
        <v/>
      </c>
      <c r="J3769" s="224" t="str">
        <f>IF(D3769="","",SUMIFS(リグ!H:H,リグ!F:F,"&lt;"&amp;C3769,リグ!G:G,"&gt;"&amp;C3769))</f>
        <v/>
      </c>
    </row>
    <row r="3770" spans="1:10">
      <c r="A3770" s="224" t="str">
        <f t="shared" si="177"/>
        <v>2031-07-21</v>
      </c>
      <c r="B3770" s="224" t="str">
        <f t="shared" si="178"/>
        <v>2031/07</v>
      </c>
      <c r="C3770" s="225">
        <v>48050</v>
      </c>
      <c r="D3770" s="279" t="str">
        <f>IF(ISERROR(VLOOKUP($A3770&amp;" "&amp;D$6,D!$B:$H,7,FALSE))=TRUE,"",VLOOKUP($A3770&amp;" "&amp;D$6,D!$B:$H,7,FALSE))</f>
        <v/>
      </c>
      <c r="E3770" s="279" t="str">
        <f>IF(ISERROR(VLOOKUP($A3770&amp;" "&amp;E$6,D!$B:$H,7,FALSE))=TRUE,"",VLOOKUP($A3770&amp;" "&amp;E$6,D!$B:$H,7,FALSE))</f>
        <v/>
      </c>
      <c r="F3770" s="279" t="str">
        <f>IF(ISERROR(VLOOKUP($A3770&amp;" "&amp;F$6,D!$B:$H,7,FALSE))=TRUE,"",VLOOKUP($A3770&amp;" "&amp;F$6,D!$B:$H,7,FALSE))</f>
        <v/>
      </c>
      <c r="G3770" s="226">
        <f t="shared" si="176"/>
        <v>0</v>
      </c>
      <c r="H3770" s="279" t="str">
        <f>IF(ISERROR(VLOOKUP($A3770&amp;" "&amp;H$6,D!$B:$H,7,FALSE))=TRUE,"",VLOOKUP($A3770&amp;" "&amp;H$6,D!$B:$H,7,FALSE))</f>
        <v/>
      </c>
      <c r="I3770" s="223" t="str">
        <f>IF(D3770="","",VLOOKUP(A3770,D!A:H,7,FALSE))</f>
        <v/>
      </c>
      <c r="J3770" s="224" t="str">
        <f>IF(D3770="","",SUMIFS(リグ!H:H,リグ!F:F,"&lt;"&amp;C3770,リグ!G:G,"&gt;"&amp;C3770))</f>
        <v/>
      </c>
    </row>
    <row r="3771" spans="1:10">
      <c r="A3771" s="224" t="str">
        <f t="shared" si="177"/>
        <v>2031-07-22</v>
      </c>
      <c r="B3771" s="224" t="str">
        <f t="shared" si="178"/>
        <v>2031/07</v>
      </c>
      <c r="C3771" s="225">
        <v>48051</v>
      </c>
      <c r="D3771" s="279" t="str">
        <f>IF(ISERROR(VLOOKUP($A3771&amp;" "&amp;D$6,D!$B:$H,7,FALSE))=TRUE,"",VLOOKUP($A3771&amp;" "&amp;D$6,D!$B:$H,7,FALSE))</f>
        <v/>
      </c>
      <c r="E3771" s="279" t="str">
        <f>IF(ISERROR(VLOOKUP($A3771&amp;" "&amp;E$6,D!$B:$H,7,FALSE))=TRUE,"",VLOOKUP($A3771&amp;" "&amp;E$6,D!$B:$H,7,FALSE))</f>
        <v/>
      </c>
      <c r="F3771" s="279" t="str">
        <f>IF(ISERROR(VLOOKUP($A3771&amp;" "&amp;F$6,D!$B:$H,7,FALSE))=TRUE,"",VLOOKUP($A3771&amp;" "&amp;F$6,D!$B:$H,7,FALSE))</f>
        <v/>
      </c>
      <c r="G3771" s="226">
        <f t="shared" si="176"/>
        <v>0</v>
      </c>
      <c r="H3771" s="279" t="str">
        <f>IF(ISERROR(VLOOKUP($A3771&amp;" "&amp;H$6,D!$B:$H,7,FALSE))=TRUE,"",VLOOKUP($A3771&amp;" "&amp;H$6,D!$B:$H,7,FALSE))</f>
        <v/>
      </c>
      <c r="I3771" s="223" t="str">
        <f>IF(D3771="","",VLOOKUP(A3771,D!A:H,7,FALSE))</f>
        <v/>
      </c>
      <c r="J3771" s="224" t="str">
        <f>IF(D3771="","",SUMIFS(リグ!H:H,リグ!F:F,"&lt;"&amp;C3771,リグ!G:G,"&gt;"&amp;C3771))</f>
        <v/>
      </c>
    </row>
    <row r="3772" spans="1:10">
      <c r="A3772" s="224" t="str">
        <f t="shared" si="177"/>
        <v>2031-07-23</v>
      </c>
      <c r="B3772" s="224" t="str">
        <f t="shared" si="178"/>
        <v>2031/07</v>
      </c>
      <c r="C3772" s="225">
        <v>48052</v>
      </c>
      <c r="D3772" s="279" t="str">
        <f>IF(ISERROR(VLOOKUP($A3772&amp;" "&amp;D$6,D!$B:$H,7,FALSE))=TRUE,"",VLOOKUP($A3772&amp;" "&amp;D$6,D!$B:$H,7,FALSE))</f>
        <v/>
      </c>
      <c r="E3772" s="279" t="str">
        <f>IF(ISERROR(VLOOKUP($A3772&amp;" "&amp;E$6,D!$B:$H,7,FALSE))=TRUE,"",VLOOKUP($A3772&amp;" "&amp;E$6,D!$B:$H,7,FALSE))</f>
        <v/>
      </c>
      <c r="F3772" s="279" t="str">
        <f>IF(ISERROR(VLOOKUP($A3772&amp;" "&amp;F$6,D!$B:$H,7,FALSE))=TRUE,"",VLOOKUP($A3772&amp;" "&amp;F$6,D!$B:$H,7,FALSE))</f>
        <v/>
      </c>
      <c r="G3772" s="226">
        <f t="shared" si="176"/>
        <v>0</v>
      </c>
      <c r="H3772" s="279" t="str">
        <f>IF(ISERROR(VLOOKUP($A3772&amp;" "&amp;H$6,D!$B:$H,7,FALSE))=TRUE,"",VLOOKUP($A3772&amp;" "&amp;H$6,D!$B:$H,7,FALSE))</f>
        <v/>
      </c>
      <c r="I3772" s="223" t="str">
        <f>IF(D3772="","",VLOOKUP(A3772,D!A:H,7,FALSE))</f>
        <v/>
      </c>
      <c r="J3772" s="224" t="str">
        <f>IF(D3772="","",SUMIFS(リグ!H:H,リグ!F:F,"&lt;"&amp;C3772,リグ!G:G,"&gt;"&amp;C3772))</f>
        <v/>
      </c>
    </row>
    <row r="3773" spans="1:10">
      <c r="A3773" s="224" t="str">
        <f t="shared" si="177"/>
        <v>2031-07-24</v>
      </c>
      <c r="B3773" s="224" t="str">
        <f t="shared" si="178"/>
        <v>2031/07</v>
      </c>
      <c r="C3773" s="225">
        <v>48053</v>
      </c>
      <c r="D3773" s="279" t="str">
        <f>IF(ISERROR(VLOOKUP($A3773&amp;" "&amp;D$6,D!$B:$H,7,FALSE))=TRUE,"",VLOOKUP($A3773&amp;" "&amp;D$6,D!$B:$H,7,FALSE))</f>
        <v/>
      </c>
      <c r="E3773" s="279" t="str">
        <f>IF(ISERROR(VLOOKUP($A3773&amp;" "&amp;E$6,D!$B:$H,7,FALSE))=TRUE,"",VLOOKUP($A3773&amp;" "&amp;E$6,D!$B:$H,7,FALSE))</f>
        <v/>
      </c>
      <c r="F3773" s="279" t="str">
        <f>IF(ISERROR(VLOOKUP($A3773&amp;" "&amp;F$6,D!$B:$H,7,FALSE))=TRUE,"",VLOOKUP($A3773&amp;" "&amp;F$6,D!$B:$H,7,FALSE))</f>
        <v/>
      </c>
      <c r="G3773" s="226">
        <f t="shared" si="176"/>
        <v>0</v>
      </c>
      <c r="H3773" s="279" t="str">
        <f>IF(ISERROR(VLOOKUP($A3773&amp;" "&amp;H$6,D!$B:$H,7,FALSE))=TRUE,"",VLOOKUP($A3773&amp;" "&amp;H$6,D!$B:$H,7,FALSE))</f>
        <v/>
      </c>
      <c r="I3773" s="223" t="str">
        <f>IF(D3773="","",VLOOKUP(A3773,D!A:H,7,FALSE))</f>
        <v/>
      </c>
      <c r="J3773" s="224" t="str">
        <f>IF(D3773="","",SUMIFS(リグ!H:H,リグ!F:F,"&lt;"&amp;C3773,リグ!G:G,"&gt;"&amp;C3773))</f>
        <v/>
      </c>
    </row>
    <row r="3774" spans="1:10">
      <c r="A3774" s="224" t="str">
        <f t="shared" si="177"/>
        <v>2031-07-25</v>
      </c>
      <c r="B3774" s="224" t="str">
        <f t="shared" si="178"/>
        <v>2031/07</v>
      </c>
      <c r="C3774" s="225">
        <v>48054</v>
      </c>
      <c r="D3774" s="279" t="str">
        <f>IF(ISERROR(VLOOKUP($A3774&amp;" "&amp;D$6,D!$B:$H,7,FALSE))=TRUE,"",VLOOKUP($A3774&amp;" "&amp;D$6,D!$B:$H,7,FALSE))</f>
        <v/>
      </c>
      <c r="E3774" s="279" t="str">
        <f>IF(ISERROR(VLOOKUP($A3774&amp;" "&amp;E$6,D!$B:$H,7,FALSE))=TRUE,"",VLOOKUP($A3774&amp;" "&amp;E$6,D!$B:$H,7,FALSE))</f>
        <v/>
      </c>
      <c r="F3774" s="279" t="str">
        <f>IF(ISERROR(VLOOKUP($A3774&amp;" "&amp;F$6,D!$B:$H,7,FALSE))=TRUE,"",VLOOKUP($A3774&amp;" "&amp;F$6,D!$B:$H,7,FALSE))</f>
        <v/>
      </c>
      <c r="G3774" s="226">
        <f t="shared" si="176"/>
        <v>0</v>
      </c>
      <c r="H3774" s="279" t="str">
        <f>IF(ISERROR(VLOOKUP($A3774&amp;" "&amp;H$6,D!$B:$H,7,FALSE))=TRUE,"",VLOOKUP($A3774&amp;" "&amp;H$6,D!$B:$H,7,FALSE))</f>
        <v/>
      </c>
      <c r="I3774" s="223" t="str">
        <f>IF(D3774="","",VLOOKUP(A3774,D!A:H,7,FALSE))</f>
        <v/>
      </c>
      <c r="J3774" s="224" t="str">
        <f>IF(D3774="","",SUMIFS(リグ!H:H,リグ!F:F,"&lt;"&amp;C3774,リグ!G:G,"&gt;"&amp;C3774))</f>
        <v/>
      </c>
    </row>
    <row r="3775" spans="1:10">
      <c r="A3775" s="224" t="str">
        <f t="shared" si="177"/>
        <v>2031-07-26</v>
      </c>
      <c r="B3775" s="224" t="str">
        <f t="shared" si="178"/>
        <v>2031/07</v>
      </c>
      <c r="C3775" s="225">
        <v>48055</v>
      </c>
      <c r="D3775" s="279" t="str">
        <f>IF(ISERROR(VLOOKUP($A3775&amp;" "&amp;D$6,D!$B:$H,7,FALSE))=TRUE,"",VLOOKUP($A3775&amp;" "&amp;D$6,D!$B:$H,7,FALSE))</f>
        <v/>
      </c>
      <c r="E3775" s="279" t="str">
        <f>IF(ISERROR(VLOOKUP($A3775&amp;" "&amp;E$6,D!$B:$H,7,FALSE))=TRUE,"",VLOOKUP($A3775&amp;" "&amp;E$6,D!$B:$H,7,FALSE))</f>
        <v/>
      </c>
      <c r="F3775" s="279" t="str">
        <f>IF(ISERROR(VLOOKUP($A3775&amp;" "&amp;F$6,D!$B:$H,7,FALSE))=TRUE,"",VLOOKUP($A3775&amp;" "&amp;F$6,D!$B:$H,7,FALSE))</f>
        <v/>
      </c>
      <c r="G3775" s="226">
        <f t="shared" si="176"/>
        <v>0</v>
      </c>
      <c r="H3775" s="279" t="str">
        <f>IF(ISERROR(VLOOKUP($A3775&amp;" "&amp;H$6,D!$B:$H,7,FALSE))=TRUE,"",VLOOKUP($A3775&amp;" "&amp;H$6,D!$B:$H,7,FALSE))</f>
        <v/>
      </c>
      <c r="I3775" s="223" t="str">
        <f>IF(D3775="","",VLOOKUP(A3775,D!A:H,7,FALSE))</f>
        <v/>
      </c>
      <c r="J3775" s="224" t="str">
        <f>IF(D3775="","",SUMIFS(リグ!H:H,リグ!F:F,"&lt;"&amp;C3775,リグ!G:G,"&gt;"&amp;C3775))</f>
        <v/>
      </c>
    </row>
    <row r="3776" spans="1:10">
      <c r="A3776" s="224" t="str">
        <f t="shared" si="177"/>
        <v>2031-07-27</v>
      </c>
      <c r="B3776" s="224" t="str">
        <f t="shared" si="178"/>
        <v>2031/07</v>
      </c>
      <c r="C3776" s="225">
        <v>48056</v>
      </c>
      <c r="D3776" s="279" t="str">
        <f>IF(ISERROR(VLOOKUP($A3776&amp;" "&amp;D$6,D!$B:$H,7,FALSE))=TRUE,"",VLOOKUP($A3776&amp;" "&amp;D$6,D!$B:$H,7,FALSE))</f>
        <v/>
      </c>
      <c r="E3776" s="279" t="str">
        <f>IF(ISERROR(VLOOKUP($A3776&amp;" "&amp;E$6,D!$B:$H,7,FALSE))=TRUE,"",VLOOKUP($A3776&amp;" "&amp;E$6,D!$B:$H,7,FALSE))</f>
        <v/>
      </c>
      <c r="F3776" s="279" t="str">
        <f>IF(ISERROR(VLOOKUP($A3776&amp;" "&amp;F$6,D!$B:$H,7,FALSE))=TRUE,"",VLOOKUP($A3776&amp;" "&amp;F$6,D!$B:$H,7,FALSE))</f>
        <v/>
      </c>
      <c r="G3776" s="226">
        <f t="shared" si="176"/>
        <v>0</v>
      </c>
      <c r="H3776" s="279" t="str">
        <f>IF(ISERROR(VLOOKUP($A3776&amp;" "&amp;H$6,D!$B:$H,7,FALSE))=TRUE,"",VLOOKUP($A3776&amp;" "&amp;H$6,D!$B:$H,7,FALSE))</f>
        <v/>
      </c>
      <c r="I3776" s="223" t="str">
        <f>IF(D3776="","",VLOOKUP(A3776,D!A:H,7,FALSE))</f>
        <v/>
      </c>
      <c r="J3776" s="224" t="str">
        <f>IF(D3776="","",SUMIFS(リグ!H:H,リグ!F:F,"&lt;"&amp;C3776,リグ!G:G,"&gt;"&amp;C3776))</f>
        <v/>
      </c>
    </row>
    <row r="3777" spans="1:10">
      <c r="A3777" s="224" t="str">
        <f t="shared" si="177"/>
        <v>2031-07-28</v>
      </c>
      <c r="B3777" s="224" t="str">
        <f t="shared" si="178"/>
        <v>2031/07</v>
      </c>
      <c r="C3777" s="225">
        <v>48057</v>
      </c>
      <c r="D3777" s="279" t="str">
        <f>IF(ISERROR(VLOOKUP($A3777&amp;" "&amp;D$6,D!$B:$H,7,FALSE))=TRUE,"",VLOOKUP($A3777&amp;" "&amp;D$6,D!$B:$H,7,FALSE))</f>
        <v/>
      </c>
      <c r="E3777" s="279" t="str">
        <f>IF(ISERROR(VLOOKUP($A3777&amp;" "&amp;E$6,D!$B:$H,7,FALSE))=TRUE,"",VLOOKUP($A3777&amp;" "&amp;E$6,D!$B:$H,7,FALSE))</f>
        <v/>
      </c>
      <c r="F3777" s="279" t="str">
        <f>IF(ISERROR(VLOOKUP($A3777&amp;" "&amp;F$6,D!$B:$H,7,FALSE))=TRUE,"",VLOOKUP($A3777&amp;" "&amp;F$6,D!$B:$H,7,FALSE))</f>
        <v/>
      </c>
      <c r="G3777" s="226">
        <f t="shared" si="176"/>
        <v>0</v>
      </c>
      <c r="H3777" s="279" t="str">
        <f>IF(ISERROR(VLOOKUP($A3777&amp;" "&amp;H$6,D!$B:$H,7,FALSE))=TRUE,"",VLOOKUP($A3777&amp;" "&amp;H$6,D!$B:$H,7,FALSE))</f>
        <v/>
      </c>
      <c r="I3777" s="223" t="str">
        <f>IF(D3777="","",VLOOKUP(A3777,D!A:H,7,FALSE))</f>
        <v/>
      </c>
      <c r="J3777" s="224" t="str">
        <f>IF(D3777="","",SUMIFS(リグ!H:H,リグ!F:F,"&lt;"&amp;C3777,リグ!G:G,"&gt;"&amp;C3777))</f>
        <v/>
      </c>
    </row>
    <row r="3778" spans="1:10">
      <c r="A3778" s="224" t="str">
        <f t="shared" si="177"/>
        <v>2031-07-29</v>
      </c>
      <c r="B3778" s="224" t="str">
        <f t="shared" si="178"/>
        <v>2031/07</v>
      </c>
      <c r="C3778" s="225">
        <v>48058</v>
      </c>
      <c r="D3778" s="279" t="str">
        <f>IF(ISERROR(VLOOKUP($A3778&amp;" "&amp;D$6,D!$B:$H,7,FALSE))=TRUE,"",VLOOKUP($A3778&amp;" "&amp;D$6,D!$B:$H,7,FALSE))</f>
        <v/>
      </c>
      <c r="E3778" s="279" t="str">
        <f>IF(ISERROR(VLOOKUP($A3778&amp;" "&amp;E$6,D!$B:$H,7,FALSE))=TRUE,"",VLOOKUP($A3778&amp;" "&amp;E$6,D!$B:$H,7,FALSE))</f>
        <v/>
      </c>
      <c r="F3778" s="279" t="str">
        <f>IF(ISERROR(VLOOKUP($A3778&amp;" "&amp;F$6,D!$B:$H,7,FALSE))=TRUE,"",VLOOKUP($A3778&amp;" "&amp;F$6,D!$B:$H,7,FALSE))</f>
        <v/>
      </c>
      <c r="G3778" s="226">
        <f t="shared" si="176"/>
        <v>0</v>
      </c>
      <c r="H3778" s="279" t="str">
        <f>IF(ISERROR(VLOOKUP($A3778&amp;" "&amp;H$6,D!$B:$H,7,FALSE))=TRUE,"",VLOOKUP($A3778&amp;" "&amp;H$6,D!$B:$H,7,FALSE))</f>
        <v/>
      </c>
      <c r="I3778" s="223" t="str">
        <f>IF(D3778="","",VLOOKUP(A3778,D!A:H,7,FALSE))</f>
        <v/>
      </c>
      <c r="J3778" s="224" t="str">
        <f>IF(D3778="","",SUMIFS(リグ!H:H,リグ!F:F,"&lt;"&amp;C3778,リグ!G:G,"&gt;"&amp;C3778))</f>
        <v/>
      </c>
    </row>
    <row r="3779" spans="1:10">
      <c r="A3779" s="224" t="str">
        <f t="shared" si="177"/>
        <v>2031-07-30</v>
      </c>
      <c r="B3779" s="224" t="str">
        <f t="shared" si="178"/>
        <v>2031/07</v>
      </c>
      <c r="C3779" s="225">
        <v>48059</v>
      </c>
      <c r="D3779" s="279" t="str">
        <f>IF(ISERROR(VLOOKUP($A3779&amp;" "&amp;D$6,D!$B:$H,7,FALSE))=TRUE,"",VLOOKUP($A3779&amp;" "&amp;D$6,D!$B:$H,7,FALSE))</f>
        <v/>
      </c>
      <c r="E3779" s="279" t="str">
        <f>IF(ISERROR(VLOOKUP($A3779&amp;" "&amp;E$6,D!$B:$H,7,FALSE))=TRUE,"",VLOOKUP($A3779&amp;" "&amp;E$6,D!$B:$H,7,FALSE))</f>
        <v/>
      </c>
      <c r="F3779" s="279" t="str">
        <f>IF(ISERROR(VLOOKUP($A3779&amp;" "&amp;F$6,D!$B:$H,7,FALSE))=TRUE,"",VLOOKUP($A3779&amp;" "&amp;F$6,D!$B:$H,7,FALSE))</f>
        <v/>
      </c>
      <c r="G3779" s="226">
        <f t="shared" si="176"/>
        <v>0</v>
      </c>
      <c r="H3779" s="279" t="str">
        <f>IF(ISERROR(VLOOKUP($A3779&amp;" "&amp;H$6,D!$B:$H,7,FALSE))=TRUE,"",VLOOKUP($A3779&amp;" "&amp;H$6,D!$B:$H,7,FALSE))</f>
        <v/>
      </c>
      <c r="I3779" s="223" t="str">
        <f>IF(D3779="","",VLOOKUP(A3779,D!A:H,7,FALSE))</f>
        <v/>
      </c>
      <c r="J3779" s="224" t="str">
        <f>IF(D3779="","",SUMIFS(リグ!H:H,リグ!F:F,"&lt;"&amp;C3779,リグ!G:G,"&gt;"&amp;C3779))</f>
        <v/>
      </c>
    </row>
    <row r="3780" spans="1:10">
      <c r="A3780" s="224" t="str">
        <f t="shared" si="177"/>
        <v>2031-07-31</v>
      </c>
      <c r="B3780" s="224" t="str">
        <f t="shared" si="178"/>
        <v>2031/07</v>
      </c>
      <c r="C3780" s="225">
        <v>48060</v>
      </c>
      <c r="D3780" s="279" t="str">
        <f>IF(ISERROR(VLOOKUP($A3780&amp;" "&amp;D$6,D!$B:$H,7,FALSE))=TRUE,"",VLOOKUP($A3780&amp;" "&amp;D$6,D!$B:$H,7,FALSE))</f>
        <v/>
      </c>
      <c r="E3780" s="279" t="str">
        <f>IF(ISERROR(VLOOKUP($A3780&amp;" "&amp;E$6,D!$B:$H,7,FALSE))=TRUE,"",VLOOKUP($A3780&amp;" "&amp;E$6,D!$B:$H,7,FALSE))</f>
        <v/>
      </c>
      <c r="F3780" s="279" t="str">
        <f>IF(ISERROR(VLOOKUP($A3780&amp;" "&amp;F$6,D!$B:$H,7,FALSE))=TRUE,"",VLOOKUP($A3780&amp;" "&amp;F$6,D!$B:$H,7,FALSE))</f>
        <v/>
      </c>
      <c r="G3780" s="226">
        <f t="shared" ref="G3780:G3817" si="179">SUM(D3780:F3780)</f>
        <v>0</v>
      </c>
      <c r="H3780" s="279" t="str">
        <f>IF(ISERROR(VLOOKUP($A3780&amp;" "&amp;H$6,D!$B:$H,7,FALSE))=TRUE,"",VLOOKUP($A3780&amp;" "&amp;H$6,D!$B:$H,7,FALSE))</f>
        <v/>
      </c>
      <c r="I3780" s="223" t="str">
        <f>IF(D3780="","",VLOOKUP(A3780,D!A:H,7,FALSE))</f>
        <v/>
      </c>
      <c r="J3780" s="224" t="str">
        <f>IF(D3780="","",SUMIFS(リグ!H:H,リグ!F:F,"&lt;"&amp;C3780,リグ!G:G,"&gt;"&amp;C3780))</f>
        <v/>
      </c>
    </row>
    <row r="3781" spans="1:10">
      <c r="A3781" s="224" t="str">
        <f t="shared" si="177"/>
        <v>2031-08-01</v>
      </c>
      <c r="B3781" s="224" t="str">
        <f t="shared" si="178"/>
        <v>2031/08</v>
      </c>
      <c r="C3781" s="225">
        <v>48061</v>
      </c>
      <c r="D3781" s="279" t="str">
        <f>IF(ISERROR(VLOOKUP($A3781&amp;" "&amp;D$6,D!$B:$H,7,FALSE))=TRUE,"",VLOOKUP($A3781&amp;" "&amp;D$6,D!$B:$H,7,FALSE))</f>
        <v/>
      </c>
      <c r="E3781" s="279" t="str">
        <f>IF(ISERROR(VLOOKUP($A3781&amp;" "&amp;E$6,D!$B:$H,7,FALSE))=TRUE,"",VLOOKUP($A3781&amp;" "&amp;E$6,D!$B:$H,7,FALSE))</f>
        <v/>
      </c>
      <c r="F3781" s="279" t="str">
        <f>IF(ISERROR(VLOOKUP($A3781&amp;" "&amp;F$6,D!$B:$H,7,FALSE))=TRUE,"",VLOOKUP($A3781&amp;" "&amp;F$6,D!$B:$H,7,FALSE))</f>
        <v/>
      </c>
      <c r="G3781" s="226">
        <f t="shared" si="179"/>
        <v>0</v>
      </c>
      <c r="H3781" s="279" t="str">
        <f>IF(ISERROR(VLOOKUP($A3781&amp;" "&amp;H$6,D!$B:$H,7,FALSE))=TRUE,"",VLOOKUP($A3781&amp;" "&amp;H$6,D!$B:$H,7,FALSE))</f>
        <v/>
      </c>
      <c r="I3781" s="223" t="str">
        <f>IF(D3781="","",VLOOKUP(A3781,D!A:H,7,FALSE))</f>
        <v/>
      </c>
      <c r="J3781" s="224" t="str">
        <f>IF(D3781="","",SUMIFS(リグ!H:H,リグ!F:F,"&lt;"&amp;C3781,リグ!G:G,"&gt;"&amp;C3781))</f>
        <v/>
      </c>
    </row>
    <row r="3782" spans="1:10">
      <c r="A3782" s="224" t="str">
        <f t="shared" si="177"/>
        <v>2031-08-02</v>
      </c>
      <c r="B3782" s="224" t="str">
        <f t="shared" si="178"/>
        <v>2031/08</v>
      </c>
      <c r="C3782" s="225">
        <v>48062</v>
      </c>
      <c r="D3782" s="279" t="str">
        <f>IF(ISERROR(VLOOKUP($A3782&amp;" "&amp;D$6,D!$B:$H,7,FALSE))=TRUE,"",VLOOKUP($A3782&amp;" "&amp;D$6,D!$B:$H,7,FALSE))</f>
        <v/>
      </c>
      <c r="E3782" s="279" t="str">
        <f>IF(ISERROR(VLOOKUP($A3782&amp;" "&amp;E$6,D!$B:$H,7,FALSE))=TRUE,"",VLOOKUP($A3782&amp;" "&amp;E$6,D!$B:$H,7,FALSE))</f>
        <v/>
      </c>
      <c r="F3782" s="279" t="str">
        <f>IF(ISERROR(VLOOKUP($A3782&amp;" "&amp;F$6,D!$B:$H,7,FALSE))=TRUE,"",VLOOKUP($A3782&amp;" "&amp;F$6,D!$B:$H,7,FALSE))</f>
        <v/>
      </c>
      <c r="G3782" s="226">
        <f t="shared" si="179"/>
        <v>0</v>
      </c>
      <c r="H3782" s="279" t="str">
        <f>IF(ISERROR(VLOOKUP($A3782&amp;" "&amp;H$6,D!$B:$H,7,FALSE))=TRUE,"",VLOOKUP($A3782&amp;" "&amp;H$6,D!$B:$H,7,FALSE))</f>
        <v/>
      </c>
      <c r="I3782" s="223" t="str">
        <f>IF(D3782="","",VLOOKUP(A3782,D!A:H,7,FALSE))</f>
        <v/>
      </c>
      <c r="J3782" s="224" t="str">
        <f>IF(D3782="","",SUMIFS(リグ!H:H,リグ!F:F,"&lt;"&amp;C3782,リグ!G:G,"&gt;"&amp;C3782))</f>
        <v/>
      </c>
    </row>
    <row r="3783" spans="1:10">
      <c r="A3783" s="224" t="str">
        <f t="shared" si="177"/>
        <v>2031-08-03</v>
      </c>
      <c r="B3783" s="224" t="str">
        <f t="shared" si="178"/>
        <v>2031/08</v>
      </c>
      <c r="C3783" s="225">
        <v>48063</v>
      </c>
      <c r="D3783" s="279" t="str">
        <f>IF(ISERROR(VLOOKUP($A3783&amp;" "&amp;D$6,D!$B:$H,7,FALSE))=TRUE,"",VLOOKUP($A3783&amp;" "&amp;D$6,D!$B:$H,7,FALSE))</f>
        <v/>
      </c>
      <c r="E3783" s="279" t="str">
        <f>IF(ISERROR(VLOOKUP($A3783&amp;" "&amp;E$6,D!$B:$H,7,FALSE))=TRUE,"",VLOOKUP($A3783&amp;" "&amp;E$6,D!$B:$H,7,FALSE))</f>
        <v/>
      </c>
      <c r="F3783" s="279" t="str">
        <f>IF(ISERROR(VLOOKUP($A3783&amp;" "&amp;F$6,D!$B:$H,7,FALSE))=TRUE,"",VLOOKUP($A3783&amp;" "&amp;F$6,D!$B:$H,7,FALSE))</f>
        <v/>
      </c>
      <c r="G3783" s="226">
        <f t="shared" si="179"/>
        <v>0</v>
      </c>
      <c r="H3783" s="279" t="str">
        <f>IF(ISERROR(VLOOKUP($A3783&amp;" "&amp;H$6,D!$B:$H,7,FALSE))=TRUE,"",VLOOKUP($A3783&amp;" "&amp;H$6,D!$B:$H,7,FALSE))</f>
        <v/>
      </c>
      <c r="I3783" s="223" t="str">
        <f>IF(D3783="","",VLOOKUP(A3783,D!A:H,7,FALSE))</f>
        <v/>
      </c>
      <c r="J3783" s="224" t="str">
        <f>IF(D3783="","",SUMIFS(リグ!H:H,リグ!F:F,"&lt;"&amp;C3783,リグ!G:G,"&gt;"&amp;C3783))</f>
        <v/>
      </c>
    </row>
    <row r="3784" spans="1:10">
      <c r="A3784" s="224" t="str">
        <f t="shared" si="177"/>
        <v>2031-08-04</v>
      </c>
      <c r="B3784" s="224" t="str">
        <f t="shared" si="178"/>
        <v>2031/08</v>
      </c>
      <c r="C3784" s="225">
        <v>48064</v>
      </c>
      <c r="D3784" s="279" t="str">
        <f>IF(ISERROR(VLOOKUP($A3784&amp;" "&amp;D$6,D!$B:$H,7,FALSE))=TRUE,"",VLOOKUP($A3784&amp;" "&amp;D$6,D!$B:$H,7,FALSE))</f>
        <v/>
      </c>
      <c r="E3784" s="279" t="str">
        <f>IF(ISERROR(VLOOKUP($A3784&amp;" "&amp;E$6,D!$B:$H,7,FALSE))=TRUE,"",VLOOKUP($A3784&amp;" "&amp;E$6,D!$B:$H,7,FALSE))</f>
        <v/>
      </c>
      <c r="F3784" s="279" t="str">
        <f>IF(ISERROR(VLOOKUP($A3784&amp;" "&amp;F$6,D!$B:$H,7,FALSE))=TRUE,"",VLOOKUP($A3784&amp;" "&amp;F$6,D!$B:$H,7,FALSE))</f>
        <v/>
      </c>
      <c r="G3784" s="226">
        <f t="shared" si="179"/>
        <v>0</v>
      </c>
      <c r="H3784" s="279" t="str">
        <f>IF(ISERROR(VLOOKUP($A3784&amp;" "&amp;H$6,D!$B:$H,7,FALSE))=TRUE,"",VLOOKUP($A3784&amp;" "&amp;H$6,D!$B:$H,7,FALSE))</f>
        <v/>
      </c>
      <c r="I3784" s="223" t="str">
        <f>IF(D3784="","",VLOOKUP(A3784,D!A:H,7,FALSE))</f>
        <v/>
      </c>
      <c r="J3784" s="224" t="str">
        <f>IF(D3784="","",SUMIFS(リグ!H:H,リグ!F:F,"&lt;"&amp;C3784,リグ!G:G,"&gt;"&amp;C3784))</f>
        <v/>
      </c>
    </row>
    <row r="3785" spans="1:10">
      <c r="A3785" s="224" t="str">
        <f t="shared" ref="A3785:A3817" si="180">TEXT(C3785,"yyyy-mm-dd")</f>
        <v>2031-08-05</v>
      </c>
      <c r="B3785" s="224" t="str">
        <f t="shared" si="178"/>
        <v>2031/08</v>
      </c>
      <c r="C3785" s="225">
        <v>48065</v>
      </c>
      <c r="D3785" s="279" t="str">
        <f>IF(ISERROR(VLOOKUP($A3785&amp;" "&amp;D$6,D!$B:$H,7,FALSE))=TRUE,"",VLOOKUP($A3785&amp;" "&amp;D$6,D!$B:$H,7,FALSE))</f>
        <v/>
      </c>
      <c r="E3785" s="279" t="str">
        <f>IF(ISERROR(VLOOKUP($A3785&amp;" "&amp;E$6,D!$B:$H,7,FALSE))=TRUE,"",VLOOKUP($A3785&amp;" "&amp;E$6,D!$B:$H,7,FALSE))</f>
        <v/>
      </c>
      <c r="F3785" s="279" t="str">
        <f>IF(ISERROR(VLOOKUP($A3785&amp;" "&amp;F$6,D!$B:$H,7,FALSE))=TRUE,"",VLOOKUP($A3785&amp;" "&amp;F$6,D!$B:$H,7,FALSE))</f>
        <v/>
      </c>
      <c r="G3785" s="226">
        <f t="shared" si="179"/>
        <v>0</v>
      </c>
      <c r="H3785" s="279" t="str">
        <f>IF(ISERROR(VLOOKUP($A3785&amp;" "&amp;H$6,D!$B:$H,7,FALSE))=TRUE,"",VLOOKUP($A3785&amp;" "&amp;H$6,D!$B:$H,7,FALSE))</f>
        <v/>
      </c>
      <c r="I3785" s="223" t="str">
        <f>IF(D3785="","",VLOOKUP(A3785,D!A:H,7,FALSE))</f>
        <v/>
      </c>
      <c r="J3785" s="224" t="str">
        <f>IF(D3785="","",SUMIFS(リグ!H:H,リグ!F:F,"&lt;"&amp;C3785,リグ!G:G,"&gt;"&amp;C3785))</f>
        <v/>
      </c>
    </row>
    <row r="3786" spans="1:10">
      <c r="A3786" s="224" t="str">
        <f t="shared" si="180"/>
        <v>2031-08-06</v>
      </c>
      <c r="B3786" s="224" t="str">
        <f t="shared" si="178"/>
        <v>2031/08</v>
      </c>
      <c r="C3786" s="225">
        <v>48066</v>
      </c>
      <c r="D3786" s="279" t="str">
        <f>IF(ISERROR(VLOOKUP($A3786&amp;" "&amp;D$6,D!$B:$H,7,FALSE))=TRUE,"",VLOOKUP($A3786&amp;" "&amp;D$6,D!$B:$H,7,FALSE))</f>
        <v/>
      </c>
      <c r="E3786" s="279" t="str">
        <f>IF(ISERROR(VLOOKUP($A3786&amp;" "&amp;E$6,D!$B:$H,7,FALSE))=TRUE,"",VLOOKUP($A3786&amp;" "&amp;E$6,D!$B:$H,7,FALSE))</f>
        <v/>
      </c>
      <c r="F3786" s="279" t="str">
        <f>IF(ISERROR(VLOOKUP($A3786&amp;" "&amp;F$6,D!$B:$H,7,FALSE))=TRUE,"",VLOOKUP($A3786&amp;" "&amp;F$6,D!$B:$H,7,FALSE))</f>
        <v/>
      </c>
      <c r="G3786" s="226">
        <f t="shared" si="179"/>
        <v>0</v>
      </c>
      <c r="H3786" s="279" t="str">
        <f>IF(ISERROR(VLOOKUP($A3786&amp;" "&amp;H$6,D!$B:$H,7,FALSE))=TRUE,"",VLOOKUP($A3786&amp;" "&amp;H$6,D!$B:$H,7,FALSE))</f>
        <v/>
      </c>
      <c r="I3786" s="223" t="str">
        <f>IF(D3786="","",VLOOKUP(A3786,D!A:H,7,FALSE))</f>
        <v/>
      </c>
      <c r="J3786" s="224" t="str">
        <f>IF(D3786="","",SUMIFS(リグ!H:H,リグ!F:F,"&lt;"&amp;C3786,リグ!G:G,"&gt;"&amp;C3786))</f>
        <v/>
      </c>
    </row>
    <row r="3787" spans="1:10">
      <c r="A3787" s="224" t="str">
        <f t="shared" si="180"/>
        <v>2031-08-07</v>
      </c>
      <c r="B3787" s="224" t="str">
        <f t="shared" si="178"/>
        <v>2031/08</v>
      </c>
      <c r="C3787" s="225">
        <v>48067</v>
      </c>
      <c r="D3787" s="279" t="str">
        <f>IF(ISERROR(VLOOKUP($A3787&amp;" "&amp;D$6,D!$B:$H,7,FALSE))=TRUE,"",VLOOKUP($A3787&amp;" "&amp;D$6,D!$B:$H,7,FALSE))</f>
        <v/>
      </c>
      <c r="E3787" s="279" t="str">
        <f>IF(ISERROR(VLOOKUP($A3787&amp;" "&amp;E$6,D!$B:$H,7,FALSE))=TRUE,"",VLOOKUP($A3787&amp;" "&amp;E$6,D!$B:$H,7,FALSE))</f>
        <v/>
      </c>
      <c r="F3787" s="279" t="str">
        <f>IF(ISERROR(VLOOKUP($A3787&amp;" "&amp;F$6,D!$B:$H,7,FALSE))=TRUE,"",VLOOKUP($A3787&amp;" "&amp;F$6,D!$B:$H,7,FALSE))</f>
        <v/>
      </c>
      <c r="G3787" s="226">
        <f t="shared" si="179"/>
        <v>0</v>
      </c>
      <c r="H3787" s="279" t="str">
        <f>IF(ISERROR(VLOOKUP($A3787&amp;" "&amp;H$6,D!$B:$H,7,FALSE))=TRUE,"",VLOOKUP($A3787&amp;" "&amp;H$6,D!$B:$H,7,FALSE))</f>
        <v/>
      </c>
      <c r="I3787" s="223" t="str">
        <f>IF(D3787="","",VLOOKUP(A3787,D!A:H,7,FALSE))</f>
        <v/>
      </c>
      <c r="J3787" s="224" t="str">
        <f>IF(D3787="","",SUMIFS(リグ!H:H,リグ!F:F,"&lt;"&amp;C3787,リグ!G:G,"&gt;"&amp;C3787))</f>
        <v/>
      </c>
    </row>
    <row r="3788" spans="1:10">
      <c r="A3788" s="224" t="str">
        <f t="shared" si="180"/>
        <v>2031-08-08</v>
      </c>
      <c r="B3788" s="224" t="str">
        <f t="shared" si="178"/>
        <v>2031/08</v>
      </c>
      <c r="C3788" s="225">
        <v>48068</v>
      </c>
      <c r="D3788" s="279" t="str">
        <f>IF(ISERROR(VLOOKUP($A3788&amp;" "&amp;D$6,D!$B:$H,7,FALSE))=TRUE,"",VLOOKUP($A3788&amp;" "&amp;D$6,D!$B:$H,7,FALSE))</f>
        <v/>
      </c>
      <c r="E3788" s="279" t="str">
        <f>IF(ISERROR(VLOOKUP($A3788&amp;" "&amp;E$6,D!$B:$H,7,FALSE))=TRUE,"",VLOOKUP($A3788&amp;" "&amp;E$6,D!$B:$H,7,FALSE))</f>
        <v/>
      </c>
      <c r="F3788" s="279" t="str">
        <f>IF(ISERROR(VLOOKUP($A3788&amp;" "&amp;F$6,D!$B:$H,7,FALSE))=TRUE,"",VLOOKUP($A3788&amp;" "&amp;F$6,D!$B:$H,7,FALSE))</f>
        <v/>
      </c>
      <c r="G3788" s="226">
        <f t="shared" si="179"/>
        <v>0</v>
      </c>
      <c r="H3788" s="279" t="str">
        <f>IF(ISERROR(VLOOKUP($A3788&amp;" "&amp;H$6,D!$B:$H,7,FALSE))=TRUE,"",VLOOKUP($A3788&amp;" "&amp;H$6,D!$B:$H,7,FALSE))</f>
        <v/>
      </c>
      <c r="I3788" s="223" t="str">
        <f>IF(D3788="","",VLOOKUP(A3788,D!A:H,7,FALSE))</f>
        <v/>
      </c>
      <c r="J3788" s="224" t="str">
        <f>IF(D3788="","",SUMIFS(リグ!H:H,リグ!F:F,"&lt;"&amp;C3788,リグ!G:G,"&gt;"&amp;C3788))</f>
        <v/>
      </c>
    </row>
    <row r="3789" spans="1:10">
      <c r="A3789" s="224" t="str">
        <f t="shared" si="180"/>
        <v>2031-08-09</v>
      </c>
      <c r="B3789" s="224" t="str">
        <f t="shared" si="178"/>
        <v>2031/08</v>
      </c>
      <c r="C3789" s="225">
        <v>48069</v>
      </c>
      <c r="D3789" s="279" t="str">
        <f>IF(ISERROR(VLOOKUP($A3789&amp;" "&amp;D$6,D!$B:$H,7,FALSE))=TRUE,"",VLOOKUP($A3789&amp;" "&amp;D$6,D!$B:$H,7,FALSE))</f>
        <v/>
      </c>
      <c r="E3789" s="279" t="str">
        <f>IF(ISERROR(VLOOKUP($A3789&amp;" "&amp;E$6,D!$B:$H,7,FALSE))=TRUE,"",VLOOKUP($A3789&amp;" "&amp;E$6,D!$B:$H,7,FALSE))</f>
        <v/>
      </c>
      <c r="F3789" s="279" t="str">
        <f>IF(ISERROR(VLOOKUP($A3789&amp;" "&amp;F$6,D!$B:$H,7,FALSE))=TRUE,"",VLOOKUP($A3789&amp;" "&amp;F$6,D!$B:$H,7,FALSE))</f>
        <v/>
      </c>
      <c r="G3789" s="226">
        <f t="shared" si="179"/>
        <v>0</v>
      </c>
      <c r="H3789" s="279" t="str">
        <f>IF(ISERROR(VLOOKUP($A3789&amp;" "&amp;H$6,D!$B:$H,7,FALSE))=TRUE,"",VLOOKUP($A3789&amp;" "&amp;H$6,D!$B:$H,7,FALSE))</f>
        <v/>
      </c>
      <c r="I3789" s="223" t="str">
        <f>IF(D3789="","",VLOOKUP(A3789,D!A:H,7,FALSE))</f>
        <v/>
      </c>
      <c r="J3789" s="224" t="str">
        <f>IF(D3789="","",SUMIFS(リグ!H:H,リグ!F:F,"&lt;"&amp;C3789,リグ!G:G,"&gt;"&amp;C3789))</f>
        <v/>
      </c>
    </row>
    <row r="3790" spans="1:10">
      <c r="A3790" s="224" t="str">
        <f t="shared" si="180"/>
        <v>2031-08-10</v>
      </c>
      <c r="B3790" s="224" t="str">
        <f t="shared" si="178"/>
        <v>2031/08</v>
      </c>
      <c r="C3790" s="225">
        <v>48070</v>
      </c>
      <c r="D3790" s="279" t="str">
        <f>IF(ISERROR(VLOOKUP($A3790&amp;" "&amp;D$6,D!$B:$H,7,FALSE))=TRUE,"",VLOOKUP($A3790&amp;" "&amp;D$6,D!$B:$H,7,FALSE))</f>
        <v/>
      </c>
      <c r="E3790" s="279" t="str">
        <f>IF(ISERROR(VLOOKUP($A3790&amp;" "&amp;E$6,D!$B:$H,7,FALSE))=TRUE,"",VLOOKUP($A3790&amp;" "&amp;E$6,D!$B:$H,7,FALSE))</f>
        <v/>
      </c>
      <c r="F3790" s="279" t="str">
        <f>IF(ISERROR(VLOOKUP($A3790&amp;" "&amp;F$6,D!$B:$H,7,FALSE))=TRUE,"",VLOOKUP($A3790&amp;" "&amp;F$6,D!$B:$H,7,FALSE))</f>
        <v/>
      </c>
      <c r="G3790" s="226">
        <f t="shared" si="179"/>
        <v>0</v>
      </c>
      <c r="H3790" s="279" t="str">
        <f>IF(ISERROR(VLOOKUP($A3790&amp;" "&amp;H$6,D!$B:$H,7,FALSE))=TRUE,"",VLOOKUP($A3790&amp;" "&amp;H$6,D!$B:$H,7,FALSE))</f>
        <v/>
      </c>
      <c r="I3790" s="223" t="str">
        <f>IF(D3790="","",VLOOKUP(A3790,D!A:H,7,FALSE))</f>
        <v/>
      </c>
      <c r="J3790" s="224" t="str">
        <f>IF(D3790="","",SUMIFS(リグ!H:H,リグ!F:F,"&lt;"&amp;C3790,リグ!G:G,"&gt;"&amp;C3790))</f>
        <v/>
      </c>
    </row>
    <row r="3791" spans="1:10">
      <c r="A3791" s="224" t="str">
        <f t="shared" si="180"/>
        <v>2031-08-11</v>
      </c>
      <c r="B3791" s="224" t="str">
        <f t="shared" si="178"/>
        <v>2031/08</v>
      </c>
      <c r="C3791" s="225">
        <v>48071</v>
      </c>
      <c r="D3791" s="279" t="str">
        <f>IF(ISERROR(VLOOKUP($A3791&amp;" "&amp;D$6,D!$B:$H,7,FALSE))=TRUE,"",VLOOKUP($A3791&amp;" "&amp;D$6,D!$B:$H,7,FALSE))</f>
        <v/>
      </c>
      <c r="E3791" s="279" t="str">
        <f>IF(ISERROR(VLOOKUP($A3791&amp;" "&amp;E$6,D!$B:$H,7,FALSE))=TRUE,"",VLOOKUP($A3791&amp;" "&amp;E$6,D!$B:$H,7,FALSE))</f>
        <v/>
      </c>
      <c r="F3791" s="279" t="str">
        <f>IF(ISERROR(VLOOKUP($A3791&amp;" "&amp;F$6,D!$B:$H,7,FALSE))=TRUE,"",VLOOKUP($A3791&amp;" "&amp;F$6,D!$B:$H,7,FALSE))</f>
        <v/>
      </c>
      <c r="G3791" s="226">
        <f t="shared" si="179"/>
        <v>0</v>
      </c>
      <c r="H3791" s="279" t="str">
        <f>IF(ISERROR(VLOOKUP($A3791&amp;" "&amp;H$6,D!$B:$H,7,FALSE))=TRUE,"",VLOOKUP($A3791&amp;" "&amp;H$6,D!$B:$H,7,FALSE))</f>
        <v/>
      </c>
      <c r="I3791" s="223" t="str">
        <f>IF(D3791="","",VLOOKUP(A3791,D!A:H,7,FALSE))</f>
        <v/>
      </c>
      <c r="J3791" s="224" t="str">
        <f>IF(D3791="","",SUMIFS(リグ!H:H,リグ!F:F,"&lt;"&amp;C3791,リグ!G:G,"&gt;"&amp;C3791))</f>
        <v/>
      </c>
    </row>
    <row r="3792" spans="1:10">
      <c r="A3792" s="224" t="str">
        <f t="shared" si="180"/>
        <v>2031-08-12</v>
      </c>
      <c r="B3792" s="224" t="str">
        <f t="shared" si="178"/>
        <v>2031/08</v>
      </c>
      <c r="C3792" s="225">
        <v>48072</v>
      </c>
      <c r="D3792" s="279" t="str">
        <f>IF(ISERROR(VLOOKUP($A3792&amp;" "&amp;D$6,D!$B:$H,7,FALSE))=TRUE,"",VLOOKUP($A3792&amp;" "&amp;D$6,D!$B:$H,7,FALSE))</f>
        <v/>
      </c>
      <c r="E3792" s="279" t="str">
        <f>IF(ISERROR(VLOOKUP($A3792&amp;" "&amp;E$6,D!$B:$H,7,FALSE))=TRUE,"",VLOOKUP($A3792&amp;" "&amp;E$6,D!$B:$H,7,FALSE))</f>
        <v/>
      </c>
      <c r="F3792" s="279" t="str">
        <f>IF(ISERROR(VLOOKUP($A3792&amp;" "&amp;F$6,D!$B:$H,7,FALSE))=TRUE,"",VLOOKUP($A3792&amp;" "&amp;F$6,D!$B:$H,7,FALSE))</f>
        <v/>
      </c>
      <c r="G3792" s="226">
        <f t="shared" si="179"/>
        <v>0</v>
      </c>
      <c r="H3792" s="279" t="str">
        <f>IF(ISERROR(VLOOKUP($A3792&amp;" "&amp;H$6,D!$B:$H,7,FALSE))=TRUE,"",VLOOKUP($A3792&amp;" "&amp;H$6,D!$B:$H,7,FALSE))</f>
        <v/>
      </c>
      <c r="I3792" s="223" t="str">
        <f>IF(D3792="","",VLOOKUP(A3792,D!A:H,7,FALSE))</f>
        <v/>
      </c>
      <c r="J3792" s="224" t="str">
        <f>IF(D3792="","",SUMIFS(リグ!H:H,リグ!F:F,"&lt;"&amp;C3792,リグ!G:G,"&gt;"&amp;C3792))</f>
        <v/>
      </c>
    </row>
    <row r="3793" spans="1:10">
      <c r="A3793" s="224" t="str">
        <f t="shared" si="180"/>
        <v>2031-08-13</v>
      </c>
      <c r="B3793" s="224" t="str">
        <f t="shared" si="178"/>
        <v>2031/08</v>
      </c>
      <c r="C3793" s="225">
        <v>48073</v>
      </c>
      <c r="D3793" s="279" t="str">
        <f>IF(ISERROR(VLOOKUP($A3793&amp;" "&amp;D$6,D!$B:$H,7,FALSE))=TRUE,"",VLOOKUP($A3793&amp;" "&amp;D$6,D!$B:$H,7,FALSE))</f>
        <v/>
      </c>
      <c r="E3793" s="279" t="str">
        <f>IF(ISERROR(VLOOKUP($A3793&amp;" "&amp;E$6,D!$B:$H,7,FALSE))=TRUE,"",VLOOKUP($A3793&amp;" "&amp;E$6,D!$B:$H,7,FALSE))</f>
        <v/>
      </c>
      <c r="F3793" s="279" t="str">
        <f>IF(ISERROR(VLOOKUP($A3793&amp;" "&amp;F$6,D!$B:$H,7,FALSE))=TRUE,"",VLOOKUP($A3793&amp;" "&amp;F$6,D!$B:$H,7,FALSE))</f>
        <v/>
      </c>
      <c r="G3793" s="226">
        <f t="shared" si="179"/>
        <v>0</v>
      </c>
      <c r="H3793" s="279" t="str">
        <f>IF(ISERROR(VLOOKUP($A3793&amp;" "&amp;H$6,D!$B:$H,7,FALSE))=TRUE,"",VLOOKUP($A3793&amp;" "&amp;H$6,D!$B:$H,7,FALSE))</f>
        <v/>
      </c>
      <c r="I3793" s="223" t="str">
        <f>IF(D3793="","",VLOOKUP(A3793,D!A:H,7,FALSE))</f>
        <v/>
      </c>
      <c r="J3793" s="224" t="str">
        <f>IF(D3793="","",SUMIFS(リグ!H:H,リグ!F:F,"&lt;"&amp;C3793,リグ!G:G,"&gt;"&amp;C3793))</f>
        <v/>
      </c>
    </row>
    <row r="3794" spans="1:10">
      <c r="A3794" s="224" t="str">
        <f t="shared" si="180"/>
        <v>2031-08-14</v>
      </c>
      <c r="B3794" s="224" t="str">
        <f t="shared" si="178"/>
        <v>2031/08</v>
      </c>
      <c r="C3794" s="225">
        <v>48074</v>
      </c>
      <c r="D3794" s="279" t="str">
        <f>IF(ISERROR(VLOOKUP($A3794&amp;" "&amp;D$6,D!$B:$H,7,FALSE))=TRUE,"",VLOOKUP($A3794&amp;" "&amp;D$6,D!$B:$H,7,FALSE))</f>
        <v/>
      </c>
      <c r="E3794" s="279" t="str">
        <f>IF(ISERROR(VLOOKUP($A3794&amp;" "&amp;E$6,D!$B:$H,7,FALSE))=TRUE,"",VLOOKUP($A3794&amp;" "&amp;E$6,D!$B:$H,7,FALSE))</f>
        <v/>
      </c>
      <c r="F3794" s="279" t="str">
        <f>IF(ISERROR(VLOOKUP($A3794&amp;" "&amp;F$6,D!$B:$H,7,FALSE))=TRUE,"",VLOOKUP($A3794&amp;" "&amp;F$6,D!$B:$H,7,FALSE))</f>
        <v/>
      </c>
      <c r="G3794" s="226">
        <f t="shared" si="179"/>
        <v>0</v>
      </c>
      <c r="H3794" s="279" t="str">
        <f>IF(ISERROR(VLOOKUP($A3794&amp;" "&amp;H$6,D!$B:$H,7,FALSE))=TRUE,"",VLOOKUP($A3794&amp;" "&amp;H$6,D!$B:$H,7,FALSE))</f>
        <v/>
      </c>
      <c r="I3794" s="223" t="str">
        <f>IF(D3794="","",VLOOKUP(A3794,D!A:H,7,FALSE))</f>
        <v/>
      </c>
      <c r="J3794" s="224" t="str">
        <f>IF(D3794="","",SUMIFS(リグ!H:H,リグ!F:F,"&lt;"&amp;C3794,リグ!G:G,"&gt;"&amp;C3794))</f>
        <v/>
      </c>
    </row>
    <row r="3795" spans="1:10">
      <c r="A3795" s="224" t="str">
        <f t="shared" si="180"/>
        <v>2031-08-15</v>
      </c>
      <c r="B3795" s="224" t="str">
        <f t="shared" si="178"/>
        <v>2031/08</v>
      </c>
      <c r="C3795" s="225">
        <v>48075</v>
      </c>
      <c r="D3795" s="279" t="str">
        <f>IF(ISERROR(VLOOKUP($A3795&amp;" "&amp;D$6,D!$B:$H,7,FALSE))=TRUE,"",VLOOKUP($A3795&amp;" "&amp;D$6,D!$B:$H,7,FALSE))</f>
        <v/>
      </c>
      <c r="E3795" s="279" t="str">
        <f>IF(ISERROR(VLOOKUP($A3795&amp;" "&amp;E$6,D!$B:$H,7,FALSE))=TRUE,"",VLOOKUP($A3795&amp;" "&amp;E$6,D!$B:$H,7,FALSE))</f>
        <v/>
      </c>
      <c r="F3795" s="279" t="str">
        <f>IF(ISERROR(VLOOKUP($A3795&amp;" "&amp;F$6,D!$B:$H,7,FALSE))=TRUE,"",VLOOKUP($A3795&amp;" "&amp;F$6,D!$B:$H,7,FALSE))</f>
        <v/>
      </c>
      <c r="G3795" s="226">
        <f t="shared" si="179"/>
        <v>0</v>
      </c>
      <c r="H3795" s="279" t="str">
        <f>IF(ISERROR(VLOOKUP($A3795&amp;" "&amp;H$6,D!$B:$H,7,FALSE))=TRUE,"",VLOOKUP($A3795&amp;" "&amp;H$6,D!$B:$H,7,FALSE))</f>
        <v/>
      </c>
      <c r="I3795" s="223" t="str">
        <f>IF(D3795="","",VLOOKUP(A3795,D!A:H,7,FALSE))</f>
        <v/>
      </c>
      <c r="J3795" s="224" t="str">
        <f>IF(D3795="","",SUMIFS(リグ!H:H,リグ!F:F,"&lt;"&amp;C3795,リグ!G:G,"&gt;"&amp;C3795))</f>
        <v/>
      </c>
    </row>
    <row r="3796" spans="1:10">
      <c r="A3796" s="224" t="str">
        <f t="shared" si="180"/>
        <v>2031-08-16</v>
      </c>
      <c r="B3796" s="224" t="str">
        <f t="shared" si="178"/>
        <v>2031/08</v>
      </c>
      <c r="C3796" s="225">
        <v>48076</v>
      </c>
      <c r="D3796" s="279" t="str">
        <f>IF(ISERROR(VLOOKUP($A3796&amp;" "&amp;D$6,D!$B:$H,7,FALSE))=TRUE,"",VLOOKUP($A3796&amp;" "&amp;D$6,D!$B:$H,7,FALSE))</f>
        <v/>
      </c>
      <c r="E3796" s="279" t="str">
        <f>IF(ISERROR(VLOOKUP($A3796&amp;" "&amp;E$6,D!$B:$H,7,FALSE))=TRUE,"",VLOOKUP($A3796&amp;" "&amp;E$6,D!$B:$H,7,FALSE))</f>
        <v/>
      </c>
      <c r="F3796" s="279" t="str">
        <f>IF(ISERROR(VLOOKUP($A3796&amp;" "&amp;F$6,D!$B:$H,7,FALSE))=TRUE,"",VLOOKUP($A3796&amp;" "&amp;F$6,D!$B:$H,7,FALSE))</f>
        <v/>
      </c>
      <c r="G3796" s="226">
        <f t="shared" si="179"/>
        <v>0</v>
      </c>
      <c r="H3796" s="279" t="str">
        <f>IF(ISERROR(VLOOKUP($A3796&amp;" "&amp;H$6,D!$B:$H,7,FALSE))=TRUE,"",VLOOKUP($A3796&amp;" "&amp;H$6,D!$B:$H,7,FALSE))</f>
        <v/>
      </c>
      <c r="I3796" s="223" t="str">
        <f>IF(D3796="","",VLOOKUP(A3796,D!A:H,7,FALSE))</f>
        <v/>
      </c>
      <c r="J3796" s="224" t="str">
        <f>IF(D3796="","",SUMIFS(リグ!H:H,リグ!F:F,"&lt;"&amp;C3796,リグ!G:G,"&gt;"&amp;C3796))</f>
        <v/>
      </c>
    </row>
    <row r="3797" spans="1:10">
      <c r="A3797" s="224" t="str">
        <f t="shared" si="180"/>
        <v>2031-08-17</v>
      </c>
      <c r="B3797" s="224" t="str">
        <f t="shared" si="178"/>
        <v>2031/08</v>
      </c>
      <c r="C3797" s="225">
        <v>48077</v>
      </c>
      <c r="D3797" s="279" t="str">
        <f>IF(ISERROR(VLOOKUP($A3797&amp;" "&amp;D$6,D!$B:$H,7,FALSE))=TRUE,"",VLOOKUP($A3797&amp;" "&amp;D$6,D!$B:$H,7,FALSE))</f>
        <v/>
      </c>
      <c r="E3797" s="279" t="str">
        <f>IF(ISERROR(VLOOKUP($A3797&amp;" "&amp;E$6,D!$B:$H,7,FALSE))=TRUE,"",VLOOKUP($A3797&amp;" "&amp;E$6,D!$B:$H,7,FALSE))</f>
        <v/>
      </c>
      <c r="F3797" s="279" t="str">
        <f>IF(ISERROR(VLOOKUP($A3797&amp;" "&amp;F$6,D!$B:$H,7,FALSE))=TRUE,"",VLOOKUP($A3797&amp;" "&amp;F$6,D!$B:$H,7,FALSE))</f>
        <v/>
      </c>
      <c r="G3797" s="226">
        <f t="shared" si="179"/>
        <v>0</v>
      </c>
      <c r="H3797" s="279" t="str">
        <f>IF(ISERROR(VLOOKUP($A3797&amp;" "&amp;H$6,D!$B:$H,7,FALSE))=TRUE,"",VLOOKUP($A3797&amp;" "&amp;H$6,D!$B:$H,7,FALSE))</f>
        <v/>
      </c>
      <c r="I3797" s="223" t="str">
        <f>IF(D3797="","",VLOOKUP(A3797,D!A:H,7,FALSE))</f>
        <v/>
      </c>
      <c r="J3797" s="224" t="str">
        <f>IF(D3797="","",SUMIFS(リグ!H:H,リグ!F:F,"&lt;"&amp;C3797,リグ!G:G,"&gt;"&amp;C3797))</f>
        <v/>
      </c>
    </row>
    <row r="3798" spans="1:10">
      <c r="A3798" s="224" t="str">
        <f t="shared" si="180"/>
        <v>2031-08-18</v>
      </c>
      <c r="B3798" s="224" t="str">
        <f t="shared" si="178"/>
        <v>2031/08</v>
      </c>
      <c r="C3798" s="225">
        <v>48078</v>
      </c>
      <c r="D3798" s="279" t="str">
        <f>IF(ISERROR(VLOOKUP($A3798&amp;" "&amp;D$6,D!$B:$H,7,FALSE))=TRUE,"",VLOOKUP($A3798&amp;" "&amp;D$6,D!$B:$H,7,FALSE))</f>
        <v/>
      </c>
      <c r="E3798" s="279" t="str">
        <f>IF(ISERROR(VLOOKUP($A3798&amp;" "&amp;E$6,D!$B:$H,7,FALSE))=TRUE,"",VLOOKUP($A3798&amp;" "&amp;E$6,D!$B:$H,7,FALSE))</f>
        <v/>
      </c>
      <c r="F3798" s="279" t="str">
        <f>IF(ISERROR(VLOOKUP($A3798&amp;" "&amp;F$6,D!$B:$H,7,FALSE))=TRUE,"",VLOOKUP($A3798&amp;" "&amp;F$6,D!$B:$H,7,FALSE))</f>
        <v/>
      </c>
      <c r="G3798" s="226">
        <f t="shared" si="179"/>
        <v>0</v>
      </c>
      <c r="H3798" s="279" t="str">
        <f>IF(ISERROR(VLOOKUP($A3798&amp;" "&amp;H$6,D!$B:$H,7,FALSE))=TRUE,"",VLOOKUP($A3798&amp;" "&amp;H$6,D!$B:$H,7,FALSE))</f>
        <v/>
      </c>
      <c r="I3798" s="223" t="str">
        <f>IF(D3798="","",VLOOKUP(A3798,D!A:H,7,FALSE))</f>
        <v/>
      </c>
      <c r="J3798" s="224" t="str">
        <f>IF(D3798="","",SUMIFS(リグ!H:H,リグ!F:F,"&lt;"&amp;C3798,リグ!G:G,"&gt;"&amp;C3798))</f>
        <v/>
      </c>
    </row>
    <row r="3799" spans="1:10">
      <c r="A3799" s="224" t="str">
        <f t="shared" si="180"/>
        <v>2031-08-19</v>
      </c>
      <c r="B3799" s="224" t="str">
        <f t="shared" si="178"/>
        <v>2031/08</v>
      </c>
      <c r="C3799" s="225">
        <v>48079</v>
      </c>
      <c r="D3799" s="279" t="str">
        <f>IF(ISERROR(VLOOKUP($A3799&amp;" "&amp;D$6,D!$B:$H,7,FALSE))=TRUE,"",VLOOKUP($A3799&amp;" "&amp;D$6,D!$B:$H,7,FALSE))</f>
        <v/>
      </c>
      <c r="E3799" s="279" t="str">
        <f>IF(ISERROR(VLOOKUP($A3799&amp;" "&amp;E$6,D!$B:$H,7,FALSE))=TRUE,"",VLOOKUP($A3799&amp;" "&amp;E$6,D!$B:$H,7,FALSE))</f>
        <v/>
      </c>
      <c r="F3799" s="279" t="str">
        <f>IF(ISERROR(VLOOKUP($A3799&amp;" "&amp;F$6,D!$B:$H,7,FALSE))=TRUE,"",VLOOKUP($A3799&amp;" "&amp;F$6,D!$B:$H,7,FALSE))</f>
        <v/>
      </c>
      <c r="G3799" s="226">
        <f t="shared" si="179"/>
        <v>0</v>
      </c>
      <c r="H3799" s="279" t="str">
        <f>IF(ISERROR(VLOOKUP($A3799&amp;" "&amp;H$6,D!$B:$H,7,FALSE))=TRUE,"",VLOOKUP($A3799&amp;" "&amp;H$6,D!$B:$H,7,FALSE))</f>
        <v/>
      </c>
      <c r="I3799" s="223" t="str">
        <f>IF(D3799="","",VLOOKUP(A3799,D!A:H,7,FALSE))</f>
        <v/>
      </c>
      <c r="J3799" s="224" t="str">
        <f>IF(D3799="","",SUMIFS(リグ!H:H,リグ!F:F,"&lt;"&amp;C3799,リグ!G:G,"&gt;"&amp;C3799))</f>
        <v/>
      </c>
    </row>
    <row r="3800" spans="1:10">
      <c r="A3800" s="224" t="str">
        <f t="shared" si="180"/>
        <v>2031-08-20</v>
      </c>
      <c r="B3800" s="224" t="str">
        <f t="shared" si="178"/>
        <v>2031/08</v>
      </c>
      <c r="C3800" s="225">
        <v>48080</v>
      </c>
      <c r="D3800" s="279" t="str">
        <f>IF(ISERROR(VLOOKUP($A3800&amp;" "&amp;D$6,D!$B:$H,7,FALSE))=TRUE,"",VLOOKUP($A3800&amp;" "&amp;D$6,D!$B:$H,7,FALSE))</f>
        <v/>
      </c>
      <c r="E3800" s="279" t="str">
        <f>IF(ISERROR(VLOOKUP($A3800&amp;" "&amp;E$6,D!$B:$H,7,FALSE))=TRUE,"",VLOOKUP($A3800&amp;" "&amp;E$6,D!$B:$H,7,FALSE))</f>
        <v/>
      </c>
      <c r="F3800" s="279" t="str">
        <f>IF(ISERROR(VLOOKUP($A3800&amp;" "&amp;F$6,D!$B:$H,7,FALSE))=TRUE,"",VLOOKUP($A3800&amp;" "&amp;F$6,D!$B:$H,7,FALSE))</f>
        <v/>
      </c>
      <c r="G3800" s="226">
        <f t="shared" si="179"/>
        <v>0</v>
      </c>
      <c r="H3800" s="279" t="str">
        <f>IF(ISERROR(VLOOKUP($A3800&amp;" "&amp;H$6,D!$B:$H,7,FALSE))=TRUE,"",VLOOKUP($A3800&amp;" "&amp;H$6,D!$B:$H,7,FALSE))</f>
        <v/>
      </c>
      <c r="I3800" s="223" t="str">
        <f>IF(D3800="","",VLOOKUP(A3800,D!A:H,7,FALSE))</f>
        <v/>
      </c>
      <c r="J3800" s="224" t="str">
        <f>IF(D3800="","",SUMIFS(リグ!H:H,リグ!F:F,"&lt;"&amp;C3800,リグ!G:G,"&gt;"&amp;C3800))</f>
        <v/>
      </c>
    </row>
    <row r="3801" spans="1:10">
      <c r="A3801" s="224" t="str">
        <f t="shared" si="180"/>
        <v>2031-08-21</v>
      </c>
      <c r="B3801" s="224" t="str">
        <f t="shared" si="178"/>
        <v>2031/08</v>
      </c>
      <c r="C3801" s="225">
        <v>48081</v>
      </c>
      <c r="D3801" s="279" t="str">
        <f>IF(ISERROR(VLOOKUP($A3801&amp;" "&amp;D$6,D!$B:$H,7,FALSE))=TRUE,"",VLOOKUP($A3801&amp;" "&amp;D$6,D!$B:$H,7,FALSE))</f>
        <v/>
      </c>
      <c r="E3801" s="279" t="str">
        <f>IF(ISERROR(VLOOKUP($A3801&amp;" "&amp;E$6,D!$B:$H,7,FALSE))=TRUE,"",VLOOKUP($A3801&amp;" "&amp;E$6,D!$B:$H,7,FALSE))</f>
        <v/>
      </c>
      <c r="F3801" s="279" t="str">
        <f>IF(ISERROR(VLOOKUP($A3801&amp;" "&amp;F$6,D!$B:$H,7,FALSE))=TRUE,"",VLOOKUP($A3801&amp;" "&amp;F$6,D!$B:$H,7,FALSE))</f>
        <v/>
      </c>
      <c r="G3801" s="226">
        <f t="shared" si="179"/>
        <v>0</v>
      </c>
      <c r="H3801" s="279" t="str">
        <f>IF(ISERROR(VLOOKUP($A3801&amp;" "&amp;H$6,D!$B:$H,7,FALSE))=TRUE,"",VLOOKUP($A3801&amp;" "&amp;H$6,D!$B:$H,7,FALSE))</f>
        <v/>
      </c>
      <c r="I3801" s="223" t="str">
        <f>IF(D3801="","",VLOOKUP(A3801,D!A:H,7,FALSE))</f>
        <v/>
      </c>
      <c r="J3801" s="224" t="str">
        <f>IF(D3801="","",SUMIFS(リグ!H:H,リグ!F:F,"&lt;"&amp;C3801,リグ!G:G,"&gt;"&amp;C3801))</f>
        <v/>
      </c>
    </row>
    <row r="3802" spans="1:10">
      <c r="A3802" s="224" t="str">
        <f t="shared" si="180"/>
        <v>2031-08-22</v>
      </c>
      <c r="B3802" s="224" t="str">
        <f t="shared" si="178"/>
        <v>2031/08</v>
      </c>
      <c r="C3802" s="225">
        <v>48082</v>
      </c>
      <c r="D3802" s="279" t="str">
        <f>IF(ISERROR(VLOOKUP($A3802&amp;" "&amp;D$6,D!$B:$H,7,FALSE))=TRUE,"",VLOOKUP($A3802&amp;" "&amp;D$6,D!$B:$H,7,FALSE))</f>
        <v/>
      </c>
      <c r="E3802" s="279" t="str">
        <f>IF(ISERROR(VLOOKUP($A3802&amp;" "&amp;E$6,D!$B:$H,7,FALSE))=TRUE,"",VLOOKUP($A3802&amp;" "&amp;E$6,D!$B:$H,7,FALSE))</f>
        <v/>
      </c>
      <c r="F3802" s="279" t="str">
        <f>IF(ISERROR(VLOOKUP($A3802&amp;" "&amp;F$6,D!$B:$H,7,FALSE))=TRUE,"",VLOOKUP($A3802&amp;" "&amp;F$6,D!$B:$H,7,FALSE))</f>
        <v/>
      </c>
      <c r="G3802" s="226">
        <f t="shared" si="179"/>
        <v>0</v>
      </c>
      <c r="H3802" s="279" t="str">
        <f>IF(ISERROR(VLOOKUP($A3802&amp;" "&amp;H$6,D!$B:$H,7,FALSE))=TRUE,"",VLOOKUP($A3802&amp;" "&amp;H$6,D!$B:$H,7,FALSE))</f>
        <v/>
      </c>
      <c r="I3802" s="223" t="str">
        <f>IF(D3802="","",VLOOKUP(A3802,D!A:H,7,FALSE))</f>
        <v/>
      </c>
      <c r="J3802" s="224" t="str">
        <f>IF(D3802="","",SUMIFS(リグ!H:H,リグ!F:F,"&lt;"&amp;C3802,リグ!G:G,"&gt;"&amp;C3802))</f>
        <v/>
      </c>
    </row>
    <row r="3803" spans="1:10">
      <c r="A3803" s="224" t="str">
        <f t="shared" si="180"/>
        <v>2031-08-23</v>
      </c>
      <c r="B3803" s="224" t="str">
        <f t="shared" si="178"/>
        <v>2031/08</v>
      </c>
      <c r="C3803" s="225">
        <v>48083</v>
      </c>
      <c r="D3803" s="279" t="str">
        <f>IF(ISERROR(VLOOKUP($A3803&amp;" "&amp;D$6,D!$B:$H,7,FALSE))=TRUE,"",VLOOKUP($A3803&amp;" "&amp;D$6,D!$B:$H,7,FALSE))</f>
        <v/>
      </c>
      <c r="E3803" s="279" t="str">
        <f>IF(ISERROR(VLOOKUP($A3803&amp;" "&amp;E$6,D!$B:$H,7,FALSE))=TRUE,"",VLOOKUP($A3803&amp;" "&amp;E$6,D!$B:$H,7,FALSE))</f>
        <v/>
      </c>
      <c r="F3803" s="279" t="str">
        <f>IF(ISERROR(VLOOKUP($A3803&amp;" "&amp;F$6,D!$B:$H,7,FALSE))=TRUE,"",VLOOKUP($A3803&amp;" "&amp;F$6,D!$B:$H,7,FALSE))</f>
        <v/>
      </c>
      <c r="G3803" s="226">
        <f t="shared" si="179"/>
        <v>0</v>
      </c>
      <c r="H3803" s="279" t="str">
        <f>IF(ISERROR(VLOOKUP($A3803&amp;" "&amp;H$6,D!$B:$H,7,FALSE))=TRUE,"",VLOOKUP($A3803&amp;" "&amp;H$6,D!$B:$H,7,FALSE))</f>
        <v/>
      </c>
      <c r="I3803" s="223" t="str">
        <f>IF(D3803="","",VLOOKUP(A3803,D!A:H,7,FALSE))</f>
        <v/>
      </c>
      <c r="J3803" s="224" t="str">
        <f>IF(D3803="","",SUMIFS(リグ!H:H,リグ!F:F,"&lt;"&amp;C3803,リグ!G:G,"&gt;"&amp;C3803))</f>
        <v/>
      </c>
    </row>
    <row r="3804" spans="1:10">
      <c r="A3804" s="224" t="str">
        <f t="shared" si="180"/>
        <v>2031-08-24</v>
      </c>
      <c r="B3804" s="224" t="str">
        <f t="shared" si="178"/>
        <v>2031/08</v>
      </c>
      <c r="C3804" s="225">
        <v>48084</v>
      </c>
      <c r="D3804" s="279" t="str">
        <f>IF(ISERROR(VLOOKUP($A3804&amp;" "&amp;D$6,D!$B:$H,7,FALSE))=TRUE,"",VLOOKUP($A3804&amp;" "&amp;D$6,D!$B:$H,7,FALSE))</f>
        <v/>
      </c>
      <c r="E3804" s="279" t="str">
        <f>IF(ISERROR(VLOOKUP($A3804&amp;" "&amp;E$6,D!$B:$H,7,FALSE))=TRUE,"",VLOOKUP($A3804&amp;" "&amp;E$6,D!$B:$H,7,FALSE))</f>
        <v/>
      </c>
      <c r="F3804" s="279" t="str">
        <f>IF(ISERROR(VLOOKUP($A3804&amp;" "&amp;F$6,D!$B:$H,7,FALSE))=TRUE,"",VLOOKUP($A3804&amp;" "&amp;F$6,D!$B:$H,7,FALSE))</f>
        <v/>
      </c>
      <c r="G3804" s="226">
        <f t="shared" si="179"/>
        <v>0</v>
      </c>
      <c r="H3804" s="279" t="str">
        <f>IF(ISERROR(VLOOKUP($A3804&amp;" "&amp;H$6,D!$B:$H,7,FALSE))=TRUE,"",VLOOKUP($A3804&amp;" "&amp;H$6,D!$B:$H,7,FALSE))</f>
        <v/>
      </c>
      <c r="I3804" s="223" t="str">
        <f>IF(D3804="","",VLOOKUP(A3804,D!A:H,7,FALSE))</f>
        <v/>
      </c>
      <c r="J3804" s="224" t="str">
        <f>IF(D3804="","",SUMIFS(リグ!H:H,リグ!F:F,"&lt;"&amp;C3804,リグ!G:G,"&gt;"&amp;C3804))</f>
        <v/>
      </c>
    </row>
    <row r="3805" spans="1:10">
      <c r="A3805" s="224" t="str">
        <f t="shared" si="180"/>
        <v>2031-08-25</v>
      </c>
      <c r="B3805" s="224" t="str">
        <f t="shared" si="178"/>
        <v>2031/08</v>
      </c>
      <c r="C3805" s="225">
        <v>48085</v>
      </c>
      <c r="D3805" s="279" t="str">
        <f>IF(ISERROR(VLOOKUP($A3805&amp;" "&amp;D$6,D!$B:$H,7,FALSE))=TRUE,"",VLOOKUP($A3805&amp;" "&amp;D$6,D!$B:$H,7,FALSE))</f>
        <v/>
      </c>
      <c r="E3805" s="279" t="str">
        <f>IF(ISERROR(VLOOKUP($A3805&amp;" "&amp;E$6,D!$B:$H,7,FALSE))=TRUE,"",VLOOKUP($A3805&amp;" "&amp;E$6,D!$B:$H,7,FALSE))</f>
        <v/>
      </c>
      <c r="F3805" s="279" t="str">
        <f>IF(ISERROR(VLOOKUP($A3805&amp;" "&amp;F$6,D!$B:$H,7,FALSE))=TRUE,"",VLOOKUP($A3805&amp;" "&amp;F$6,D!$B:$H,7,FALSE))</f>
        <v/>
      </c>
      <c r="G3805" s="226">
        <f t="shared" si="179"/>
        <v>0</v>
      </c>
      <c r="H3805" s="279" t="str">
        <f>IF(ISERROR(VLOOKUP($A3805&amp;" "&amp;H$6,D!$B:$H,7,FALSE))=TRUE,"",VLOOKUP($A3805&amp;" "&amp;H$6,D!$B:$H,7,FALSE))</f>
        <v/>
      </c>
      <c r="I3805" s="223" t="str">
        <f>IF(D3805="","",VLOOKUP(A3805,D!A:H,7,FALSE))</f>
        <v/>
      </c>
      <c r="J3805" s="224" t="str">
        <f>IF(D3805="","",SUMIFS(リグ!H:H,リグ!F:F,"&lt;"&amp;C3805,リグ!G:G,"&gt;"&amp;C3805))</f>
        <v/>
      </c>
    </row>
    <row r="3806" spans="1:10">
      <c r="A3806" s="224" t="str">
        <f t="shared" si="180"/>
        <v>2031-08-26</v>
      </c>
      <c r="B3806" s="224" t="str">
        <f t="shared" si="178"/>
        <v>2031/08</v>
      </c>
      <c r="C3806" s="225">
        <v>48086</v>
      </c>
      <c r="D3806" s="279" t="str">
        <f>IF(ISERROR(VLOOKUP($A3806&amp;" "&amp;D$6,D!$B:$H,7,FALSE))=TRUE,"",VLOOKUP($A3806&amp;" "&amp;D$6,D!$B:$H,7,FALSE))</f>
        <v/>
      </c>
      <c r="E3806" s="279" t="str">
        <f>IF(ISERROR(VLOOKUP($A3806&amp;" "&amp;E$6,D!$B:$H,7,FALSE))=TRUE,"",VLOOKUP($A3806&amp;" "&amp;E$6,D!$B:$H,7,FALSE))</f>
        <v/>
      </c>
      <c r="F3806" s="279" t="str">
        <f>IF(ISERROR(VLOOKUP($A3806&amp;" "&amp;F$6,D!$B:$H,7,FALSE))=TRUE,"",VLOOKUP($A3806&amp;" "&amp;F$6,D!$B:$H,7,FALSE))</f>
        <v/>
      </c>
      <c r="G3806" s="226">
        <f t="shared" si="179"/>
        <v>0</v>
      </c>
      <c r="H3806" s="279" t="str">
        <f>IF(ISERROR(VLOOKUP($A3806&amp;" "&amp;H$6,D!$B:$H,7,FALSE))=TRUE,"",VLOOKUP($A3806&amp;" "&amp;H$6,D!$B:$H,7,FALSE))</f>
        <v/>
      </c>
      <c r="I3806" s="223" t="str">
        <f>IF(D3806="","",VLOOKUP(A3806,D!A:H,7,FALSE))</f>
        <v/>
      </c>
      <c r="J3806" s="224" t="str">
        <f>IF(D3806="","",SUMIFS(リグ!H:H,リグ!F:F,"&lt;"&amp;C3806,リグ!G:G,"&gt;"&amp;C3806))</f>
        <v/>
      </c>
    </row>
    <row r="3807" spans="1:10">
      <c r="A3807" s="224" t="str">
        <f t="shared" si="180"/>
        <v>2031-08-27</v>
      </c>
      <c r="B3807" s="224" t="str">
        <f t="shared" si="178"/>
        <v>2031/08</v>
      </c>
      <c r="C3807" s="225">
        <v>48087</v>
      </c>
      <c r="D3807" s="279" t="str">
        <f>IF(ISERROR(VLOOKUP($A3807&amp;" "&amp;D$6,D!$B:$H,7,FALSE))=TRUE,"",VLOOKUP($A3807&amp;" "&amp;D$6,D!$B:$H,7,FALSE))</f>
        <v/>
      </c>
      <c r="E3807" s="279" t="str">
        <f>IF(ISERROR(VLOOKUP($A3807&amp;" "&amp;E$6,D!$B:$H,7,FALSE))=TRUE,"",VLOOKUP($A3807&amp;" "&amp;E$6,D!$B:$H,7,FALSE))</f>
        <v/>
      </c>
      <c r="F3807" s="279" t="str">
        <f>IF(ISERROR(VLOOKUP($A3807&amp;" "&amp;F$6,D!$B:$H,7,FALSE))=TRUE,"",VLOOKUP($A3807&amp;" "&amp;F$6,D!$B:$H,7,FALSE))</f>
        <v/>
      </c>
      <c r="G3807" s="226">
        <f t="shared" si="179"/>
        <v>0</v>
      </c>
      <c r="H3807" s="279" t="str">
        <f>IF(ISERROR(VLOOKUP($A3807&amp;" "&amp;H$6,D!$B:$H,7,FALSE))=TRUE,"",VLOOKUP($A3807&amp;" "&amp;H$6,D!$B:$H,7,FALSE))</f>
        <v/>
      </c>
      <c r="I3807" s="223" t="str">
        <f>IF(D3807="","",VLOOKUP(A3807,D!A:H,7,FALSE))</f>
        <v/>
      </c>
      <c r="J3807" s="224" t="str">
        <f>IF(D3807="","",SUMIFS(リグ!H:H,リグ!F:F,"&lt;"&amp;C3807,リグ!G:G,"&gt;"&amp;C3807))</f>
        <v/>
      </c>
    </row>
    <row r="3808" spans="1:10">
      <c r="A3808" s="224" t="str">
        <f t="shared" si="180"/>
        <v>2031-08-28</v>
      </c>
      <c r="B3808" s="224" t="str">
        <f t="shared" si="178"/>
        <v>2031/08</v>
      </c>
      <c r="C3808" s="225">
        <v>48088</v>
      </c>
      <c r="D3808" s="279" t="str">
        <f>IF(ISERROR(VLOOKUP($A3808&amp;" "&amp;D$6,D!$B:$H,7,FALSE))=TRUE,"",VLOOKUP($A3808&amp;" "&amp;D$6,D!$B:$H,7,FALSE))</f>
        <v/>
      </c>
      <c r="E3808" s="279" t="str">
        <f>IF(ISERROR(VLOOKUP($A3808&amp;" "&amp;E$6,D!$B:$H,7,FALSE))=TRUE,"",VLOOKUP($A3808&amp;" "&amp;E$6,D!$B:$H,7,FALSE))</f>
        <v/>
      </c>
      <c r="F3808" s="279" t="str">
        <f>IF(ISERROR(VLOOKUP($A3808&amp;" "&amp;F$6,D!$B:$H,7,FALSE))=TRUE,"",VLOOKUP($A3808&amp;" "&amp;F$6,D!$B:$H,7,FALSE))</f>
        <v/>
      </c>
      <c r="G3808" s="226">
        <f t="shared" si="179"/>
        <v>0</v>
      </c>
      <c r="H3808" s="279" t="str">
        <f>IF(ISERROR(VLOOKUP($A3808&amp;" "&amp;H$6,D!$B:$H,7,FALSE))=TRUE,"",VLOOKUP($A3808&amp;" "&amp;H$6,D!$B:$H,7,FALSE))</f>
        <v/>
      </c>
      <c r="I3808" s="223" t="str">
        <f>IF(D3808="","",VLOOKUP(A3808,D!A:H,7,FALSE))</f>
        <v/>
      </c>
      <c r="J3808" s="224" t="str">
        <f>IF(D3808="","",SUMIFS(リグ!H:H,リグ!F:F,"&lt;"&amp;C3808,リグ!G:G,"&gt;"&amp;C3808))</f>
        <v/>
      </c>
    </row>
    <row r="3809" spans="1:10">
      <c r="A3809" s="224" t="str">
        <f t="shared" si="180"/>
        <v>2031-08-29</v>
      </c>
      <c r="B3809" s="224" t="str">
        <f t="shared" si="178"/>
        <v>2031/08</v>
      </c>
      <c r="C3809" s="225">
        <v>48089</v>
      </c>
      <c r="D3809" s="279" t="str">
        <f>IF(ISERROR(VLOOKUP($A3809&amp;" "&amp;D$6,D!$B:$H,7,FALSE))=TRUE,"",VLOOKUP($A3809&amp;" "&amp;D$6,D!$B:$H,7,FALSE))</f>
        <v/>
      </c>
      <c r="E3809" s="279" t="str">
        <f>IF(ISERROR(VLOOKUP($A3809&amp;" "&amp;E$6,D!$B:$H,7,FALSE))=TRUE,"",VLOOKUP($A3809&amp;" "&amp;E$6,D!$B:$H,7,FALSE))</f>
        <v/>
      </c>
      <c r="F3809" s="279" t="str">
        <f>IF(ISERROR(VLOOKUP($A3809&amp;" "&amp;F$6,D!$B:$H,7,FALSE))=TRUE,"",VLOOKUP($A3809&amp;" "&amp;F$6,D!$B:$H,7,FALSE))</f>
        <v/>
      </c>
      <c r="G3809" s="226">
        <f t="shared" si="179"/>
        <v>0</v>
      </c>
      <c r="H3809" s="279" t="str">
        <f>IF(ISERROR(VLOOKUP($A3809&amp;" "&amp;H$6,D!$B:$H,7,FALSE))=TRUE,"",VLOOKUP($A3809&amp;" "&amp;H$6,D!$B:$H,7,FALSE))</f>
        <v/>
      </c>
      <c r="I3809" s="223" t="str">
        <f>IF(D3809="","",VLOOKUP(A3809,D!A:H,7,FALSE))</f>
        <v/>
      </c>
      <c r="J3809" s="224" t="str">
        <f>IF(D3809="","",SUMIFS(リグ!H:H,リグ!F:F,"&lt;"&amp;C3809,リグ!G:G,"&gt;"&amp;C3809))</f>
        <v/>
      </c>
    </row>
    <row r="3810" spans="1:10">
      <c r="A3810" s="224" t="str">
        <f t="shared" si="180"/>
        <v>2031-08-30</v>
      </c>
      <c r="B3810" s="224" t="str">
        <f t="shared" si="178"/>
        <v>2031/08</v>
      </c>
      <c r="C3810" s="225">
        <v>48090</v>
      </c>
      <c r="D3810" s="279" t="str">
        <f>IF(ISERROR(VLOOKUP($A3810&amp;" "&amp;D$6,D!$B:$H,7,FALSE))=TRUE,"",VLOOKUP($A3810&amp;" "&amp;D$6,D!$B:$H,7,FALSE))</f>
        <v/>
      </c>
      <c r="E3810" s="279" t="str">
        <f>IF(ISERROR(VLOOKUP($A3810&amp;" "&amp;E$6,D!$B:$H,7,FALSE))=TRUE,"",VLOOKUP($A3810&amp;" "&amp;E$6,D!$B:$H,7,FALSE))</f>
        <v/>
      </c>
      <c r="F3810" s="279" t="str">
        <f>IF(ISERROR(VLOOKUP($A3810&amp;" "&amp;F$6,D!$B:$H,7,FALSE))=TRUE,"",VLOOKUP($A3810&amp;" "&amp;F$6,D!$B:$H,7,FALSE))</f>
        <v/>
      </c>
      <c r="G3810" s="226">
        <f t="shared" si="179"/>
        <v>0</v>
      </c>
      <c r="H3810" s="279" t="str">
        <f>IF(ISERROR(VLOOKUP($A3810&amp;" "&amp;H$6,D!$B:$H,7,FALSE))=TRUE,"",VLOOKUP($A3810&amp;" "&amp;H$6,D!$B:$H,7,FALSE))</f>
        <v/>
      </c>
      <c r="I3810" s="223" t="str">
        <f>IF(D3810="","",VLOOKUP(A3810,D!A:H,7,FALSE))</f>
        <v/>
      </c>
      <c r="J3810" s="224" t="str">
        <f>IF(D3810="","",SUMIFS(リグ!H:H,リグ!F:F,"&lt;"&amp;C3810,リグ!G:G,"&gt;"&amp;C3810))</f>
        <v/>
      </c>
    </row>
    <row r="3811" spans="1:10">
      <c r="A3811" s="224" t="str">
        <f t="shared" si="180"/>
        <v>2031-08-31</v>
      </c>
      <c r="B3811" s="224" t="str">
        <f t="shared" si="178"/>
        <v>2031/08</v>
      </c>
      <c r="C3811" s="225">
        <v>48091</v>
      </c>
      <c r="D3811" s="279" t="str">
        <f>IF(ISERROR(VLOOKUP($A3811&amp;" "&amp;D$6,D!$B:$H,7,FALSE))=TRUE,"",VLOOKUP($A3811&amp;" "&amp;D$6,D!$B:$H,7,FALSE))</f>
        <v/>
      </c>
      <c r="E3811" s="279" t="str">
        <f>IF(ISERROR(VLOOKUP($A3811&amp;" "&amp;E$6,D!$B:$H,7,FALSE))=TRUE,"",VLOOKUP($A3811&amp;" "&amp;E$6,D!$B:$H,7,FALSE))</f>
        <v/>
      </c>
      <c r="F3811" s="279" t="str">
        <f>IF(ISERROR(VLOOKUP($A3811&amp;" "&amp;F$6,D!$B:$H,7,FALSE))=TRUE,"",VLOOKUP($A3811&amp;" "&amp;F$6,D!$B:$H,7,FALSE))</f>
        <v/>
      </c>
      <c r="G3811" s="226">
        <f t="shared" si="179"/>
        <v>0</v>
      </c>
      <c r="H3811" s="279" t="str">
        <f>IF(ISERROR(VLOOKUP($A3811&amp;" "&amp;H$6,D!$B:$H,7,FALSE))=TRUE,"",VLOOKUP($A3811&amp;" "&amp;H$6,D!$B:$H,7,FALSE))</f>
        <v/>
      </c>
      <c r="I3811" s="223" t="str">
        <f>IF(D3811="","",VLOOKUP(A3811,D!A:H,7,FALSE))</f>
        <v/>
      </c>
      <c r="J3811" s="224" t="str">
        <f>IF(D3811="","",SUMIFS(リグ!H:H,リグ!F:F,"&lt;"&amp;C3811,リグ!G:G,"&gt;"&amp;C3811))</f>
        <v/>
      </c>
    </row>
    <row r="3812" spans="1:10">
      <c r="A3812" s="224" t="str">
        <f t="shared" si="180"/>
        <v>2031-09-01</v>
      </c>
      <c r="B3812" s="224" t="str">
        <f t="shared" si="178"/>
        <v>2031/09</v>
      </c>
      <c r="C3812" s="225">
        <v>48092</v>
      </c>
      <c r="D3812" s="279" t="str">
        <f>IF(ISERROR(VLOOKUP($A3812&amp;" "&amp;D$6,D!$B:$H,7,FALSE))=TRUE,"",VLOOKUP($A3812&amp;" "&amp;D$6,D!$B:$H,7,FALSE))</f>
        <v/>
      </c>
      <c r="E3812" s="279" t="str">
        <f>IF(ISERROR(VLOOKUP($A3812&amp;" "&amp;E$6,D!$B:$H,7,FALSE))=TRUE,"",VLOOKUP($A3812&amp;" "&amp;E$6,D!$B:$H,7,FALSE))</f>
        <v/>
      </c>
      <c r="F3812" s="279" t="str">
        <f>IF(ISERROR(VLOOKUP($A3812&amp;" "&amp;F$6,D!$B:$H,7,FALSE))=TRUE,"",VLOOKUP($A3812&amp;" "&amp;F$6,D!$B:$H,7,FALSE))</f>
        <v/>
      </c>
      <c r="G3812" s="226">
        <f t="shared" si="179"/>
        <v>0</v>
      </c>
      <c r="H3812" s="279" t="str">
        <f>IF(ISERROR(VLOOKUP($A3812&amp;" "&amp;H$6,D!$B:$H,7,FALSE))=TRUE,"",VLOOKUP($A3812&amp;" "&amp;H$6,D!$B:$H,7,FALSE))</f>
        <v/>
      </c>
      <c r="I3812" s="223" t="str">
        <f>IF(D3812="","",VLOOKUP(A3812,D!A:H,7,FALSE))</f>
        <v/>
      </c>
      <c r="J3812" s="224" t="str">
        <f>IF(D3812="","",SUMIFS(リグ!H:H,リグ!F:F,"&lt;"&amp;C3812,リグ!G:G,"&gt;"&amp;C3812))</f>
        <v/>
      </c>
    </row>
    <row r="3813" spans="1:10">
      <c r="A3813" s="224" t="str">
        <f t="shared" si="180"/>
        <v>2031-09-02</v>
      </c>
      <c r="B3813" s="224" t="str">
        <f t="shared" si="178"/>
        <v>2031/09</v>
      </c>
      <c r="C3813" s="225">
        <v>48093</v>
      </c>
      <c r="D3813" s="279" t="str">
        <f>IF(ISERROR(VLOOKUP($A3813&amp;" "&amp;D$6,D!$B:$H,7,FALSE))=TRUE,"",VLOOKUP($A3813&amp;" "&amp;D$6,D!$B:$H,7,FALSE))</f>
        <v/>
      </c>
      <c r="E3813" s="279" t="str">
        <f>IF(ISERROR(VLOOKUP($A3813&amp;" "&amp;E$6,D!$B:$H,7,FALSE))=TRUE,"",VLOOKUP($A3813&amp;" "&amp;E$6,D!$B:$H,7,FALSE))</f>
        <v/>
      </c>
      <c r="F3813" s="279" t="str">
        <f>IF(ISERROR(VLOOKUP($A3813&amp;" "&amp;F$6,D!$B:$H,7,FALSE))=TRUE,"",VLOOKUP($A3813&amp;" "&amp;F$6,D!$B:$H,7,FALSE))</f>
        <v/>
      </c>
      <c r="G3813" s="226">
        <f t="shared" si="179"/>
        <v>0</v>
      </c>
      <c r="H3813" s="279" t="str">
        <f>IF(ISERROR(VLOOKUP($A3813&amp;" "&amp;H$6,D!$B:$H,7,FALSE))=TRUE,"",VLOOKUP($A3813&amp;" "&amp;H$6,D!$B:$H,7,FALSE))</f>
        <v/>
      </c>
      <c r="I3813" s="223" t="str">
        <f>IF(D3813="","",VLOOKUP(A3813,D!A:H,7,FALSE))</f>
        <v/>
      </c>
      <c r="J3813" s="224" t="str">
        <f>IF(D3813="","",SUMIFS(リグ!H:H,リグ!F:F,"&lt;"&amp;C3813,リグ!G:G,"&gt;"&amp;C3813))</f>
        <v/>
      </c>
    </row>
    <row r="3814" spans="1:10">
      <c r="A3814" s="224" t="str">
        <f t="shared" si="180"/>
        <v>2031-09-03</v>
      </c>
      <c r="B3814" s="224" t="str">
        <f t="shared" si="178"/>
        <v>2031/09</v>
      </c>
      <c r="C3814" s="225">
        <v>48094</v>
      </c>
      <c r="D3814" s="279" t="str">
        <f>IF(ISERROR(VLOOKUP($A3814&amp;" "&amp;D$6,D!$B:$H,7,FALSE))=TRUE,"",VLOOKUP($A3814&amp;" "&amp;D$6,D!$B:$H,7,FALSE))</f>
        <v/>
      </c>
      <c r="E3814" s="279" t="str">
        <f>IF(ISERROR(VLOOKUP($A3814&amp;" "&amp;E$6,D!$B:$H,7,FALSE))=TRUE,"",VLOOKUP($A3814&amp;" "&amp;E$6,D!$B:$H,7,FALSE))</f>
        <v/>
      </c>
      <c r="F3814" s="279" t="str">
        <f>IF(ISERROR(VLOOKUP($A3814&amp;" "&amp;F$6,D!$B:$H,7,FALSE))=TRUE,"",VLOOKUP($A3814&amp;" "&amp;F$6,D!$B:$H,7,FALSE))</f>
        <v/>
      </c>
      <c r="G3814" s="226">
        <f t="shared" si="179"/>
        <v>0</v>
      </c>
      <c r="H3814" s="279" t="str">
        <f>IF(ISERROR(VLOOKUP($A3814&amp;" "&amp;H$6,D!$B:$H,7,FALSE))=TRUE,"",VLOOKUP($A3814&amp;" "&amp;H$6,D!$B:$H,7,FALSE))</f>
        <v/>
      </c>
      <c r="I3814" s="223" t="str">
        <f>IF(D3814="","",VLOOKUP(A3814,D!A:H,7,FALSE))</f>
        <v/>
      </c>
      <c r="J3814" s="224" t="str">
        <f>IF(D3814="","",SUMIFS(リグ!H:H,リグ!F:F,"&lt;"&amp;C3814,リグ!G:G,"&gt;"&amp;C3814))</f>
        <v/>
      </c>
    </row>
    <row r="3815" spans="1:10">
      <c r="A3815" s="224" t="str">
        <f t="shared" si="180"/>
        <v>2031-09-04</v>
      </c>
      <c r="B3815" s="224" t="str">
        <f t="shared" si="178"/>
        <v>2031/09</v>
      </c>
      <c r="C3815" s="225">
        <v>48095</v>
      </c>
      <c r="D3815" s="279" t="str">
        <f>IF(ISERROR(VLOOKUP($A3815&amp;" "&amp;D$6,D!$B:$H,7,FALSE))=TRUE,"",VLOOKUP($A3815&amp;" "&amp;D$6,D!$B:$H,7,FALSE))</f>
        <v/>
      </c>
      <c r="E3815" s="279" t="str">
        <f>IF(ISERROR(VLOOKUP($A3815&amp;" "&amp;E$6,D!$B:$H,7,FALSE))=TRUE,"",VLOOKUP($A3815&amp;" "&amp;E$6,D!$B:$H,7,FALSE))</f>
        <v/>
      </c>
      <c r="F3815" s="279" t="str">
        <f>IF(ISERROR(VLOOKUP($A3815&amp;" "&amp;F$6,D!$B:$H,7,FALSE))=TRUE,"",VLOOKUP($A3815&amp;" "&amp;F$6,D!$B:$H,7,FALSE))</f>
        <v/>
      </c>
      <c r="G3815" s="226">
        <f t="shared" si="179"/>
        <v>0</v>
      </c>
      <c r="H3815" s="279" t="str">
        <f>IF(ISERROR(VLOOKUP($A3815&amp;" "&amp;H$6,D!$B:$H,7,FALSE))=TRUE,"",VLOOKUP($A3815&amp;" "&amp;H$6,D!$B:$H,7,FALSE))</f>
        <v/>
      </c>
      <c r="I3815" s="223" t="str">
        <f>IF(D3815="","",VLOOKUP(A3815,D!A:H,7,FALSE))</f>
        <v/>
      </c>
      <c r="J3815" s="224" t="str">
        <f>IF(D3815="","",SUMIFS(リグ!H:H,リグ!F:F,"&lt;"&amp;C3815,リグ!G:G,"&gt;"&amp;C3815))</f>
        <v/>
      </c>
    </row>
    <row r="3816" spans="1:10">
      <c r="A3816" s="224" t="str">
        <f t="shared" si="180"/>
        <v>2031-09-05</v>
      </c>
      <c r="B3816" s="224" t="str">
        <f t="shared" si="178"/>
        <v>2031/09</v>
      </c>
      <c r="C3816" s="225">
        <v>48096</v>
      </c>
      <c r="D3816" s="279" t="str">
        <f>IF(ISERROR(VLOOKUP($A3816&amp;" "&amp;D$6,D!$B:$H,7,FALSE))=TRUE,"",VLOOKUP($A3816&amp;" "&amp;D$6,D!$B:$H,7,FALSE))</f>
        <v/>
      </c>
      <c r="E3816" s="279" t="str">
        <f>IF(ISERROR(VLOOKUP($A3816&amp;" "&amp;E$6,D!$B:$H,7,FALSE))=TRUE,"",VLOOKUP($A3816&amp;" "&amp;E$6,D!$B:$H,7,FALSE))</f>
        <v/>
      </c>
      <c r="F3816" s="279" t="str">
        <f>IF(ISERROR(VLOOKUP($A3816&amp;" "&amp;F$6,D!$B:$H,7,FALSE))=TRUE,"",VLOOKUP($A3816&amp;" "&amp;F$6,D!$B:$H,7,FALSE))</f>
        <v/>
      </c>
      <c r="G3816" s="226">
        <f t="shared" si="179"/>
        <v>0</v>
      </c>
      <c r="H3816" s="279" t="str">
        <f>IF(ISERROR(VLOOKUP($A3816&amp;" "&amp;H$6,D!$B:$H,7,FALSE))=TRUE,"",VLOOKUP($A3816&amp;" "&amp;H$6,D!$B:$H,7,FALSE))</f>
        <v/>
      </c>
      <c r="I3816" s="223" t="str">
        <f>IF(D3816="","",VLOOKUP(A3816,D!A:H,7,FALSE))</f>
        <v/>
      </c>
      <c r="J3816" s="224" t="str">
        <f>IF(D3816="","",SUMIFS(リグ!H:H,リグ!F:F,"&lt;"&amp;C3816,リグ!G:G,"&gt;"&amp;C3816))</f>
        <v/>
      </c>
    </row>
    <row r="3817" spans="1:10">
      <c r="A3817" s="224" t="str">
        <f t="shared" si="180"/>
        <v>2031-09-06</v>
      </c>
      <c r="B3817" s="224" t="str">
        <f t="shared" si="178"/>
        <v>2031/09</v>
      </c>
      <c r="C3817" s="225">
        <v>48097</v>
      </c>
      <c r="D3817" s="279" t="str">
        <f>IF(ISERROR(VLOOKUP($A3817&amp;" "&amp;D$6,D!$B:$H,7,FALSE))=TRUE,"",VLOOKUP($A3817&amp;" "&amp;D$6,D!$B:$H,7,FALSE))</f>
        <v/>
      </c>
      <c r="E3817" s="279" t="str">
        <f>IF(ISERROR(VLOOKUP($A3817&amp;" "&amp;E$6,D!$B:$H,7,FALSE))=TRUE,"",VLOOKUP($A3817&amp;" "&amp;E$6,D!$B:$H,7,FALSE))</f>
        <v/>
      </c>
      <c r="F3817" s="279" t="str">
        <f>IF(ISERROR(VLOOKUP($A3817&amp;" "&amp;F$6,D!$B:$H,7,FALSE))=TRUE,"",VLOOKUP($A3817&amp;" "&amp;F$6,D!$B:$H,7,FALSE))</f>
        <v/>
      </c>
      <c r="G3817" s="226">
        <f t="shared" si="179"/>
        <v>0</v>
      </c>
      <c r="H3817" s="279" t="str">
        <f>IF(ISERROR(VLOOKUP($A3817&amp;" "&amp;H$6,D!$B:$H,7,FALSE))=TRUE,"",VLOOKUP($A3817&amp;" "&amp;H$6,D!$B:$H,7,FALSE))</f>
        <v/>
      </c>
      <c r="I3817" s="223" t="str">
        <f>IF(D3817="","",VLOOKUP(A3817,D!A:H,7,FALSE))</f>
        <v/>
      </c>
      <c r="J3817" s="224" t="str">
        <f>IF(D3817="","",SUMIFS(リグ!H:H,リグ!F:F,"&lt;"&amp;C3817,リグ!G:G,"&gt;"&amp;C3817))</f>
        <v/>
      </c>
    </row>
  </sheetData>
  <mergeCells count="4">
    <mergeCell ref="D4:G4"/>
    <mergeCell ref="G5:G6"/>
    <mergeCell ref="I5:I6"/>
    <mergeCell ref="J5:J6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4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9" sqref="B19"/>
    </sheetView>
  </sheetViews>
  <sheetFormatPr defaultRowHeight="13.2"/>
  <cols>
    <col min="1" max="1" width="11.6640625" style="3" bestFit="1" customWidth="1"/>
    <col min="2" max="2" width="31.44140625" style="3" customWidth="1"/>
    <col min="3" max="4" width="17.88671875" style="86" customWidth="1"/>
    <col min="5" max="5" width="18.44140625" style="86" customWidth="1"/>
    <col min="6" max="6" width="13.6640625" style="1" bestFit="1" customWidth="1"/>
    <col min="7" max="7" width="15.33203125" style="35" bestFit="1" customWidth="1"/>
    <col min="8" max="8" width="13.44140625" style="35" bestFit="1" customWidth="1"/>
    <col min="9" max="16384" width="8.88671875" style="1"/>
  </cols>
  <sheetData>
    <row r="1" spans="1:8">
      <c r="C1" s="84" t="s">
        <v>0</v>
      </c>
      <c r="D1" s="85" t="s">
        <v>159</v>
      </c>
      <c r="E1" s="86" t="s">
        <v>1</v>
      </c>
      <c r="F1" s="1" t="s">
        <v>2</v>
      </c>
      <c r="G1" s="35" t="s">
        <v>3</v>
      </c>
      <c r="H1" s="35" t="s">
        <v>4</v>
      </c>
    </row>
    <row r="2" spans="1:8">
      <c r="A2" s="3" t="str">
        <f>SUBSTITUTE(C2," 00:00:00 GMT","")</f>
        <v>2021-04-14</v>
      </c>
      <c r="B2" s="3" t="str">
        <f>A2&amp;" "&amp;E2</f>
        <v>2021-04-14 Hashpower mining</v>
      </c>
      <c r="C2" s="86" t="s">
        <v>99</v>
      </c>
      <c r="D2" s="86" t="s">
        <v>100</v>
      </c>
      <c r="E2" s="86" t="s">
        <v>160</v>
      </c>
      <c r="F2" s="1">
        <v>1.0484000000000001E-4</v>
      </c>
      <c r="G2" s="35">
        <v>6571076.0199999996</v>
      </c>
      <c r="H2" s="35">
        <v>688.91</v>
      </c>
    </row>
    <row r="3" spans="1:8">
      <c r="A3" s="3" t="str">
        <f t="shared" ref="A3:A59" si="0">SUBSTITUTE(C3," 00:00:00 GMT","")</f>
        <v>2021-04-14</v>
      </c>
      <c r="B3" s="3" t="str">
        <f t="shared" ref="B3:B66" si="1">A3&amp;" "&amp;E3</f>
        <v>2021-04-14 Hashpower mining fee</v>
      </c>
      <c r="C3" s="86" t="s">
        <v>99</v>
      </c>
      <c r="D3" s="86" t="s">
        <v>100</v>
      </c>
      <c r="E3" s="86" t="s">
        <v>162</v>
      </c>
      <c r="F3" s="1">
        <v>-2.0899999999999999E-6</v>
      </c>
      <c r="G3" s="35">
        <v>6571076.0199999996</v>
      </c>
      <c r="H3" s="35">
        <v>-13.73</v>
      </c>
    </row>
    <row r="4" spans="1:8">
      <c r="A4" s="3" t="str">
        <f t="shared" si="0"/>
        <v>2021-04-15</v>
      </c>
      <c r="B4" s="3" t="str">
        <f t="shared" si="1"/>
        <v>2021-04-15 Hashpower mining</v>
      </c>
      <c r="C4" s="86" t="s">
        <v>101</v>
      </c>
      <c r="D4" s="86" t="s">
        <v>102</v>
      </c>
      <c r="E4" s="86" t="s">
        <v>5</v>
      </c>
      <c r="F4" s="1">
        <v>1.7780000000000001E-4</v>
      </c>
      <c r="G4" s="35">
        <v>6887087.9199999999</v>
      </c>
      <c r="H4" s="35">
        <v>1224.52</v>
      </c>
    </row>
    <row r="5" spans="1:8">
      <c r="A5" s="3" t="str">
        <f t="shared" si="0"/>
        <v>2021-04-15</v>
      </c>
      <c r="B5" s="3" t="str">
        <f t="shared" si="1"/>
        <v>2021-04-15 Hashpower mining fee</v>
      </c>
      <c r="C5" s="86" t="s">
        <v>101</v>
      </c>
      <c r="D5" s="86" t="s">
        <v>102</v>
      </c>
      <c r="E5" s="86" t="s">
        <v>6</v>
      </c>
      <c r="F5" s="1">
        <v>-3.5499999999999999E-6</v>
      </c>
      <c r="G5" s="35">
        <v>6887087.9199999999</v>
      </c>
      <c r="H5" s="35">
        <v>-24.45</v>
      </c>
    </row>
    <row r="6" spans="1:8">
      <c r="A6" s="3" t="str">
        <f t="shared" si="0"/>
        <v>2021-04-16</v>
      </c>
      <c r="B6" s="3" t="str">
        <f t="shared" si="1"/>
        <v>2021-04-16 Hashpower mining</v>
      </c>
      <c r="C6" s="86" t="s">
        <v>103</v>
      </c>
      <c r="D6" s="86" t="s">
        <v>104</v>
      </c>
      <c r="E6" s="86" t="s">
        <v>5</v>
      </c>
      <c r="F6" s="1">
        <v>3.8832999999999999E-4</v>
      </c>
      <c r="G6" s="35">
        <v>6853910.3200000003</v>
      </c>
      <c r="H6" s="35">
        <v>2661.58</v>
      </c>
    </row>
    <row r="7" spans="1:8">
      <c r="A7" s="3" t="str">
        <f t="shared" si="0"/>
        <v>2021-04-16</v>
      </c>
      <c r="B7" s="3" t="str">
        <f t="shared" si="1"/>
        <v>2021-04-16 Hashpower mining fee</v>
      </c>
      <c r="C7" s="86" t="s">
        <v>103</v>
      </c>
      <c r="D7" s="86" t="s">
        <v>104</v>
      </c>
      <c r="E7" s="86" t="s">
        <v>6</v>
      </c>
      <c r="F7" s="1">
        <v>-7.7700000000000001E-6</v>
      </c>
      <c r="G7" s="35">
        <v>6853910.3200000003</v>
      </c>
      <c r="H7" s="35">
        <v>-53.25</v>
      </c>
    </row>
    <row r="8" spans="1:8">
      <c r="A8" s="3" t="str">
        <f t="shared" si="0"/>
        <v>2021-04-17</v>
      </c>
      <c r="B8" s="3" t="str">
        <f t="shared" si="1"/>
        <v>2021-04-17 Hashpower mining</v>
      </c>
      <c r="C8" s="86" t="s">
        <v>105</v>
      </c>
      <c r="D8" s="86" t="s">
        <v>106</v>
      </c>
      <c r="E8" s="86" t="s">
        <v>5</v>
      </c>
      <c r="F8" s="1">
        <v>4.3054999999999998E-4</v>
      </c>
      <c r="G8" s="35">
        <v>6873285.6699999999</v>
      </c>
      <c r="H8" s="35">
        <v>2959.29</v>
      </c>
    </row>
    <row r="9" spans="1:8">
      <c r="A9" s="3" t="str">
        <f t="shared" si="0"/>
        <v>2021-04-17</v>
      </c>
      <c r="B9" s="3" t="str">
        <f t="shared" si="1"/>
        <v>2021-04-17 Hashpower mining fee</v>
      </c>
      <c r="C9" s="86" t="s">
        <v>105</v>
      </c>
      <c r="D9" s="86" t="s">
        <v>106</v>
      </c>
      <c r="E9" s="86" t="s">
        <v>6</v>
      </c>
      <c r="F9" s="1">
        <v>-8.6100000000000006E-6</v>
      </c>
      <c r="G9" s="35">
        <v>6873285.6699999999</v>
      </c>
      <c r="H9" s="35">
        <v>-59.18</v>
      </c>
    </row>
    <row r="10" spans="1:8">
      <c r="A10" s="3" t="str">
        <f t="shared" si="0"/>
        <v>2021-04-18</v>
      </c>
      <c r="B10" s="3" t="str">
        <f t="shared" si="1"/>
        <v>2021-04-18 Hashpower mining</v>
      </c>
      <c r="C10" s="86" t="s">
        <v>107</v>
      </c>
      <c r="D10" s="86" t="s">
        <v>108</v>
      </c>
      <c r="E10" s="86" t="s">
        <v>5</v>
      </c>
      <c r="F10" s="1">
        <v>4.1847E-4</v>
      </c>
      <c r="G10" s="35">
        <v>6696662.9299999997</v>
      </c>
      <c r="H10" s="35">
        <v>2802.35</v>
      </c>
    </row>
    <row r="11" spans="1:8">
      <c r="A11" s="3" t="str">
        <f t="shared" si="0"/>
        <v>2021-04-18</v>
      </c>
      <c r="B11" s="3" t="str">
        <f t="shared" si="1"/>
        <v>2021-04-18 Hashpower mining fee</v>
      </c>
      <c r="C11" s="86" t="s">
        <v>107</v>
      </c>
      <c r="D11" s="86" t="s">
        <v>108</v>
      </c>
      <c r="E11" s="86" t="s">
        <v>6</v>
      </c>
      <c r="F11" s="1">
        <v>-8.3699999999999995E-6</v>
      </c>
      <c r="G11" s="35">
        <v>6696662.9299999997</v>
      </c>
      <c r="H11" s="35">
        <v>-56.05</v>
      </c>
    </row>
    <row r="12" spans="1:8">
      <c r="A12" s="3" t="str">
        <f t="shared" si="0"/>
        <v>2021-04-19</v>
      </c>
      <c r="B12" s="3" t="str">
        <f t="shared" si="1"/>
        <v>2021-04-19 Hashpower mining</v>
      </c>
      <c r="C12" s="86" t="s">
        <v>109</v>
      </c>
      <c r="D12" s="86" t="s">
        <v>110</v>
      </c>
      <c r="E12" s="86" t="s">
        <v>5</v>
      </c>
      <c r="F12" s="1">
        <v>4.3853000000000002E-4</v>
      </c>
      <c r="G12" s="35">
        <v>6567039.5599999996</v>
      </c>
      <c r="H12" s="35">
        <v>2879.84</v>
      </c>
    </row>
    <row r="13" spans="1:8">
      <c r="A13" s="3" t="str">
        <f t="shared" si="0"/>
        <v>2021-04-19</v>
      </c>
      <c r="B13" s="3" t="str">
        <f t="shared" si="1"/>
        <v>2021-04-19 Hashpower mining fee</v>
      </c>
      <c r="C13" s="86" t="s">
        <v>109</v>
      </c>
      <c r="D13" s="86" t="s">
        <v>110</v>
      </c>
      <c r="E13" s="86" t="s">
        <v>6</v>
      </c>
      <c r="F13" s="1">
        <v>-8.7700000000000007E-6</v>
      </c>
      <c r="G13" s="35">
        <v>6567039.5599999996</v>
      </c>
      <c r="H13" s="35">
        <v>-57.59</v>
      </c>
    </row>
    <row r="14" spans="1:8">
      <c r="A14" s="3" t="str">
        <f t="shared" si="0"/>
        <v>2021-04-20</v>
      </c>
      <c r="B14" s="3" t="str">
        <f t="shared" si="1"/>
        <v>2021-04-20 Hashpower mining</v>
      </c>
      <c r="C14" s="86" t="s">
        <v>111</v>
      </c>
      <c r="D14" s="86" t="s">
        <v>112</v>
      </c>
      <c r="E14" s="86" t="s">
        <v>5</v>
      </c>
      <c r="F14" s="1">
        <v>5.5471999999999997E-4</v>
      </c>
      <c r="G14" s="35">
        <v>6107828.4500000002</v>
      </c>
      <c r="H14" s="35">
        <v>3388.13</v>
      </c>
    </row>
    <row r="15" spans="1:8">
      <c r="A15" s="3" t="str">
        <f t="shared" si="0"/>
        <v>2021-04-20</v>
      </c>
      <c r="B15" s="3" t="str">
        <f t="shared" si="1"/>
        <v>2021-04-20 Hashpower mining fee</v>
      </c>
      <c r="C15" s="86" t="s">
        <v>111</v>
      </c>
      <c r="D15" s="86" t="s">
        <v>112</v>
      </c>
      <c r="E15" s="86" t="s">
        <v>6</v>
      </c>
      <c r="F15" s="1">
        <v>-1.11E-5</v>
      </c>
      <c r="G15" s="35">
        <v>6107828.4500000002</v>
      </c>
      <c r="H15" s="35">
        <v>-67.8</v>
      </c>
    </row>
    <row r="16" spans="1:8">
      <c r="A16" s="3" t="str">
        <f t="shared" si="0"/>
        <v>2021-04-21</v>
      </c>
      <c r="B16" s="3" t="str">
        <f t="shared" si="1"/>
        <v>2021-04-21 Hashpower mining</v>
      </c>
      <c r="C16" s="86" t="s">
        <v>113</v>
      </c>
      <c r="D16" s="86" t="s">
        <v>114</v>
      </c>
      <c r="E16" s="86" t="s">
        <v>5</v>
      </c>
      <c r="F16" s="1">
        <v>4.9821000000000002E-4</v>
      </c>
      <c r="G16" s="35">
        <v>6013168.1299999999</v>
      </c>
      <c r="H16" s="35">
        <v>2995.82</v>
      </c>
    </row>
    <row r="17" spans="1:8">
      <c r="A17" s="3" t="str">
        <f t="shared" si="0"/>
        <v>2021-04-21</v>
      </c>
      <c r="B17" s="3" t="str">
        <f t="shared" si="1"/>
        <v>2021-04-21 Hashpower mining fee</v>
      </c>
      <c r="C17" s="86" t="s">
        <v>113</v>
      </c>
      <c r="D17" s="86" t="s">
        <v>114</v>
      </c>
      <c r="E17" s="86" t="s">
        <v>6</v>
      </c>
      <c r="F17" s="1">
        <v>-9.9599999999999995E-6</v>
      </c>
      <c r="G17" s="35">
        <v>6013168.1299999999</v>
      </c>
      <c r="H17" s="35">
        <v>-59.89</v>
      </c>
    </row>
    <row r="18" spans="1:8">
      <c r="A18" s="3" t="str">
        <f t="shared" si="0"/>
        <v>2021-04-22</v>
      </c>
      <c r="B18" s="3" t="str">
        <f t="shared" si="1"/>
        <v>2021-04-22 Hashpower mining</v>
      </c>
      <c r="C18" s="86" t="s">
        <v>7</v>
      </c>
      <c r="D18" s="86" t="s">
        <v>115</v>
      </c>
      <c r="E18" s="86" t="s">
        <v>5</v>
      </c>
      <c r="F18" s="1">
        <v>4.6525000000000001E-4</v>
      </c>
      <c r="G18" s="35">
        <v>6113777.5300000003</v>
      </c>
      <c r="H18" s="35">
        <v>2844.43</v>
      </c>
    </row>
    <row r="19" spans="1:8">
      <c r="A19" s="3" t="str">
        <f t="shared" si="0"/>
        <v>2021-04-22</v>
      </c>
      <c r="B19" s="3" t="str">
        <f t="shared" si="1"/>
        <v>2021-04-22 Hashpower mining fee</v>
      </c>
      <c r="C19" s="86" t="s">
        <v>7</v>
      </c>
      <c r="D19" s="86" t="s">
        <v>115</v>
      </c>
      <c r="E19" s="86" t="s">
        <v>6</v>
      </c>
      <c r="F19" s="1">
        <v>-9.3200000000000006E-6</v>
      </c>
      <c r="G19" s="35">
        <v>6113777.5300000003</v>
      </c>
      <c r="H19" s="35">
        <v>-56.98</v>
      </c>
    </row>
    <row r="20" spans="1:8">
      <c r="A20" s="3" t="str">
        <f t="shared" si="0"/>
        <v>2021-04-23</v>
      </c>
      <c r="B20" s="3" t="str">
        <f t="shared" si="1"/>
        <v>2021-04-23 Hashpower mining</v>
      </c>
      <c r="C20" s="86" t="s">
        <v>8</v>
      </c>
      <c r="D20" s="86" t="s">
        <v>116</v>
      </c>
      <c r="E20" s="86" t="s">
        <v>5</v>
      </c>
      <c r="F20" s="1">
        <v>4.6032000000000001E-4</v>
      </c>
      <c r="G20" s="35">
        <v>5839012.1799999997</v>
      </c>
      <c r="H20" s="35">
        <v>2687.81</v>
      </c>
    </row>
    <row r="21" spans="1:8">
      <c r="A21" s="3" t="str">
        <f t="shared" si="0"/>
        <v>2021-04-23</v>
      </c>
      <c r="B21" s="3" t="str">
        <f t="shared" si="1"/>
        <v>2021-04-23 Hashpower mining fee</v>
      </c>
      <c r="C21" s="86" t="s">
        <v>8</v>
      </c>
      <c r="D21" s="86" t="s">
        <v>116</v>
      </c>
      <c r="E21" s="86" t="s">
        <v>6</v>
      </c>
      <c r="F21" s="1">
        <v>-9.2E-6</v>
      </c>
      <c r="G21" s="35">
        <v>5839012.1799999997</v>
      </c>
      <c r="H21" s="35">
        <v>-53.72</v>
      </c>
    </row>
    <row r="22" spans="1:8">
      <c r="A22" s="3" t="str">
        <f t="shared" si="0"/>
        <v>2021-04-24</v>
      </c>
      <c r="B22" s="3" t="str">
        <f t="shared" si="1"/>
        <v>2021-04-24 Hashpower mining</v>
      </c>
      <c r="C22" s="86" t="s">
        <v>9</v>
      </c>
      <c r="D22" s="86" t="s">
        <v>117</v>
      </c>
      <c r="E22" s="86" t="s">
        <v>5</v>
      </c>
      <c r="F22" s="1">
        <v>3.8769999999999999E-4</v>
      </c>
      <c r="G22" s="35">
        <v>5640558.4199999999</v>
      </c>
      <c r="H22" s="35">
        <v>2186.84</v>
      </c>
    </row>
    <row r="23" spans="1:8">
      <c r="A23" s="3" t="str">
        <f t="shared" si="0"/>
        <v>2021-04-24</v>
      </c>
      <c r="B23" s="3" t="str">
        <f t="shared" si="1"/>
        <v>2021-04-24 Hashpower mining fee</v>
      </c>
      <c r="C23" s="86" t="s">
        <v>9</v>
      </c>
      <c r="D23" s="86" t="s">
        <v>117</v>
      </c>
      <c r="E23" s="86" t="s">
        <v>6</v>
      </c>
      <c r="F23" s="1">
        <v>-7.7600000000000002E-6</v>
      </c>
      <c r="G23" s="35">
        <v>5640558.4199999999</v>
      </c>
      <c r="H23" s="35">
        <v>-43.77</v>
      </c>
    </row>
    <row r="24" spans="1:8">
      <c r="A24" s="3" t="str">
        <f t="shared" si="0"/>
        <v>2021-04-25</v>
      </c>
      <c r="B24" s="3" t="str">
        <f t="shared" si="1"/>
        <v>2021-04-25 Hashpower mining</v>
      </c>
      <c r="C24" s="86" t="s">
        <v>10</v>
      </c>
      <c r="D24" s="86" t="s">
        <v>118</v>
      </c>
      <c r="E24" s="86" t="s">
        <v>5</v>
      </c>
      <c r="F24" s="1">
        <v>3.2933000000000002E-4</v>
      </c>
      <c r="G24" s="35">
        <v>5480052.0300000003</v>
      </c>
      <c r="H24" s="35">
        <v>1804.75</v>
      </c>
    </row>
    <row r="25" spans="1:8">
      <c r="A25" s="3" t="str">
        <f t="shared" si="0"/>
        <v>2021-04-25</v>
      </c>
      <c r="B25" s="3" t="str">
        <f t="shared" si="1"/>
        <v>2021-04-25 Hashpower mining fee</v>
      </c>
      <c r="C25" s="86" t="s">
        <v>10</v>
      </c>
      <c r="D25" s="86" t="s">
        <v>118</v>
      </c>
      <c r="E25" s="86" t="s">
        <v>6</v>
      </c>
      <c r="F25" s="1">
        <v>-6.5899999999999996E-6</v>
      </c>
      <c r="G25" s="35">
        <v>5480052.0300000003</v>
      </c>
      <c r="H25" s="35">
        <v>-36.11</v>
      </c>
    </row>
    <row r="26" spans="1:8">
      <c r="A26" s="3" t="str">
        <f t="shared" si="0"/>
        <v>2021-04-26</v>
      </c>
      <c r="B26" s="3" t="str">
        <f t="shared" si="1"/>
        <v>2021-04-26 Hashpower mining</v>
      </c>
      <c r="C26" s="86" t="s">
        <v>11</v>
      </c>
      <c r="D26" s="86" t="s">
        <v>119</v>
      </c>
      <c r="E26" s="86" t="s">
        <v>5</v>
      </c>
      <c r="F26" s="1">
        <v>3.5613000000000002E-4</v>
      </c>
      <c r="G26" s="35">
        <v>5441435.3600000003</v>
      </c>
      <c r="H26" s="35">
        <v>1937.86</v>
      </c>
    </row>
    <row r="27" spans="1:8">
      <c r="A27" s="3" t="str">
        <f t="shared" si="0"/>
        <v>2021-04-26</v>
      </c>
      <c r="B27" s="3" t="str">
        <f t="shared" si="1"/>
        <v>2021-04-26 Hashpower mining fee</v>
      </c>
      <c r="C27" s="86" t="s">
        <v>11</v>
      </c>
      <c r="D27" s="86" t="s">
        <v>119</v>
      </c>
      <c r="E27" s="86" t="s">
        <v>6</v>
      </c>
      <c r="F27" s="1">
        <v>-7.1300000000000003E-6</v>
      </c>
      <c r="G27" s="35">
        <v>5441435.3600000003</v>
      </c>
      <c r="H27" s="35">
        <v>-38.799999999999997</v>
      </c>
    </row>
    <row r="28" spans="1:8">
      <c r="A28" s="3" t="str">
        <f t="shared" si="0"/>
        <v>2021-04-27</v>
      </c>
      <c r="B28" s="3" t="str">
        <f t="shared" si="1"/>
        <v>2021-04-27 Hashpower mining</v>
      </c>
      <c r="C28" s="86" t="s">
        <v>12</v>
      </c>
      <c r="D28" s="86" t="s">
        <v>120</v>
      </c>
      <c r="E28" s="86" t="s">
        <v>5</v>
      </c>
      <c r="F28" s="1">
        <v>3.7263999999999998E-4</v>
      </c>
      <c r="G28" s="35">
        <v>5285997.5</v>
      </c>
      <c r="H28" s="35">
        <v>1969.77</v>
      </c>
    </row>
    <row r="29" spans="1:8">
      <c r="A29" s="3" t="str">
        <f t="shared" si="0"/>
        <v>2021-04-27</v>
      </c>
      <c r="B29" s="3" t="str">
        <f t="shared" si="1"/>
        <v>2021-04-27 Hashpower mining fee</v>
      </c>
      <c r="C29" s="86" t="s">
        <v>12</v>
      </c>
      <c r="D29" s="86" t="s">
        <v>120</v>
      </c>
      <c r="E29" s="86" t="s">
        <v>6</v>
      </c>
      <c r="F29" s="1">
        <v>-7.4499999999999998E-6</v>
      </c>
      <c r="G29" s="35">
        <v>5285997.5</v>
      </c>
      <c r="H29" s="35">
        <v>-39.380000000000003</v>
      </c>
    </row>
    <row r="30" spans="1:8">
      <c r="A30" s="3" t="str">
        <f t="shared" si="0"/>
        <v>2021-04-28</v>
      </c>
      <c r="B30" s="3" t="str">
        <f t="shared" si="1"/>
        <v>2021-04-28 Hashpower mining</v>
      </c>
      <c r="C30" s="86" t="s">
        <v>13</v>
      </c>
      <c r="D30" s="86" t="s">
        <v>121</v>
      </c>
      <c r="E30" s="86" t="s">
        <v>5</v>
      </c>
      <c r="F30" s="1">
        <v>3.9461999999999999E-4</v>
      </c>
      <c r="G30" s="35">
        <v>5830184.0300000003</v>
      </c>
      <c r="H30" s="35">
        <v>2300.71</v>
      </c>
    </row>
    <row r="31" spans="1:8">
      <c r="A31" s="3" t="str">
        <f t="shared" si="0"/>
        <v>2021-04-28</v>
      </c>
      <c r="B31" s="3" t="str">
        <f t="shared" si="1"/>
        <v>2021-04-28 Hashpower mining fee</v>
      </c>
      <c r="C31" s="86" t="s">
        <v>13</v>
      </c>
      <c r="D31" s="86" t="s">
        <v>121</v>
      </c>
      <c r="E31" s="86" t="s">
        <v>6</v>
      </c>
      <c r="F31" s="1">
        <v>-7.9000000000000006E-6</v>
      </c>
      <c r="G31" s="35">
        <v>5830184.0300000003</v>
      </c>
      <c r="H31" s="35">
        <v>-46.06</v>
      </c>
    </row>
    <row r="32" spans="1:8">
      <c r="A32" s="3" t="str">
        <f t="shared" si="0"/>
        <v>2021-04-29</v>
      </c>
      <c r="B32" s="3" t="str">
        <f t="shared" si="1"/>
        <v>2021-04-29 Hashpower mining</v>
      </c>
      <c r="C32" s="86" t="s">
        <v>14</v>
      </c>
      <c r="D32" s="86" t="s">
        <v>122</v>
      </c>
      <c r="E32" s="86" t="s">
        <v>5</v>
      </c>
      <c r="F32" s="1">
        <v>4.1706000000000002E-4</v>
      </c>
      <c r="G32" s="35">
        <v>5970754.2400000002</v>
      </c>
      <c r="H32" s="35">
        <v>2490.16</v>
      </c>
    </row>
    <row r="33" spans="1:8">
      <c r="A33" s="3" t="str">
        <f t="shared" si="0"/>
        <v>2021-04-29</v>
      </c>
      <c r="B33" s="3" t="str">
        <f t="shared" si="1"/>
        <v>2021-04-29 Hashpower mining fee</v>
      </c>
      <c r="C33" s="86" t="s">
        <v>14</v>
      </c>
      <c r="D33" s="86" t="s">
        <v>122</v>
      </c>
      <c r="E33" s="86" t="s">
        <v>6</v>
      </c>
      <c r="F33" s="1">
        <v>-8.3399999999999998E-6</v>
      </c>
      <c r="G33" s="35">
        <v>5970754.2400000002</v>
      </c>
      <c r="H33" s="35">
        <v>-49.8</v>
      </c>
    </row>
    <row r="34" spans="1:8">
      <c r="A34" s="3" t="str">
        <f t="shared" si="0"/>
        <v>2021-04-30</v>
      </c>
      <c r="B34" s="3" t="str">
        <f t="shared" si="1"/>
        <v>2021-04-30 Hashpower mining</v>
      </c>
      <c r="C34" s="86" t="s">
        <v>15</v>
      </c>
      <c r="D34" s="86" t="s">
        <v>123</v>
      </c>
      <c r="E34" s="86" t="s">
        <v>5</v>
      </c>
      <c r="F34" s="1">
        <v>3.8006999999999998E-4</v>
      </c>
      <c r="G34" s="35">
        <v>5926981.54</v>
      </c>
      <c r="H34" s="35">
        <v>2252.67</v>
      </c>
    </row>
    <row r="35" spans="1:8">
      <c r="A35" s="3" t="str">
        <f t="shared" si="0"/>
        <v>2021-04-30</v>
      </c>
      <c r="B35" s="3" t="str">
        <f t="shared" si="1"/>
        <v>2021-04-30 Hashpower mining fee</v>
      </c>
      <c r="C35" s="86" t="s">
        <v>15</v>
      </c>
      <c r="D35" s="86" t="s">
        <v>123</v>
      </c>
      <c r="E35" s="86" t="s">
        <v>6</v>
      </c>
      <c r="F35" s="1">
        <v>-7.5900000000000002E-6</v>
      </c>
      <c r="G35" s="35">
        <v>5926981.54</v>
      </c>
      <c r="H35" s="35">
        <v>-44.99</v>
      </c>
    </row>
    <row r="36" spans="1:8">
      <c r="A36" s="3" t="str">
        <f t="shared" si="0"/>
        <v>2021-05-01</v>
      </c>
      <c r="B36" s="3" t="str">
        <f t="shared" si="1"/>
        <v>2021-05-01 Hashpower mining</v>
      </c>
      <c r="C36" s="86" t="s">
        <v>59</v>
      </c>
      <c r="D36" s="86" t="s">
        <v>124</v>
      </c>
      <c r="E36" s="86" t="s">
        <v>5</v>
      </c>
      <c r="F36" s="1">
        <v>3.7697000000000002E-4</v>
      </c>
      <c r="G36" s="35">
        <v>6271116.4199999999</v>
      </c>
      <c r="H36" s="35">
        <v>2364.02</v>
      </c>
    </row>
    <row r="37" spans="1:8">
      <c r="A37" s="3" t="str">
        <f t="shared" si="0"/>
        <v>2021-05-01</v>
      </c>
      <c r="B37" s="3" t="str">
        <f t="shared" si="1"/>
        <v>2021-05-01 Hashpower mining fee</v>
      </c>
      <c r="C37" s="86" t="s">
        <v>59</v>
      </c>
      <c r="D37" s="86" t="s">
        <v>124</v>
      </c>
      <c r="E37" s="86" t="s">
        <v>6</v>
      </c>
      <c r="F37" s="1">
        <v>-7.5299999999999999E-6</v>
      </c>
      <c r="G37" s="35">
        <v>6271116.4199999999</v>
      </c>
      <c r="H37" s="35">
        <v>-47.22</v>
      </c>
    </row>
    <row r="38" spans="1:8">
      <c r="A38" s="3" t="str">
        <f t="shared" si="0"/>
        <v>2021-05-02</v>
      </c>
      <c r="B38" s="3" t="str">
        <f t="shared" si="1"/>
        <v>2021-05-02 Hashpower mining</v>
      </c>
      <c r="C38" s="86" t="s">
        <v>60</v>
      </c>
      <c r="D38" s="86" t="s">
        <v>125</v>
      </c>
      <c r="E38" s="86" t="s">
        <v>5</v>
      </c>
      <c r="F38" s="1">
        <v>3.9445000000000002E-4</v>
      </c>
      <c r="G38" s="35">
        <v>6271116.4199999999</v>
      </c>
      <c r="H38" s="35">
        <v>2473.64</v>
      </c>
    </row>
    <row r="39" spans="1:8">
      <c r="A39" s="3" t="str">
        <f t="shared" si="0"/>
        <v>2021-05-02</v>
      </c>
      <c r="B39" s="3" t="str">
        <f t="shared" si="1"/>
        <v>2021-05-02 Hashpower mining fee</v>
      </c>
      <c r="C39" s="86" t="s">
        <v>60</v>
      </c>
      <c r="D39" s="86" t="s">
        <v>125</v>
      </c>
      <c r="E39" s="86" t="s">
        <v>6</v>
      </c>
      <c r="F39" s="1">
        <v>-7.8900000000000007E-6</v>
      </c>
      <c r="G39" s="35">
        <v>6271116.4199999999</v>
      </c>
      <c r="H39" s="35">
        <v>-49.48</v>
      </c>
    </row>
    <row r="40" spans="1:8">
      <c r="A40" s="3" t="str">
        <f t="shared" si="0"/>
        <v>2021-05-03</v>
      </c>
      <c r="B40" s="3" t="str">
        <f t="shared" si="1"/>
        <v>2021-05-03 Hashpower mining</v>
      </c>
      <c r="C40" s="86" t="s">
        <v>61</v>
      </c>
      <c r="D40" s="86" t="s">
        <v>126</v>
      </c>
      <c r="E40" s="86" t="s">
        <v>5</v>
      </c>
      <c r="F40" s="1">
        <v>4.9618999999999998E-4</v>
      </c>
      <c r="G40" s="35">
        <v>6307324.3899999997</v>
      </c>
      <c r="H40" s="35">
        <v>3129.63</v>
      </c>
    </row>
    <row r="41" spans="1:8">
      <c r="A41" s="3" t="str">
        <f t="shared" si="0"/>
        <v>2021-05-03</v>
      </c>
      <c r="B41" s="3" t="str">
        <f t="shared" si="1"/>
        <v>2021-05-03 Hashpower mining fee</v>
      </c>
      <c r="C41" s="86" t="s">
        <v>61</v>
      </c>
      <c r="D41" s="86" t="s">
        <v>126</v>
      </c>
      <c r="E41" s="86" t="s">
        <v>6</v>
      </c>
      <c r="F41" s="1">
        <v>-9.9299999999999998E-6</v>
      </c>
      <c r="G41" s="35">
        <v>6307324.3899999997</v>
      </c>
      <c r="H41" s="35">
        <v>-62.63</v>
      </c>
    </row>
    <row r="42" spans="1:8">
      <c r="A42" s="3" t="str">
        <f t="shared" si="0"/>
        <v>2021-05-04</v>
      </c>
      <c r="B42" s="3" t="str">
        <f t="shared" si="1"/>
        <v>2021-05-04 Hashpower mining</v>
      </c>
      <c r="C42" s="86" t="s">
        <v>62</v>
      </c>
      <c r="D42" s="86" t="s">
        <v>127</v>
      </c>
      <c r="E42" s="86" t="s">
        <v>5</v>
      </c>
      <c r="F42" s="1">
        <v>6.3860999999999996E-4</v>
      </c>
      <c r="G42" s="35">
        <v>6165347.75</v>
      </c>
      <c r="H42" s="35">
        <v>3937.25</v>
      </c>
    </row>
    <row r="43" spans="1:8">
      <c r="A43" s="3" t="str">
        <f t="shared" si="0"/>
        <v>2021-05-04</v>
      </c>
      <c r="B43" s="3" t="str">
        <f t="shared" si="1"/>
        <v>2021-05-04 Hashpower mining fee</v>
      </c>
      <c r="C43" s="86" t="s">
        <v>62</v>
      </c>
      <c r="D43" s="86" t="s">
        <v>127</v>
      </c>
      <c r="E43" s="86" t="s">
        <v>6</v>
      </c>
      <c r="F43" s="1">
        <v>-1.278E-5</v>
      </c>
      <c r="G43" s="35">
        <v>6165347.75</v>
      </c>
      <c r="H43" s="35">
        <v>-78.790000000000006</v>
      </c>
    </row>
    <row r="44" spans="1:8">
      <c r="A44" s="3" t="str">
        <f t="shared" si="0"/>
        <v>2021-05-04</v>
      </c>
      <c r="B44" s="3" t="str">
        <f t="shared" si="1"/>
        <v>2021-05-04 Withdrawal complete</v>
      </c>
      <c r="C44" s="86" t="s">
        <v>62</v>
      </c>
      <c r="D44" s="86" t="s">
        <v>127</v>
      </c>
      <c r="E44" s="86" t="s">
        <v>74</v>
      </c>
      <c r="F44" s="1">
        <v>-9.990000000000001E-4</v>
      </c>
      <c r="G44" s="35">
        <v>6165347.75</v>
      </c>
      <c r="H44" s="35">
        <v>-6159.18</v>
      </c>
    </row>
    <row r="45" spans="1:8">
      <c r="A45" s="3" t="str">
        <f t="shared" si="0"/>
        <v>2021-05-04</v>
      </c>
      <c r="B45" s="3" t="str">
        <f t="shared" si="1"/>
        <v>2021-05-04 Withdrawal fee</v>
      </c>
      <c r="C45" s="86" t="s">
        <v>62</v>
      </c>
      <c r="D45" s="86" t="s">
        <v>127</v>
      </c>
      <c r="E45" s="86" t="s">
        <v>75</v>
      </c>
      <c r="F45" s="1">
        <v>-9.9999999999999995E-7</v>
      </c>
      <c r="G45" s="35">
        <v>6165347.75</v>
      </c>
      <c r="H45" s="35">
        <v>-6.17</v>
      </c>
    </row>
    <row r="46" spans="1:8">
      <c r="A46" s="3" t="str">
        <f t="shared" si="0"/>
        <v>2021-05-05</v>
      </c>
      <c r="B46" s="3" t="str">
        <f t="shared" si="1"/>
        <v>2021-05-05 Hashpower mining</v>
      </c>
      <c r="C46" s="86" t="s">
        <v>63</v>
      </c>
      <c r="D46" s="86" t="s">
        <v>128</v>
      </c>
      <c r="E46" s="86" t="s">
        <v>5</v>
      </c>
      <c r="F46" s="1">
        <v>5.9747999999999995E-4</v>
      </c>
      <c r="G46" s="35">
        <v>6221473.5899999999</v>
      </c>
      <c r="H46" s="35">
        <v>3717.21</v>
      </c>
    </row>
    <row r="47" spans="1:8">
      <c r="A47" s="3" t="str">
        <f t="shared" si="0"/>
        <v>2021-05-05</v>
      </c>
      <c r="B47" s="3" t="str">
        <f t="shared" si="1"/>
        <v>2021-05-05 Hashpower mining fee</v>
      </c>
      <c r="C47" s="86" t="s">
        <v>63</v>
      </c>
      <c r="D47" s="86" t="s">
        <v>128</v>
      </c>
      <c r="E47" s="86" t="s">
        <v>6</v>
      </c>
      <c r="F47" s="1">
        <v>-1.1950000000000001E-5</v>
      </c>
      <c r="G47" s="35">
        <v>6221473.5899999999</v>
      </c>
      <c r="H47" s="35">
        <v>-74.349999999999994</v>
      </c>
    </row>
    <row r="48" spans="1:8">
      <c r="A48" s="3" t="str">
        <f t="shared" si="0"/>
        <v>2021-05-06</v>
      </c>
      <c r="B48" s="3" t="str">
        <f t="shared" si="1"/>
        <v>2021-05-06 Hashpower mining</v>
      </c>
      <c r="C48" s="86" t="s">
        <v>64</v>
      </c>
      <c r="D48" s="86" t="s">
        <v>129</v>
      </c>
      <c r="E48" s="86" t="s">
        <v>5</v>
      </c>
      <c r="F48" s="1">
        <v>6.1112000000000004E-4</v>
      </c>
      <c r="G48" s="35">
        <v>5914614.2000000002</v>
      </c>
      <c r="H48" s="35">
        <v>3614.54</v>
      </c>
    </row>
    <row r="49" spans="1:8">
      <c r="A49" s="3" t="str">
        <f t="shared" si="0"/>
        <v>2021-05-06</v>
      </c>
      <c r="B49" s="3" t="str">
        <f t="shared" si="1"/>
        <v>2021-05-06 Hashpower mining fee</v>
      </c>
      <c r="C49" s="86" t="s">
        <v>64</v>
      </c>
      <c r="D49" s="86" t="s">
        <v>129</v>
      </c>
      <c r="E49" s="86" t="s">
        <v>6</v>
      </c>
      <c r="F49" s="1">
        <v>-1.223E-5</v>
      </c>
      <c r="G49" s="35">
        <v>5914614.2000000002</v>
      </c>
      <c r="H49" s="35">
        <v>-72.34</v>
      </c>
    </row>
    <row r="50" spans="1:8">
      <c r="A50" s="3" t="str">
        <f t="shared" si="0"/>
        <v>2021-05-07</v>
      </c>
      <c r="B50" s="3" t="str">
        <f t="shared" si="1"/>
        <v>2021-05-07 Hashpower mining</v>
      </c>
      <c r="C50" s="86" t="s">
        <v>65</v>
      </c>
      <c r="D50" s="86" t="s">
        <v>130</v>
      </c>
      <c r="E50" s="86" t="s">
        <v>5</v>
      </c>
      <c r="F50" s="1">
        <v>6.7889000000000003E-4</v>
      </c>
      <c r="G50" s="35">
        <v>6238174.96</v>
      </c>
      <c r="H50" s="35">
        <v>4235.03</v>
      </c>
    </row>
    <row r="51" spans="1:8">
      <c r="A51" s="3" t="str">
        <f t="shared" si="0"/>
        <v>2021-05-07</v>
      </c>
      <c r="B51" s="3" t="str">
        <f t="shared" si="1"/>
        <v>2021-05-07 Hashpower mining fee</v>
      </c>
      <c r="C51" s="86" t="s">
        <v>65</v>
      </c>
      <c r="D51" s="86" t="s">
        <v>130</v>
      </c>
      <c r="E51" s="86" t="s">
        <v>6</v>
      </c>
      <c r="F51" s="1">
        <v>-1.3570000000000001E-5</v>
      </c>
      <c r="G51" s="35">
        <v>6238174.96</v>
      </c>
      <c r="H51" s="35">
        <v>-84.65</v>
      </c>
    </row>
    <row r="52" spans="1:8">
      <c r="A52" s="3" t="str">
        <f t="shared" si="0"/>
        <v>2021-05-08</v>
      </c>
      <c r="B52" s="3" t="str">
        <f t="shared" si="1"/>
        <v>2021-05-08 Hashpower mining</v>
      </c>
      <c r="C52" s="86" t="s">
        <v>66</v>
      </c>
      <c r="D52" s="86" t="s">
        <v>131</v>
      </c>
      <c r="E52" s="86" t="s">
        <v>5</v>
      </c>
      <c r="F52" s="1">
        <v>8.1556E-4</v>
      </c>
      <c r="G52" s="35">
        <v>6144683.2800000003</v>
      </c>
      <c r="H52" s="35">
        <v>5011.3599999999997</v>
      </c>
    </row>
    <row r="53" spans="1:8">
      <c r="A53" s="3" t="str">
        <f t="shared" si="0"/>
        <v>2021-05-08</v>
      </c>
      <c r="B53" s="3" t="str">
        <f t="shared" si="1"/>
        <v>2021-05-08 Hashpower mining fee</v>
      </c>
      <c r="C53" s="86" t="s">
        <v>66</v>
      </c>
      <c r="D53" s="86" t="s">
        <v>131</v>
      </c>
      <c r="E53" s="86" t="s">
        <v>6</v>
      </c>
      <c r="F53" s="1">
        <v>-1.6330000000000001E-5</v>
      </c>
      <c r="G53" s="35">
        <v>6144683.2800000003</v>
      </c>
      <c r="H53" s="35">
        <v>-100.34</v>
      </c>
    </row>
    <row r="54" spans="1:8">
      <c r="A54" s="3" t="str">
        <f t="shared" si="0"/>
        <v>2021-05-09</v>
      </c>
      <c r="B54" s="3" t="str">
        <f t="shared" si="1"/>
        <v>2021-05-09 Hashpower mining</v>
      </c>
      <c r="C54" s="86" t="s">
        <v>67</v>
      </c>
      <c r="D54" s="86" t="s">
        <v>132</v>
      </c>
      <c r="E54" s="86" t="s">
        <v>5</v>
      </c>
      <c r="F54" s="1">
        <v>9.1511000000000001E-4</v>
      </c>
      <c r="G54" s="35">
        <v>6223670.96</v>
      </c>
      <c r="H54" s="35">
        <v>5695.34</v>
      </c>
    </row>
    <row r="55" spans="1:8">
      <c r="A55" s="3" t="str">
        <f t="shared" si="0"/>
        <v>2021-05-09</v>
      </c>
      <c r="B55" s="3" t="str">
        <f t="shared" si="1"/>
        <v>2021-05-09 Hashpower mining fee</v>
      </c>
      <c r="C55" s="86" t="s">
        <v>67</v>
      </c>
      <c r="D55" s="86" t="s">
        <v>132</v>
      </c>
      <c r="E55" s="86" t="s">
        <v>6</v>
      </c>
      <c r="F55" s="1">
        <v>-1.8300000000000001E-5</v>
      </c>
      <c r="G55" s="35">
        <v>6223670.96</v>
      </c>
      <c r="H55" s="35">
        <v>-113.89</v>
      </c>
    </row>
    <row r="56" spans="1:8">
      <c r="A56" s="3" t="str">
        <f t="shared" si="0"/>
        <v>2021-05-10</v>
      </c>
      <c r="B56" s="3" t="str">
        <f t="shared" si="1"/>
        <v>2021-05-10 Hashpower mining</v>
      </c>
      <c r="C56" s="86" t="s">
        <v>68</v>
      </c>
      <c r="D56" s="86" t="s">
        <v>133</v>
      </c>
      <c r="E56" s="86" t="s">
        <v>5</v>
      </c>
      <c r="F56" s="1">
        <v>1.23697E-3</v>
      </c>
      <c r="G56" s="35">
        <v>6352881.7800000003</v>
      </c>
      <c r="H56" s="35">
        <v>7858.32</v>
      </c>
    </row>
    <row r="57" spans="1:8">
      <c r="A57" s="3" t="str">
        <f t="shared" si="0"/>
        <v>2021-05-10</v>
      </c>
      <c r="B57" s="3" t="str">
        <f t="shared" si="1"/>
        <v>2021-05-10 Hashpower mining fee</v>
      </c>
      <c r="C57" s="86" t="s">
        <v>68</v>
      </c>
      <c r="D57" s="86" t="s">
        <v>133</v>
      </c>
      <c r="E57" s="86" t="s">
        <v>6</v>
      </c>
      <c r="F57" s="1">
        <v>-2.4729999999999999E-5</v>
      </c>
      <c r="G57" s="35">
        <v>6352881.7800000003</v>
      </c>
      <c r="H57" s="35">
        <v>-157.11000000000001</v>
      </c>
    </row>
    <row r="58" spans="1:8">
      <c r="A58" s="3" t="str">
        <f t="shared" si="0"/>
        <v>2021-05-11</v>
      </c>
      <c r="B58" s="3" t="str">
        <f t="shared" si="1"/>
        <v>2021-05-11 Hashpower mining</v>
      </c>
      <c r="C58" s="86" t="s">
        <v>69</v>
      </c>
      <c r="D58" s="86" t="s">
        <v>134</v>
      </c>
      <c r="E58" s="86" t="s">
        <v>5</v>
      </c>
      <c r="F58" s="1">
        <v>1.6654E-3</v>
      </c>
      <c r="G58" s="35">
        <v>6315581.4100000001</v>
      </c>
      <c r="H58" s="35">
        <v>10517.97</v>
      </c>
    </row>
    <row r="59" spans="1:8">
      <c r="A59" s="3" t="str">
        <f t="shared" si="0"/>
        <v>2021-05-11</v>
      </c>
      <c r="B59" s="3" t="str">
        <f t="shared" si="1"/>
        <v>2021-05-11 Hashpower mining fee</v>
      </c>
      <c r="C59" s="86" t="s">
        <v>69</v>
      </c>
      <c r="D59" s="86" t="s">
        <v>134</v>
      </c>
      <c r="E59" s="86" t="s">
        <v>6</v>
      </c>
      <c r="F59" s="1">
        <v>-3.3300000000000003E-5</v>
      </c>
      <c r="G59" s="35">
        <v>6315581.4100000001</v>
      </c>
      <c r="H59" s="35">
        <v>-210.31</v>
      </c>
    </row>
    <row r="60" spans="1:8">
      <c r="A60" s="3" t="str">
        <f t="shared" ref="A60:A91" si="2">SUBSTITUTE(C60," 00:00:00 GMT","")</f>
        <v>2021-05-12</v>
      </c>
      <c r="B60" s="3" t="str">
        <f t="shared" si="1"/>
        <v>2021-05-12 Hashpower mining</v>
      </c>
      <c r="C60" s="86" t="s">
        <v>70</v>
      </c>
      <c r="D60" s="86" t="s">
        <v>135</v>
      </c>
      <c r="E60" s="86" t="s">
        <v>5</v>
      </c>
      <c r="F60" s="1">
        <v>1.9424500000000001E-3</v>
      </c>
      <c r="G60" s="35">
        <v>6045691.9299999997</v>
      </c>
      <c r="H60" s="35">
        <v>11743.45</v>
      </c>
    </row>
    <row r="61" spans="1:8">
      <c r="A61" s="3" t="str">
        <f t="shared" si="2"/>
        <v>2021-05-12</v>
      </c>
      <c r="B61" s="3" t="str">
        <f t="shared" si="1"/>
        <v>2021-05-12 Hashpower mining fee</v>
      </c>
      <c r="C61" s="86" t="s">
        <v>70</v>
      </c>
      <c r="D61" s="86" t="s">
        <v>135</v>
      </c>
      <c r="E61" s="86" t="s">
        <v>6</v>
      </c>
      <c r="F61" s="1">
        <v>-3.8850000000000002E-5</v>
      </c>
      <c r="G61" s="35">
        <v>6045691.9299999997</v>
      </c>
      <c r="H61" s="35">
        <v>-234.88</v>
      </c>
    </row>
    <row r="62" spans="1:8">
      <c r="A62" s="3" t="str">
        <f t="shared" si="2"/>
        <v>2021-05-13</v>
      </c>
      <c r="B62" s="3" t="str">
        <f t="shared" si="1"/>
        <v>2021-05-13 Hashpower mining</v>
      </c>
      <c r="C62" s="86" t="s">
        <v>71</v>
      </c>
      <c r="D62" s="86" t="s">
        <v>136</v>
      </c>
      <c r="E62" s="86" t="s">
        <v>5</v>
      </c>
      <c r="F62" s="1">
        <v>1.6579400000000001E-3</v>
      </c>
      <c r="G62" s="35">
        <v>6129504.1200000001</v>
      </c>
      <c r="H62" s="35">
        <v>10162.35</v>
      </c>
    </row>
    <row r="63" spans="1:8">
      <c r="A63" s="3" t="str">
        <f t="shared" si="2"/>
        <v>2021-05-13</v>
      </c>
      <c r="B63" s="3" t="str">
        <f t="shared" si="1"/>
        <v>2021-05-13 Hashpower mining fee</v>
      </c>
      <c r="C63" s="86" t="s">
        <v>71</v>
      </c>
      <c r="D63" s="86" t="s">
        <v>136</v>
      </c>
      <c r="E63" s="86" t="s">
        <v>6</v>
      </c>
      <c r="F63" s="1">
        <v>-3.3149999999999999E-5</v>
      </c>
      <c r="G63" s="35">
        <v>6129504.1200000001</v>
      </c>
      <c r="H63" s="35">
        <v>-203.19</v>
      </c>
    </row>
    <row r="64" spans="1:8">
      <c r="A64" s="3" t="str">
        <f t="shared" si="2"/>
        <v>2021-05-14</v>
      </c>
      <c r="B64" s="3" t="str">
        <f t="shared" si="1"/>
        <v>2021-05-14 Hashpower mining</v>
      </c>
      <c r="C64" s="86" t="s">
        <v>76</v>
      </c>
      <c r="D64" s="86" t="s">
        <v>137</v>
      </c>
      <c r="E64" s="86" t="s">
        <v>5</v>
      </c>
      <c r="F64" s="1">
        <v>1.22952E-3</v>
      </c>
      <c r="G64" s="35">
        <v>5637655.8300000001</v>
      </c>
      <c r="H64" s="35">
        <v>6931.61</v>
      </c>
    </row>
    <row r="65" spans="1:8">
      <c r="A65" s="3" t="str">
        <f t="shared" si="2"/>
        <v>2021-05-14</v>
      </c>
      <c r="B65" s="3" t="str">
        <f t="shared" si="1"/>
        <v>2021-05-14 Hashpower mining fee</v>
      </c>
      <c r="C65" s="86" t="s">
        <v>76</v>
      </c>
      <c r="D65" s="86" t="s">
        <v>137</v>
      </c>
      <c r="E65" s="86" t="s">
        <v>6</v>
      </c>
      <c r="F65" s="1">
        <v>-2.459E-5</v>
      </c>
      <c r="G65" s="35">
        <v>5637655.8300000001</v>
      </c>
      <c r="H65" s="35">
        <v>-138.63</v>
      </c>
    </row>
    <row r="66" spans="1:8">
      <c r="A66" s="3" t="str">
        <f t="shared" si="2"/>
        <v>2021-05-15</v>
      </c>
      <c r="B66" s="3" t="str">
        <f t="shared" si="1"/>
        <v>2021-05-15 Hashpower mining</v>
      </c>
      <c r="C66" s="86" t="s">
        <v>77</v>
      </c>
      <c r="D66" s="86" t="s">
        <v>138</v>
      </c>
      <c r="E66" s="86" t="s">
        <v>5</v>
      </c>
      <c r="F66" s="1">
        <v>1.2444699999999999E-3</v>
      </c>
      <c r="G66" s="35">
        <v>5377175.79</v>
      </c>
      <c r="H66" s="35">
        <v>6691.73</v>
      </c>
    </row>
    <row r="67" spans="1:8">
      <c r="A67" s="3" t="str">
        <f t="shared" si="2"/>
        <v>2021-05-15</v>
      </c>
      <c r="B67" s="3" t="str">
        <f t="shared" ref="B67:B130" si="3">A67&amp;" "&amp;E67</f>
        <v>2021-05-15 Hashpower mining fee</v>
      </c>
      <c r="C67" s="86" t="s">
        <v>77</v>
      </c>
      <c r="D67" s="86" t="s">
        <v>138</v>
      </c>
      <c r="E67" s="86" t="s">
        <v>6</v>
      </c>
      <c r="F67" s="1">
        <v>-2.4899999999999999E-5</v>
      </c>
      <c r="G67" s="35">
        <v>5377175.79</v>
      </c>
      <c r="H67" s="35">
        <v>-133.88999999999999</v>
      </c>
    </row>
    <row r="68" spans="1:8">
      <c r="A68" s="3" t="str">
        <f t="shared" si="2"/>
        <v>2021-05-16</v>
      </c>
      <c r="B68" s="3" t="str">
        <f t="shared" si="3"/>
        <v>2021-05-16 Hashpower mining</v>
      </c>
      <c r="C68" s="86" t="s">
        <v>78</v>
      </c>
      <c r="D68" s="86" t="s">
        <v>139</v>
      </c>
      <c r="E68" s="86" t="s">
        <v>5</v>
      </c>
      <c r="F68" s="1">
        <v>1.0198E-3</v>
      </c>
      <c r="G68" s="35">
        <v>5471582.6299999999</v>
      </c>
      <c r="H68" s="35">
        <v>5579.92</v>
      </c>
    </row>
    <row r="69" spans="1:8">
      <c r="A69" s="3" t="str">
        <f t="shared" si="2"/>
        <v>2021-05-16</v>
      </c>
      <c r="B69" s="3" t="str">
        <f t="shared" si="3"/>
        <v>2021-05-16 Hashpower mining fee</v>
      </c>
      <c r="C69" s="86" t="s">
        <v>78</v>
      </c>
      <c r="D69" s="86" t="s">
        <v>139</v>
      </c>
      <c r="E69" s="86" t="s">
        <v>6</v>
      </c>
      <c r="F69" s="1">
        <v>-2.0400000000000001E-5</v>
      </c>
      <c r="G69" s="35">
        <v>5471582.6299999999</v>
      </c>
      <c r="H69" s="35">
        <v>-111.62</v>
      </c>
    </row>
    <row r="70" spans="1:8">
      <c r="A70" s="3" t="str">
        <f t="shared" si="2"/>
        <v>2021-05-17</v>
      </c>
      <c r="B70" s="3" t="str">
        <f t="shared" si="3"/>
        <v>2021-05-17 Hashpower mining</v>
      </c>
      <c r="C70" s="86" t="s">
        <v>79</v>
      </c>
      <c r="D70" s="86" t="s">
        <v>140</v>
      </c>
      <c r="E70" s="86" t="s">
        <v>5</v>
      </c>
      <c r="F70" s="1">
        <v>1.27502E-3</v>
      </c>
      <c r="G70" s="35">
        <v>5173367.2</v>
      </c>
      <c r="H70" s="35">
        <v>6596.15</v>
      </c>
    </row>
    <row r="71" spans="1:8">
      <c r="A71" s="3" t="str">
        <f t="shared" si="2"/>
        <v>2021-05-17</v>
      </c>
      <c r="B71" s="3" t="str">
        <f t="shared" si="3"/>
        <v>2021-05-17 Hashpower mining fee</v>
      </c>
      <c r="C71" s="86" t="s">
        <v>79</v>
      </c>
      <c r="D71" s="86" t="s">
        <v>140</v>
      </c>
      <c r="E71" s="86" t="s">
        <v>6</v>
      </c>
      <c r="F71" s="1">
        <v>-2.55E-5</v>
      </c>
      <c r="G71" s="35">
        <v>5173367.2</v>
      </c>
      <c r="H71" s="35">
        <v>-131.91999999999999</v>
      </c>
    </row>
    <row r="72" spans="1:8">
      <c r="A72" s="3" t="str">
        <f t="shared" si="2"/>
        <v>2021-05-18</v>
      </c>
      <c r="B72" s="3" t="str">
        <f t="shared" si="3"/>
        <v>2021-05-18 Hashpower mining</v>
      </c>
      <c r="C72" s="86" t="s">
        <v>80</v>
      </c>
      <c r="D72" s="86" t="s">
        <v>141</v>
      </c>
      <c r="E72" s="86" t="s">
        <v>5</v>
      </c>
      <c r="F72" s="1">
        <v>1.21115E-3</v>
      </c>
      <c r="G72" s="35">
        <v>5029666.92</v>
      </c>
      <c r="H72" s="35">
        <v>6091.68</v>
      </c>
    </row>
    <row r="73" spans="1:8">
      <c r="A73" s="3" t="str">
        <f t="shared" si="2"/>
        <v>2021-05-18</v>
      </c>
      <c r="B73" s="3" t="str">
        <f t="shared" si="3"/>
        <v>2021-05-18 Hashpower mining fee</v>
      </c>
      <c r="C73" s="86" t="s">
        <v>80</v>
      </c>
      <c r="D73" s="86" t="s">
        <v>141</v>
      </c>
      <c r="E73" s="86" t="s">
        <v>6</v>
      </c>
      <c r="F73" s="1">
        <v>-2.423E-5</v>
      </c>
      <c r="G73" s="35">
        <v>5029666.92</v>
      </c>
      <c r="H73" s="35">
        <v>-121.87</v>
      </c>
    </row>
    <row r="74" spans="1:8">
      <c r="A74" s="3" t="str">
        <f t="shared" si="2"/>
        <v>2021-05-19</v>
      </c>
      <c r="B74" s="3" t="str">
        <f t="shared" si="3"/>
        <v>2021-05-19 Hashpower mining</v>
      </c>
      <c r="C74" s="86" t="s">
        <v>81</v>
      </c>
      <c r="D74" s="86" t="s">
        <v>142</v>
      </c>
      <c r="E74" s="86" t="s">
        <v>5</v>
      </c>
      <c r="F74" s="1">
        <v>1.9678400000000002E-3</v>
      </c>
      <c r="G74" s="35">
        <v>4724508.87</v>
      </c>
      <c r="H74" s="35">
        <v>9297.08</v>
      </c>
    </row>
    <row r="75" spans="1:8">
      <c r="A75" s="3" t="str">
        <f t="shared" si="2"/>
        <v>2021-05-19</v>
      </c>
      <c r="B75" s="3" t="str">
        <f t="shared" si="3"/>
        <v>2021-05-19 Hashpower mining fee</v>
      </c>
      <c r="C75" s="86" t="s">
        <v>81</v>
      </c>
      <c r="D75" s="86" t="s">
        <v>142</v>
      </c>
      <c r="E75" s="86" t="s">
        <v>6</v>
      </c>
      <c r="F75" s="1">
        <v>-3.9350000000000001E-5</v>
      </c>
      <c r="G75" s="35">
        <v>4724508.87</v>
      </c>
      <c r="H75" s="35">
        <v>-185.91</v>
      </c>
    </row>
    <row r="76" spans="1:8">
      <c r="A76" s="3" t="str">
        <f t="shared" si="2"/>
        <v>2021-05-20</v>
      </c>
      <c r="B76" s="3" t="str">
        <f t="shared" si="3"/>
        <v>2021-05-20 Hashpower mining</v>
      </c>
      <c r="C76" s="86" t="s">
        <v>82</v>
      </c>
      <c r="D76" s="86" t="s">
        <v>143</v>
      </c>
      <c r="E76" s="86" t="s">
        <v>5</v>
      </c>
      <c r="F76" s="1">
        <v>1.3026699999999999E-3</v>
      </c>
      <c r="G76" s="35">
        <v>4666350.1399999997</v>
      </c>
      <c r="H76" s="35">
        <v>6078.71</v>
      </c>
    </row>
    <row r="77" spans="1:8">
      <c r="A77" s="3" t="str">
        <f t="shared" si="2"/>
        <v>2021-05-20</v>
      </c>
      <c r="B77" s="3" t="str">
        <f t="shared" si="3"/>
        <v>2021-05-20 Hashpower mining fee</v>
      </c>
      <c r="C77" s="86" t="s">
        <v>82</v>
      </c>
      <c r="D77" s="86" t="s">
        <v>143</v>
      </c>
      <c r="E77" s="86" t="s">
        <v>6</v>
      </c>
      <c r="F77" s="1">
        <v>-2.605E-5</v>
      </c>
      <c r="G77" s="35">
        <v>4666350.1399999997</v>
      </c>
      <c r="H77" s="35">
        <v>-121.56</v>
      </c>
    </row>
    <row r="78" spans="1:8">
      <c r="A78" s="3" t="str">
        <f t="shared" si="2"/>
        <v>2021-05-21</v>
      </c>
      <c r="B78" s="3" t="str">
        <f t="shared" si="3"/>
        <v>2021-05-21 Hashpower mining</v>
      </c>
      <c r="C78" s="86" t="s">
        <v>83</v>
      </c>
      <c r="D78" s="86" t="s">
        <v>144</v>
      </c>
      <c r="E78" s="86" t="s">
        <v>5</v>
      </c>
      <c r="F78" s="1">
        <v>1.15139E-3</v>
      </c>
      <c r="G78" s="35">
        <v>4121304.79</v>
      </c>
      <c r="H78" s="35">
        <v>4745.2299999999996</v>
      </c>
    </row>
    <row r="79" spans="1:8">
      <c r="A79" s="3" t="str">
        <f t="shared" si="2"/>
        <v>2021-05-21</v>
      </c>
      <c r="B79" s="3" t="str">
        <f t="shared" si="3"/>
        <v>2021-05-21 Hashpower mining fee</v>
      </c>
      <c r="C79" s="86" t="s">
        <v>83</v>
      </c>
      <c r="D79" s="86" t="s">
        <v>144</v>
      </c>
      <c r="E79" s="86" t="s">
        <v>6</v>
      </c>
      <c r="F79" s="1">
        <v>-2.3030000000000001E-5</v>
      </c>
      <c r="G79" s="35">
        <v>4121304.79</v>
      </c>
      <c r="H79" s="35">
        <v>-94.91</v>
      </c>
    </row>
    <row r="80" spans="1:8">
      <c r="A80" s="3" t="str">
        <f t="shared" si="2"/>
        <v>2021-05-21</v>
      </c>
      <c r="B80" s="3" t="str">
        <f t="shared" si="3"/>
        <v>2021-05-21 Withdrawal complete</v>
      </c>
      <c r="C80" s="86" t="s">
        <v>83</v>
      </c>
      <c r="D80" s="86" t="s">
        <v>144</v>
      </c>
      <c r="E80" s="86" t="s">
        <v>74</v>
      </c>
      <c r="F80" s="1">
        <v>-2.652001E-2</v>
      </c>
      <c r="G80" s="35">
        <v>4121304.79</v>
      </c>
      <c r="H80" s="35">
        <v>-109297.04</v>
      </c>
    </row>
    <row r="81" spans="1:8">
      <c r="A81" s="3" t="str">
        <f t="shared" si="2"/>
        <v>2021-05-21</v>
      </c>
      <c r="B81" s="3" t="str">
        <f t="shared" si="3"/>
        <v>2021-05-21 Withdrawal fee</v>
      </c>
      <c r="C81" s="86" t="s">
        <v>83</v>
      </c>
      <c r="D81" s="86" t="s">
        <v>144</v>
      </c>
      <c r="E81" s="86" t="s">
        <v>75</v>
      </c>
      <c r="F81" s="1">
        <v>-1.3673E-4</v>
      </c>
      <c r="G81" s="35">
        <v>4121304.79</v>
      </c>
      <c r="H81" s="35">
        <v>-563.51</v>
      </c>
    </row>
    <row r="82" spans="1:8">
      <c r="A82" s="3" t="str">
        <f t="shared" si="2"/>
        <v>2021-05-22</v>
      </c>
      <c r="B82" s="3" t="str">
        <f t="shared" si="3"/>
        <v>2021-05-22 Hashpower mining</v>
      </c>
      <c r="C82" s="86" t="s">
        <v>145</v>
      </c>
      <c r="D82" s="86" t="s">
        <v>146</v>
      </c>
      <c r="E82" s="86" t="s">
        <v>5</v>
      </c>
      <c r="F82" s="1">
        <v>1.0205800000000001E-3</v>
      </c>
      <c r="G82" s="35">
        <v>4450708.16</v>
      </c>
      <c r="H82" s="35">
        <v>4542.3</v>
      </c>
    </row>
    <row r="83" spans="1:8">
      <c r="A83" s="3" t="str">
        <f t="shared" si="2"/>
        <v>2021-05-22</v>
      </c>
      <c r="B83" s="3" t="str">
        <f t="shared" si="3"/>
        <v>2021-05-22 Hashpower mining fee</v>
      </c>
      <c r="C83" s="86" t="s">
        <v>145</v>
      </c>
      <c r="D83" s="86" t="s">
        <v>146</v>
      </c>
      <c r="E83" s="86" t="s">
        <v>6</v>
      </c>
      <c r="F83" s="1">
        <v>-2.0420000000000001E-5</v>
      </c>
      <c r="G83" s="35">
        <v>4450708.16</v>
      </c>
      <c r="H83" s="35">
        <v>-90.88</v>
      </c>
    </row>
    <row r="84" spans="1:8">
      <c r="A84" s="3" t="str">
        <f t="shared" si="2"/>
        <v>2021-05-23</v>
      </c>
      <c r="B84" s="3" t="str">
        <f t="shared" si="3"/>
        <v>2021-05-23 Hashpower mining</v>
      </c>
      <c r="C84" s="86" t="s">
        <v>147</v>
      </c>
      <c r="D84" s="86" t="s">
        <v>148</v>
      </c>
      <c r="E84" s="86" t="s">
        <v>5</v>
      </c>
      <c r="F84" s="1">
        <v>1.1305600000000001E-3</v>
      </c>
      <c r="G84" s="35">
        <v>4031969.2799999998</v>
      </c>
      <c r="H84" s="35">
        <v>4558.38</v>
      </c>
    </row>
    <row r="85" spans="1:8">
      <c r="A85" s="3" t="str">
        <f t="shared" si="2"/>
        <v>2021-05-23</v>
      </c>
      <c r="B85" s="3" t="str">
        <f t="shared" si="3"/>
        <v>2021-05-23 Hashpower mining fee</v>
      </c>
      <c r="C85" s="86" t="s">
        <v>147</v>
      </c>
      <c r="D85" s="86" t="s">
        <v>148</v>
      </c>
      <c r="E85" s="86" t="s">
        <v>6</v>
      </c>
      <c r="F85" s="1">
        <v>-2.2609999999999999E-5</v>
      </c>
      <c r="G85" s="35">
        <v>4031969.2799999998</v>
      </c>
      <c r="H85" s="35">
        <v>-91.16</v>
      </c>
    </row>
    <row r="86" spans="1:8">
      <c r="A86" s="3" t="str">
        <f t="shared" si="2"/>
        <v>2021-05-23</v>
      </c>
      <c r="B86" s="3" t="str">
        <f t="shared" si="3"/>
        <v>2021-05-23 Withdrawal complete</v>
      </c>
      <c r="C86" s="86" t="s">
        <v>147</v>
      </c>
      <c r="D86" s="86" t="s">
        <v>148</v>
      </c>
      <c r="E86" s="86" t="s">
        <v>74</v>
      </c>
      <c r="F86" s="1">
        <v>-2.7726199999999999E-3</v>
      </c>
      <c r="G86" s="35">
        <v>4031969.2799999998</v>
      </c>
      <c r="H86" s="35">
        <v>-11179.12</v>
      </c>
    </row>
    <row r="87" spans="1:8">
      <c r="A87" s="3" t="str">
        <f t="shared" si="2"/>
        <v>2021-05-23</v>
      </c>
      <c r="B87" s="3" t="str">
        <f t="shared" si="3"/>
        <v>2021-05-23 Withdrawal fee</v>
      </c>
      <c r="C87" s="86" t="s">
        <v>147</v>
      </c>
      <c r="D87" s="86" t="s">
        <v>148</v>
      </c>
      <c r="E87" s="86" t="s">
        <v>75</v>
      </c>
      <c r="F87" s="1">
        <v>-1.0223E-4</v>
      </c>
      <c r="G87" s="35">
        <v>4031969.2799999998</v>
      </c>
      <c r="H87" s="35">
        <v>-412.19</v>
      </c>
    </row>
    <row r="88" spans="1:8">
      <c r="A88" s="3" t="str">
        <f t="shared" si="2"/>
        <v>2021-05-24</v>
      </c>
      <c r="B88" s="3" t="str">
        <f t="shared" si="3"/>
        <v>2021-05-24 Hashpower mining</v>
      </c>
      <c r="C88" s="86" t="s">
        <v>149</v>
      </c>
      <c r="D88" s="86" t="s">
        <v>150</v>
      </c>
      <c r="E88" s="86" t="s">
        <v>5</v>
      </c>
      <c r="F88" s="1">
        <v>1.01209E-3</v>
      </c>
      <c r="G88" s="35">
        <v>4110693.76</v>
      </c>
      <c r="H88" s="35">
        <v>4160.3900000000003</v>
      </c>
    </row>
    <row r="89" spans="1:8">
      <c r="A89" s="3" t="str">
        <f t="shared" si="2"/>
        <v>2021-05-24</v>
      </c>
      <c r="B89" s="3" t="str">
        <f t="shared" si="3"/>
        <v>2021-05-24 Hashpower mining fee</v>
      </c>
      <c r="C89" s="86" t="s">
        <v>149</v>
      </c>
      <c r="D89" s="86" t="s">
        <v>150</v>
      </c>
      <c r="E89" s="86" t="s">
        <v>6</v>
      </c>
      <c r="F89" s="1">
        <v>-2.0239999999999999E-5</v>
      </c>
      <c r="G89" s="35">
        <v>4110693.76</v>
      </c>
      <c r="H89" s="35">
        <v>-83.2</v>
      </c>
    </row>
    <row r="90" spans="1:8">
      <c r="A90" s="3" t="str">
        <f t="shared" si="2"/>
        <v>2021-05-25</v>
      </c>
      <c r="B90" s="3" t="str">
        <f t="shared" si="3"/>
        <v>2021-05-25 Hashpower mining</v>
      </c>
      <c r="C90" s="86" t="s">
        <v>151</v>
      </c>
      <c r="D90" s="86" t="s">
        <v>152</v>
      </c>
      <c r="E90" s="86" t="s">
        <v>5</v>
      </c>
      <c r="F90" s="1">
        <v>9.7212999999999998E-4</v>
      </c>
      <c r="G90" s="35">
        <v>3787480.11</v>
      </c>
      <c r="H90" s="35">
        <v>3681.92</v>
      </c>
    </row>
    <row r="91" spans="1:8">
      <c r="A91" s="3" t="str">
        <f t="shared" si="2"/>
        <v>2021-05-25</v>
      </c>
      <c r="B91" s="3" t="str">
        <f t="shared" si="3"/>
        <v>2021-05-25 Hashpower mining fee</v>
      </c>
      <c r="C91" s="86" t="s">
        <v>151</v>
      </c>
      <c r="D91" s="86" t="s">
        <v>152</v>
      </c>
      <c r="E91" s="86" t="s">
        <v>6</v>
      </c>
      <c r="F91" s="1">
        <v>-1.9449999999999998E-5</v>
      </c>
      <c r="G91" s="35">
        <v>3787480.11</v>
      </c>
      <c r="H91" s="35">
        <v>-73.67</v>
      </c>
    </row>
    <row r="92" spans="1:8">
      <c r="A92" s="3" t="str">
        <f t="shared" ref="A92:A123" si="4">SUBSTITUTE(C92," 00:00:00 GMT","")</f>
        <v>2021-05-26</v>
      </c>
      <c r="B92" s="3" t="str">
        <f t="shared" si="3"/>
        <v>2021-05-26 Hashpower mining</v>
      </c>
      <c r="C92" s="86" t="s">
        <v>153</v>
      </c>
      <c r="D92" s="86" t="s">
        <v>154</v>
      </c>
      <c r="E92" s="86" t="s">
        <v>5</v>
      </c>
      <c r="F92" s="1">
        <v>9.6621000000000001E-4</v>
      </c>
      <c r="G92" s="35">
        <v>4187462.83</v>
      </c>
      <c r="H92" s="35">
        <v>4045.97</v>
      </c>
    </row>
    <row r="93" spans="1:8">
      <c r="A93" s="3" t="str">
        <f t="shared" si="4"/>
        <v>2021-05-26</v>
      </c>
      <c r="B93" s="3" t="str">
        <f t="shared" si="3"/>
        <v>2021-05-26 Hashpower mining fee</v>
      </c>
      <c r="C93" s="86" t="s">
        <v>153</v>
      </c>
      <c r="D93" s="86" t="s">
        <v>154</v>
      </c>
      <c r="E93" s="86" t="s">
        <v>6</v>
      </c>
      <c r="F93" s="1">
        <v>-1.933E-5</v>
      </c>
      <c r="G93" s="35">
        <v>4187462.83</v>
      </c>
      <c r="H93" s="35">
        <v>-80.94</v>
      </c>
    </row>
    <row r="94" spans="1:8">
      <c r="A94" s="3" t="str">
        <f t="shared" si="4"/>
        <v>2021-05-26</v>
      </c>
      <c r="B94" s="3" t="str">
        <f t="shared" si="3"/>
        <v>2021-05-26 Withdrawal complete</v>
      </c>
      <c r="C94" s="86" t="s">
        <v>153</v>
      </c>
      <c r="D94" s="86" t="s">
        <v>154</v>
      </c>
      <c r="E94" s="86" t="s">
        <v>74</v>
      </c>
      <c r="F94" s="1">
        <v>-2.3904199999999999E-3</v>
      </c>
      <c r="G94" s="35">
        <v>4187462.83</v>
      </c>
      <c r="H94" s="35">
        <v>-10009.790000000001</v>
      </c>
    </row>
    <row r="95" spans="1:8">
      <c r="A95" s="3" t="str">
        <f t="shared" si="4"/>
        <v>2021-05-26</v>
      </c>
      <c r="B95" s="3" t="str">
        <f t="shared" si="3"/>
        <v>2021-05-26 Withdrawal fee</v>
      </c>
      <c r="C95" s="86" t="s">
        <v>153</v>
      </c>
      <c r="D95" s="86" t="s">
        <v>154</v>
      </c>
      <c r="E95" s="86" t="s">
        <v>75</v>
      </c>
      <c r="F95" s="1">
        <v>-3.9039999999999999E-5</v>
      </c>
      <c r="G95" s="35">
        <v>4187462.83</v>
      </c>
      <c r="H95" s="35">
        <v>-163.47999999999999</v>
      </c>
    </row>
    <row r="96" spans="1:8">
      <c r="A96" s="3" t="str">
        <f t="shared" si="4"/>
        <v>2021-05-27</v>
      </c>
      <c r="B96" s="3" t="str">
        <f t="shared" si="3"/>
        <v>2021-05-27 Hashpower mining</v>
      </c>
      <c r="C96" s="86" t="s">
        <v>155</v>
      </c>
      <c r="D96" s="86" t="s">
        <v>156</v>
      </c>
      <c r="E96" s="86" t="s">
        <v>5</v>
      </c>
      <c r="F96" s="1">
        <v>8.9006000000000003E-4</v>
      </c>
      <c r="G96" s="35">
        <v>4170673.65</v>
      </c>
      <c r="H96" s="35">
        <v>3712.15</v>
      </c>
    </row>
    <row r="97" spans="1:8">
      <c r="A97" s="3" t="str">
        <f t="shared" si="4"/>
        <v>2021-05-27</v>
      </c>
      <c r="B97" s="3" t="str">
        <f t="shared" si="3"/>
        <v>2021-05-27 Hashpower mining fee</v>
      </c>
      <c r="C97" s="86" t="s">
        <v>155</v>
      </c>
      <c r="D97" s="86" t="s">
        <v>156</v>
      </c>
      <c r="E97" s="86" t="s">
        <v>6</v>
      </c>
      <c r="F97" s="1">
        <v>-1.7799999999999999E-5</v>
      </c>
      <c r="G97" s="35">
        <v>4170673.65</v>
      </c>
      <c r="H97" s="35">
        <v>-74.239999999999995</v>
      </c>
    </row>
    <row r="98" spans="1:8">
      <c r="A98" s="3" t="str">
        <f t="shared" si="4"/>
        <v>2021-05-28</v>
      </c>
      <c r="B98" s="3" t="str">
        <f t="shared" si="3"/>
        <v>2021-05-28 Hashpower mining</v>
      </c>
      <c r="C98" s="86" t="s">
        <v>157</v>
      </c>
      <c r="D98" s="86" t="s">
        <v>158</v>
      </c>
      <c r="E98" s="86" t="s">
        <v>5</v>
      </c>
      <c r="F98" s="1">
        <v>8.2560000000000001E-4</v>
      </c>
      <c r="G98" s="35">
        <v>4266377.8</v>
      </c>
      <c r="H98" s="35">
        <v>3522.32</v>
      </c>
    </row>
    <row r="99" spans="1:8">
      <c r="A99" s="3" t="str">
        <f t="shared" si="4"/>
        <v>2021-05-28</v>
      </c>
      <c r="B99" s="3" t="str">
        <f t="shared" si="3"/>
        <v>2021-05-28 Hashpower mining fee</v>
      </c>
      <c r="C99" s="86" t="s">
        <v>157</v>
      </c>
      <c r="D99" s="86" t="s">
        <v>158</v>
      </c>
      <c r="E99" s="86" t="s">
        <v>6</v>
      </c>
      <c r="F99" s="1">
        <v>-1.6520000000000001E-5</v>
      </c>
      <c r="G99" s="35">
        <v>4266377.8</v>
      </c>
      <c r="H99" s="35">
        <v>-70.48</v>
      </c>
    </row>
    <row r="100" spans="1:8">
      <c r="A100" s="3" t="str">
        <f t="shared" si="4"/>
        <v>2021-05-28</v>
      </c>
      <c r="B100" s="3" t="str">
        <f t="shared" si="3"/>
        <v>2021-05-28 Withdrawal complete</v>
      </c>
      <c r="C100" s="86" t="s">
        <v>157</v>
      </c>
      <c r="D100" s="86" t="s">
        <v>158</v>
      </c>
      <c r="E100" s="86" t="s">
        <v>74</v>
      </c>
      <c r="F100" s="1">
        <v>-2.1180700000000001E-3</v>
      </c>
      <c r="G100" s="35">
        <v>4266377.8</v>
      </c>
      <c r="H100" s="35">
        <v>-9036.49</v>
      </c>
    </row>
    <row r="101" spans="1:8">
      <c r="A101" s="3" t="str">
        <f t="shared" si="4"/>
        <v>2021-05-28</v>
      </c>
      <c r="B101" s="3" t="str">
        <f t="shared" si="3"/>
        <v>2021-05-28 Withdrawal fee</v>
      </c>
      <c r="C101" s="86" t="s">
        <v>157</v>
      </c>
      <c r="D101" s="86" t="s">
        <v>158</v>
      </c>
      <c r="E101" s="86" t="s">
        <v>75</v>
      </c>
      <c r="F101" s="1">
        <v>-2.5219999999999999E-5</v>
      </c>
      <c r="G101" s="35">
        <v>4266377.8</v>
      </c>
      <c r="H101" s="35">
        <v>-107.6</v>
      </c>
    </row>
    <row r="102" spans="1:8">
      <c r="A102" s="3" t="str">
        <f t="shared" si="4"/>
        <v>2021-05-29</v>
      </c>
      <c r="B102" s="3" t="str">
        <f t="shared" si="3"/>
        <v>2021-05-29 Hashpower mining</v>
      </c>
      <c r="C102" s="86" t="s">
        <v>175</v>
      </c>
      <c r="D102" s="86" t="s">
        <v>176</v>
      </c>
      <c r="E102" s="86" t="s">
        <v>5</v>
      </c>
      <c r="F102" s="1">
        <v>7.1071000000000003E-4</v>
      </c>
      <c r="G102" s="35">
        <v>4227291.58</v>
      </c>
      <c r="H102" s="35">
        <v>3004.38</v>
      </c>
    </row>
    <row r="103" spans="1:8">
      <c r="A103" s="3" t="str">
        <f t="shared" si="4"/>
        <v>2021-05-29</v>
      </c>
      <c r="B103" s="3" t="str">
        <f t="shared" si="3"/>
        <v>2021-05-29 Hashpower mining fee</v>
      </c>
      <c r="C103" s="86" t="s">
        <v>175</v>
      </c>
      <c r="D103" s="86" t="s">
        <v>176</v>
      </c>
      <c r="E103" s="86" t="s">
        <v>6</v>
      </c>
      <c r="F103" s="1">
        <v>-1.4219999999999999E-5</v>
      </c>
      <c r="G103" s="35">
        <v>4227291.58</v>
      </c>
      <c r="H103" s="35">
        <v>-60.11</v>
      </c>
    </row>
    <row r="104" spans="1:8">
      <c r="A104" s="3" t="str">
        <f t="shared" si="4"/>
        <v>2021-05-30</v>
      </c>
      <c r="B104" s="3" t="str">
        <f t="shared" si="3"/>
        <v>2021-05-30 Hashpower mining</v>
      </c>
      <c r="C104" s="86" t="s">
        <v>177</v>
      </c>
      <c r="D104" s="86" t="s">
        <v>178</v>
      </c>
      <c r="E104" s="86" t="s">
        <v>5</v>
      </c>
      <c r="F104" s="1">
        <v>7.4799999999999997E-4</v>
      </c>
      <c r="G104" s="35">
        <v>3889197.98</v>
      </c>
      <c r="H104" s="35">
        <v>2909.12</v>
      </c>
    </row>
    <row r="105" spans="1:8">
      <c r="A105" s="3" t="str">
        <f t="shared" si="4"/>
        <v>2021-05-30</v>
      </c>
      <c r="B105" s="3" t="str">
        <f t="shared" si="3"/>
        <v>2021-05-30 Hashpower mining fee</v>
      </c>
      <c r="C105" s="86" t="s">
        <v>177</v>
      </c>
      <c r="D105" s="86" t="s">
        <v>178</v>
      </c>
      <c r="E105" s="86" t="s">
        <v>6</v>
      </c>
      <c r="F105" s="1">
        <v>-1.4970000000000001E-5</v>
      </c>
      <c r="G105" s="35">
        <v>3889197.98</v>
      </c>
      <c r="H105" s="35">
        <v>-58.22</v>
      </c>
    </row>
    <row r="106" spans="1:8">
      <c r="A106" s="3" t="str">
        <f t="shared" si="4"/>
        <v>2021-05-31</v>
      </c>
      <c r="B106" s="3" t="str">
        <f t="shared" si="3"/>
        <v>2021-05-31 Hashpower mining</v>
      </c>
      <c r="C106" s="86" t="s">
        <v>179</v>
      </c>
      <c r="D106" s="86" t="s">
        <v>180</v>
      </c>
      <c r="E106" s="86" t="s">
        <v>5</v>
      </c>
      <c r="F106" s="1">
        <v>8.0542000000000005E-4</v>
      </c>
      <c r="G106" s="35">
        <v>3832114.01</v>
      </c>
      <c r="H106" s="35">
        <v>3086.46</v>
      </c>
    </row>
    <row r="107" spans="1:8">
      <c r="A107" s="3" t="str">
        <f t="shared" si="4"/>
        <v>2021-05-31</v>
      </c>
      <c r="B107" s="3" t="str">
        <f t="shared" si="3"/>
        <v>2021-05-31 Hashpower mining fee</v>
      </c>
      <c r="C107" s="86" t="s">
        <v>179</v>
      </c>
      <c r="D107" s="86" t="s">
        <v>180</v>
      </c>
      <c r="E107" s="86" t="s">
        <v>6</v>
      </c>
      <c r="F107" s="1">
        <v>-1.611E-5</v>
      </c>
      <c r="G107" s="35">
        <v>3832114.01</v>
      </c>
      <c r="H107" s="35">
        <v>-61.74</v>
      </c>
    </row>
    <row r="108" spans="1:8">
      <c r="A108" s="3" t="str">
        <f t="shared" si="4"/>
        <v/>
      </c>
      <c r="B108" s="3" t="str">
        <f t="shared" si="3"/>
        <v xml:space="preserve"> </v>
      </c>
    </row>
    <row r="109" spans="1:8">
      <c r="A109" s="3" t="str">
        <f t="shared" si="4"/>
        <v/>
      </c>
      <c r="B109" s="3" t="str">
        <f t="shared" si="3"/>
        <v xml:space="preserve"> </v>
      </c>
    </row>
    <row r="110" spans="1:8">
      <c r="A110" s="3" t="str">
        <f t="shared" si="4"/>
        <v/>
      </c>
      <c r="B110" s="3" t="str">
        <f t="shared" si="3"/>
        <v xml:space="preserve"> </v>
      </c>
    </row>
    <row r="111" spans="1:8">
      <c r="A111" s="3" t="str">
        <f t="shared" si="4"/>
        <v/>
      </c>
      <c r="B111" s="3" t="str">
        <f t="shared" si="3"/>
        <v xml:space="preserve"> </v>
      </c>
    </row>
    <row r="112" spans="1:8">
      <c r="A112" s="3" t="str">
        <f t="shared" si="4"/>
        <v/>
      </c>
      <c r="B112" s="3" t="str">
        <f t="shared" si="3"/>
        <v xml:space="preserve"> </v>
      </c>
    </row>
    <row r="113" spans="1:2">
      <c r="A113" s="3" t="str">
        <f t="shared" si="4"/>
        <v/>
      </c>
      <c r="B113" s="3" t="str">
        <f t="shared" si="3"/>
        <v xml:space="preserve"> </v>
      </c>
    </row>
    <row r="114" spans="1:2">
      <c r="A114" s="3" t="str">
        <f t="shared" si="4"/>
        <v/>
      </c>
      <c r="B114" s="3" t="str">
        <f t="shared" si="3"/>
        <v xml:space="preserve"> </v>
      </c>
    </row>
    <row r="115" spans="1:2">
      <c r="A115" s="3" t="str">
        <f t="shared" si="4"/>
        <v/>
      </c>
      <c r="B115" s="3" t="str">
        <f t="shared" si="3"/>
        <v xml:space="preserve"> </v>
      </c>
    </row>
    <row r="116" spans="1:2">
      <c r="A116" s="3" t="str">
        <f t="shared" si="4"/>
        <v/>
      </c>
      <c r="B116" s="3" t="str">
        <f t="shared" si="3"/>
        <v xml:space="preserve"> </v>
      </c>
    </row>
    <row r="117" spans="1:2">
      <c r="A117" s="3" t="str">
        <f t="shared" si="4"/>
        <v/>
      </c>
      <c r="B117" s="3" t="str">
        <f t="shared" si="3"/>
        <v xml:space="preserve"> </v>
      </c>
    </row>
    <row r="118" spans="1:2">
      <c r="A118" s="3" t="str">
        <f t="shared" si="4"/>
        <v/>
      </c>
      <c r="B118" s="3" t="str">
        <f t="shared" si="3"/>
        <v xml:space="preserve"> </v>
      </c>
    </row>
    <row r="119" spans="1:2">
      <c r="A119" s="3" t="str">
        <f t="shared" si="4"/>
        <v/>
      </c>
      <c r="B119" s="3" t="str">
        <f t="shared" si="3"/>
        <v xml:space="preserve"> </v>
      </c>
    </row>
    <row r="120" spans="1:2">
      <c r="A120" s="3" t="str">
        <f t="shared" si="4"/>
        <v/>
      </c>
      <c r="B120" s="3" t="str">
        <f t="shared" si="3"/>
        <v xml:space="preserve"> </v>
      </c>
    </row>
    <row r="121" spans="1:2">
      <c r="A121" s="3" t="str">
        <f t="shared" si="4"/>
        <v/>
      </c>
      <c r="B121" s="3" t="str">
        <f t="shared" si="3"/>
        <v xml:space="preserve"> </v>
      </c>
    </row>
    <row r="122" spans="1:2">
      <c r="A122" s="3" t="str">
        <f t="shared" si="4"/>
        <v/>
      </c>
      <c r="B122" s="3" t="str">
        <f t="shared" si="3"/>
        <v xml:space="preserve"> </v>
      </c>
    </row>
    <row r="123" spans="1:2">
      <c r="A123" s="3" t="str">
        <f t="shared" si="4"/>
        <v/>
      </c>
      <c r="B123" s="3" t="str">
        <f t="shared" si="3"/>
        <v xml:space="preserve"> </v>
      </c>
    </row>
    <row r="124" spans="1:2">
      <c r="A124" s="3" t="str">
        <f t="shared" ref="A124:A187" si="5">SUBSTITUTE(C124," 00:00:00 GMT","")</f>
        <v/>
      </c>
      <c r="B124" s="3" t="str">
        <f t="shared" si="3"/>
        <v xml:space="preserve"> </v>
      </c>
    </row>
    <row r="125" spans="1:2">
      <c r="A125" s="3" t="str">
        <f t="shared" si="5"/>
        <v/>
      </c>
      <c r="B125" s="3" t="str">
        <f t="shared" si="3"/>
        <v xml:space="preserve"> </v>
      </c>
    </row>
    <row r="126" spans="1:2">
      <c r="A126" s="3" t="str">
        <f t="shared" si="5"/>
        <v/>
      </c>
      <c r="B126" s="3" t="str">
        <f t="shared" si="3"/>
        <v xml:space="preserve"> </v>
      </c>
    </row>
    <row r="127" spans="1:2">
      <c r="A127" s="3" t="str">
        <f t="shared" si="5"/>
        <v/>
      </c>
      <c r="B127" s="3" t="str">
        <f t="shared" si="3"/>
        <v xml:space="preserve"> </v>
      </c>
    </row>
    <row r="128" spans="1:2">
      <c r="A128" s="3" t="str">
        <f t="shared" si="5"/>
        <v/>
      </c>
      <c r="B128" s="3" t="str">
        <f t="shared" si="3"/>
        <v xml:space="preserve"> </v>
      </c>
    </row>
    <row r="129" spans="1:2">
      <c r="A129" s="3" t="str">
        <f t="shared" si="5"/>
        <v/>
      </c>
      <c r="B129" s="3" t="str">
        <f t="shared" si="3"/>
        <v xml:space="preserve"> </v>
      </c>
    </row>
    <row r="130" spans="1:2">
      <c r="A130" s="3" t="str">
        <f t="shared" si="5"/>
        <v/>
      </c>
      <c r="B130" s="3" t="str">
        <f t="shared" si="3"/>
        <v xml:space="preserve"> </v>
      </c>
    </row>
    <row r="131" spans="1:2">
      <c r="A131" s="3" t="str">
        <f t="shared" si="5"/>
        <v/>
      </c>
      <c r="B131" s="3" t="str">
        <f t="shared" ref="B131:B194" si="6">A131&amp;" "&amp;E131</f>
        <v xml:space="preserve"> </v>
      </c>
    </row>
    <row r="132" spans="1:2">
      <c r="A132" s="3" t="str">
        <f t="shared" si="5"/>
        <v/>
      </c>
      <c r="B132" s="3" t="str">
        <f t="shared" si="6"/>
        <v xml:space="preserve"> </v>
      </c>
    </row>
    <row r="133" spans="1:2">
      <c r="A133" s="3" t="str">
        <f t="shared" si="5"/>
        <v/>
      </c>
      <c r="B133" s="3" t="str">
        <f t="shared" si="6"/>
        <v xml:space="preserve"> </v>
      </c>
    </row>
    <row r="134" spans="1:2">
      <c r="A134" s="3" t="str">
        <f t="shared" si="5"/>
        <v/>
      </c>
      <c r="B134" s="3" t="str">
        <f t="shared" si="6"/>
        <v xml:space="preserve"> </v>
      </c>
    </row>
    <row r="135" spans="1:2">
      <c r="A135" s="3" t="str">
        <f t="shared" si="5"/>
        <v/>
      </c>
      <c r="B135" s="3" t="str">
        <f t="shared" si="6"/>
        <v xml:space="preserve"> </v>
      </c>
    </row>
    <row r="136" spans="1:2">
      <c r="A136" s="3" t="str">
        <f t="shared" si="5"/>
        <v/>
      </c>
      <c r="B136" s="3" t="str">
        <f t="shared" si="6"/>
        <v xml:space="preserve"> </v>
      </c>
    </row>
    <row r="137" spans="1:2">
      <c r="A137" s="3" t="str">
        <f t="shared" si="5"/>
        <v/>
      </c>
      <c r="B137" s="3" t="str">
        <f t="shared" si="6"/>
        <v xml:space="preserve"> </v>
      </c>
    </row>
    <row r="138" spans="1:2">
      <c r="A138" s="3" t="str">
        <f t="shared" si="5"/>
        <v/>
      </c>
      <c r="B138" s="3" t="str">
        <f t="shared" si="6"/>
        <v xml:space="preserve"> </v>
      </c>
    </row>
    <row r="139" spans="1:2">
      <c r="A139" s="3" t="str">
        <f t="shared" si="5"/>
        <v/>
      </c>
      <c r="B139" s="3" t="str">
        <f t="shared" si="6"/>
        <v xml:space="preserve"> </v>
      </c>
    </row>
    <row r="140" spans="1:2">
      <c r="A140" s="3" t="str">
        <f t="shared" si="5"/>
        <v/>
      </c>
      <c r="B140" s="3" t="str">
        <f t="shared" si="6"/>
        <v xml:space="preserve"> </v>
      </c>
    </row>
    <row r="141" spans="1:2">
      <c r="A141" s="3" t="str">
        <f t="shared" si="5"/>
        <v/>
      </c>
      <c r="B141" s="3" t="str">
        <f t="shared" si="6"/>
        <v xml:space="preserve"> </v>
      </c>
    </row>
    <row r="142" spans="1:2">
      <c r="A142" s="3" t="str">
        <f t="shared" si="5"/>
        <v/>
      </c>
      <c r="B142" s="3" t="str">
        <f t="shared" si="6"/>
        <v xml:space="preserve"> </v>
      </c>
    </row>
    <row r="143" spans="1:2">
      <c r="A143" s="3" t="str">
        <f t="shared" si="5"/>
        <v/>
      </c>
      <c r="B143" s="3" t="str">
        <f t="shared" si="6"/>
        <v xml:space="preserve"> </v>
      </c>
    </row>
    <row r="144" spans="1:2">
      <c r="A144" s="3" t="str">
        <f t="shared" si="5"/>
        <v/>
      </c>
      <c r="B144" s="3" t="str">
        <f t="shared" si="6"/>
        <v xml:space="preserve"> </v>
      </c>
    </row>
    <row r="145" spans="1:2">
      <c r="A145" s="3" t="str">
        <f t="shared" si="5"/>
        <v/>
      </c>
      <c r="B145" s="3" t="str">
        <f t="shared" si="6"/>
        <v xml:space="preserve"> </v>
      </c>
    </row>
    <row r="146" spans="1:2">
      <c r="A146" s="3" t="str">
        <f t="shared" si="5"/>
        <v/>
      </c>
      <c r="B146" s="3" t="str">
        <f t="shared" si="6"/>
        <v xml:space="preserve"> </v>
      </c>
    </row>
    <row r="147" spans="1:2">
      <c r="A147" s="3" t="str">
        <f t="shared" si="5"/>
        <v/>
      </c>
      <c r="B147" s="3" t="str">
        <f t="shared" si="6"/>
        <v xml:space="preserve"> </v>
      </c>
    </row>
    <row r="148" spans="1:2">
      <c r="A148" s="3" t="str">
        <f t="shared" si="5"/>
        <v/>
      </c>
      <c r="B148" s="3" t="str">
        <f t="shared" si="6"/>
        <v xml:space="preserve"> </v>
      </c>
    </row>
    <row r="149" spans="1:2">
      <c r="A149" s="3" t="str">
        <f t="shared" si="5"/>
        <v/>
      </c>
      <c r="B149" s="3" t="str">
        <f t="shared" si="6"/>
        <v xml:space="preserve"> </v>
      </c>
    </row>
    <row r="150" spans="1:2">
      <c r="A150" s="3" t="str">
        <f t="shared" si="5"/>
        <v/>
      </c>
      <c r="B150" s="3" t="str">
        <f t="shared" si="6"/>
        <v xml:space="preserve"> </v>
      </c>
    </row>
    <row r="151" spans="1:2">
      <c r="A151" s="3" t="str">
        <f t="shared" si="5"/>
        <v/>
      </c>
      <c r="B151" s="3" t="str">
        <f t="shared" si="6"/>
        <v xml:space="preserve"> </v>
      </c>
    </row>
    <row r="152" spans="1:2">
      <c r="A152" s="3" t="str">
        <f t="shared" si="5"/>
        <v/>
      </c>
      <c r="B152" s="3" t="str">
        <f t="shared" si="6"/>
        <v xml:space="preserve"> </v>
      </c>
    </row>
    <row r="153" spans="1:2">
      <c r="A153" s="3" t="str">
        <f t="shared" si="5"/>
        <v/>
      </c>
      <c r="B153" s="3" t="str">
        <f t="shared" si="6"/>
        <v xml:space="preserve"> </v>
      </c>
    </row>
    <row r="154" spans="1:2">
      <c r="A154" s="3" t="str">
        <f t="shared" si="5"/>
        <v/>
      </c>
      <c r="B154" s="3" t="str">
        <f t="shared" si="6"/>
        <v xml:space="preserve"> </v>
      </c>
    </row>
    <row r="155" spans="1:2">
      <c r="A155" s="3" t="str">
        <f t="shared" si="5"/>
        <v/>
      </c>
      <c r="B155" s="3" t="str">
        <f t="shared" si="6"/>
        <v xml:space="preserve"> </v>
      </c>
    </row>
    <row r="156" spans="1:2">
      <c r="A156" s="3" t="str">
        <f t="shared" si="5"/>
        <v/>
      </c>
      <c r="B156" s="3" t="str">
        <f t="shared" si="6"/>
        <v xml:space="preserve"> </v>
      </c>
    </row>
    <row r="157" spans="1:2">
      <c r="A157" s="3" t="str">
        <f t="shared" si="5"/>
        <v/>
      </c>
      <c r="B157" s="3" t="str">
        <f t="shared" si="6"/>
        <v xml:space="preserve"> </v>
      </c>
    </row>
    <row r="158" spans="1:2">
      <c r="A158" s="3" t="str">
        <f t="shared" si="5"/>
        <v/>
      </c>
      <c r="B158" s="3" t="str">
        <f t="shared" si="6"/>
        <v xml:space="preserve"> </v>
      </c>
    </row>
    <row r="159" spans="1:2">
      <c r="A159" s="3" t="str">
        <f t="shared" si="5"/>
        <v/>
      </c>
      <c r="B159" s="3" t="str">
        <f t="shared" si="6"/>
        <v xml:space="preserve"> </v>
      </c>
    </row>
    <row r="160" spans="1:2">
      <c r="A160" s="3" t="str">
        <f t="shared" si="5"/>
        <v/>
      </c>
      <c r="B160" s="3" t="str">
        <f t="shared" si="6"/>
        <v xml:space="preserve"> </v>
      </c>
    </row>
    <row r="161" spans="1:2">
      <c r="A161" s="3" t="str">
        <f t="shared" si="5"/>
        <v/>
      </c>
      <c r="B161" s="3" t="str">
        <f t="shared" si="6"/>
        <v xml:space="preserve"> </v>
      </c>
    </row>
    <row r="162" spans="1:2">
      <c r="A162" s="3" t="str">
        <f t="shared" si="5"/>
        <v/>
      </c>
      <c r="B162" s="3" t="str">
        <f t="shared" si="6"/>
        <v xml:space="preserve"> </v>
      </c>
    </row>
    <row r="163" spans="1:2">
      <c r="A163" s="3" t="str">
        <f t="shared" si="5"/>
        <v/>
      </c>
      <c r="B163" s="3" t="str">
        <f t="shared" si="6"/>
        <v xml:space="preserve"> </v>
      </c>
    </row>
    <row r="164" spans="1:2">
      <c r="A164" s="3" t="str">
        <f t="shared" si="5"/>
        <v/>
      </c>
      <c r="B164" s="3" t="str">
        <f t="shared" si="6"/>
        <v xml:space="preserve"> </v>
      </c>
    </row>
    <row r="165" spans="1:2">
      <c r="A165" s="3" t="str">
        <f t="shared" si="5"/>
        <v/>
      </c>
      <c r="B165" s="3" t="str">
        <f t="shared" si="6"/>
        <v xml:space="preserve"> </v>
      </c>
    </row>
    <row r="166" spans="1:2">
      <c r="A166" s="3" t="str">
        <f t="shared" si="5"/>
        <v/>
      </c>
      <c r="B166" s="3" t="str">
        <f t="shared" si="6"/>
        <v xml:space="preserve"> </v>
      </c>
    </row>
    <row r="167" spans="1:2">
      <c r="A167" s="3" t="str">
        <f t="shared" si="5"/>
        <v/>
      </c>
      <c r="B167" s="3" t="str">
        <f t="shared" si="6"/>
        <v xml:space="preserve"> </v>
      </c>
    </row>
    <row r="168" spans="1:2">
      <c r="A168" s="3" t="str">
        <f t="shared" si="5"/>
        <v/>
      </c>
      <c r="B168" s="3" t="str">
        <f t="shared" si="6"/>
        <v xml:space="preserve"> </v>
      </c>
    </row>
    <row r="169" spans="1:2">
      <c r="A169" s="3" t="str">
        <f t="shared" si="5"/>
        <v/>
      </c>
      <c r="B169" s="3" t="str">
        <f t="shared" si="6"/>
        <v xml:space="preserve"> </v>
      </c>
    </row>
    <row r="170" spans="1:2">
      <c r="A170" s="3" t="str">
        <f t="shared" si="5"/>
        <v/>
      </c>
      <c r="B170" s="3" t="str">
        <f t="shared" si="6"/>
        <v xml:space="preserve"> </v>
      </c>
    </row>
    <row r="171" spans="1:2">
      <c r="A171" s="3" t="str">
        <f t="shared" si="5"/>
        <v/>
      </c>
      <c r="B171" s="3" t="str">
        <f t="shared" si="6"/>
        <v xml:space="preserve"> </v>
      </c>
    </row>
    <row r="172" spans="1:2">
      <c r="A172" s="3" t="str">
        <f t="shared" si="5"/>
        <v/>
      </c>
      <c r="B172" s="3" t="str">
        <f t="shared" si="6"/>
        <v xml:space="preserve"> </v>
      </c>
    </row>
    <row r="173" spans="1:2">
      <c r="A173" s="3" t="str">
        <f t="shared" si="5"/>
        <v/>
      </c>
      <c r="B173" s="3" t="str">
        <f t="shared" si="6"/>
        <v xml:space="preserve"> </v>
      </c>
    </row>
    <row r="174" spans="1:2">
      <c r="A174" s="3" t="str">
        <f t="shared" si="5"/>
        <v/>
      </c>
      <c r="B174" s="3" t="str">
        <f t="shared" si="6"/>
        <v xml:space="preserve"> </v>
      </c>
    </row>
    <row r="175" spans="1:2">
      <c r="A175" s="3" t="str">
        <f t="shared" si="5"/>
        <v/>
      </c>
      <c r="B175" s="3" t="str">
        <f t="shared" si="6"/>
        <v xml:space="preserve"> </v>
      </c>
    </row>
    <row r="176" spans="1:2">
      <c r="A176" s="3" t="str">
        <f t="shared" si="5"/>
        <v/>
      </c>
      <c r="B176" s="3" t="str">
        <f t="shared" si="6"/>
        <v xml:space="preserve"> </v>
      </c>
    </row>
    <row r="177" spans="1:2">
      <c r="A177" s="3" t="str">
        <f t="shared" si="5"/>
        <v/>
      </c>
      <c r="B177" s="3" t="str">
        <f t="shared" si="6"/>
        <v xml:space="preserve"> </v>
      </c>
    </row>
    <row r="178" spans="1:2">
      <c r="A178" s="3" t="str">
        <f t="shared" si="5"/>
        <v/>
      </c>
      <c r="B178" s="3" t="str">
        <f t="shared" si="6"/>
        <v xml:space="preserve"> </v>
      </c>
    </row>
    <row r="179" spans="1:2">
      <c r="A179" s="3" t="str">
        <f t="shared" si="5"/>
        <v/>
      </c>
      <c r="B179" s="3" t="str">
        <f t="shared" si="6"/>
        <v xml:space="preserve"> </v>
      </c>
    </row>
    <row r="180" spans="1:2">
      <c r="A180" s="3" t="str">
        <f t="shared" si="5"/>
        <v/>
      </c>
      <c r="B180" s="3" t="str">
        <f t="shared" si="6"/>
        <v xml:space="preserve"> </v>
      </c>
    </row>
    <row r="181" spans="1:2">
      <c r="A181" s="3" t="str">
        <f t="shared" si="5"/>
        <v/>
      </c>
      <c r="B181" s="3" t="str">
        <f t="shared" si="6"/>
        <v xml:space="preserve"> </v>
      </c>
    </row>
    <row r="182" spans="1:2">
      <c r="A182" s="3" t="str">
        <f t="shared" si="5"/>
        <v/>
      </c>
      <c r="B182" s="3" t="str">
        <f t="shared" si="6"/>
        <v xml:space="preserve"> </v>
      </c>
    </row>
    <row r="183" spans="1:2">
      <c r="A183" s="3" t="str">
        <f t="shared" si="5"/>
        <v/>
      </c>
      <c r="B183" s="3" t="str">
        <f t="shared" si="6"/>
        <v xml:space="preserve"> </v>
      </c>
    </row>
    <row r="184" spans="1:2">
      <c r="A184" s="3" t="str">
        <f t="shared" si="5"/>
        <v/>
      </c>
      <c r="B184" s="3" t="str">
        <f t="shared" si="6"/>
        <v xml:space="preserve"> </v>
      </c>
    </row>
    <row r="185" spans="1:2">
      <c r="A185" s="3" t="str">
        <f t="shared" si="5"/>
        <v/>
      </c>
      <c r="B185" s="3" t="str">
        <f t="shared" si="6"/>
        <v xml:space="preserve"> </v>
      </c>
    </row>
    <row r="186" spans="1:2">
      <c r="A186" s="3" t="str">
        <f t="shared" si="5"/>
        <v/>
      </c>
      <c r="B186" s="3" t="str">
        <f t="shared" si="6"/>
        <v xml:space="preserve"> </v>
      </c>
    </row>
    <row r="187" spans="1:2">
      <c r="A187" s="3" t="str">
        <f t="shared" si="5"/>
        <v/>
      </c>
      <c r="B187" s="3" t="str">
        <f t="shared" si="6"/>
        <v xml:space="preserve"> </v>
      </c>
    </row>
    <row r="188" spans="1:2">
      <c r="A188" s="3" t="str">
        <f t="shared" ref="A188:A251" si="7">SUBSTITUTE(C188," 00:00:00 GMT","")</f>
        <v/>
      </c>
      <c r="B188" s="3" t="str">
        <f t="shared" si="6"/>
        <v xml:space="preserve"> </v>
      </c>
    </row>
    <row r="189" spans="1:2">
      <c r="A189" s="3" t="str">
        <f t="shared" si="7"/>
        <v/>
      </c>
      <c r="B189" s="3" t="str">
        <f t="shared" si="6"/>
        <v xml:space="preserve"> </v>
      </c>
    </row>
    <row r="190" spans="1:2">
      <c r="A190" s="3" t="str">
        <f t="shared" si="7"/>
        <v/>
      </c>
      <c r="B190" s="3" t="str">
        <f t="shared" si="6"/>
        <v xml:space="preserve"> </v>
      </c>
    </row>
    <row r="191" spans="1:2">
      <c r="A191" s="3" t="str">
        <f t="shared" si="7"/>
        <v/>
      </c>
      <c r="B191" s="3" t="str">
        <f t="shared" si="6"/>
        <v xml:space="preserve"> </v>
      </c>
    </row>
    <row r="192" spans="1:2">
      <c r="A192" s="3" t="str">
        <f t="shared" si="7"/>
        <v/>
      </c>
      <c r="B192" s="3" t="str">
        <f t="shared" si="6"/>
        <v xml:space="preserve"> </v>
      </c>
    </row>
    <row r="193" spans="1:2">
      <c r="A193" s="3" t="str">
        <f t="shared" si="7"/>
        <v/>
      </c>
      <c r="B193" s="3" t="str">
        <f t="shared" si="6"/>
        <v xml:space="preserve"> </v>
      </c>
    </row>
    <row r="194" spans="1:2">
      <c r="A194" s="3" t="str">
        <f t="shared" si="7"/>
        <v/>
      </c>
      <c r="B194" s="3" t="str">
        <f t="shared" si="6"/>
        <v xml:space="preserve"> </v>
      </c>
    </row>
    <row r="195" spans="1:2">
      <c r="A195" s="3" t="str">
        <f t="shared" si="7"/>
        <v/>
      </c>
      <c r="B195" s="3" t="str">
        <f t="shared" ref="B195:B258" si="8">A195&amp;" "&amp;E195</f>
        <v xml:space="preserve"> </v>
      </c>
    </row>
    <row r="196" spans="1:2">
      <c r="A196" s="3" t="str">
        <f t="shared" si="7"/>
        <v/>
      </c>
      <c r="B196" s="3" t="str">
        <f t="shared" si="8"/>
        <v xml:space="preserve"> </v>
      </c>
    </row>
    <row r="197" spans="1:2">
      <c r="A197" s="3" t="str">
        <f t="shared" si="7"/>
        <v/>
      </c>
      <c r="B197" s="3" t="str">
        <f t="shared" si="8"/>
        <v xml:space="preserve"> </v>
      </c>
    </row>
    <row r="198" spans="1:2">
      <c r="A198" s="3" t="str">
        <f t="shared" si="7"/>
        <v/>
      </c>
      <c r="B198" s="3" t="str">
        <f t="shared" si="8"/>
        <v xml:space="preserve"> </v>
      </c>
    </row>
    <row r="199" spans="1:2">
      <c r="A199" s="3" t="str">
        <f t="shared" si="7"/>
        <v/>
      </c>
      <c r="B199" s="3" t="str">
        <f t="shared" si="8"/>
        <v xml:space="preserve"> </v>
      </c>
    </row>
    <row r="200" spans="1:2">
      <c r="A200" s="3" t="str">
        <f t="shared" si="7"/>
        <v/>
      </c>
      <c r="B200" s="3" t="str">
        <f t="shared" si="8"/>
        <v xml:space="preserve"> </v>
      </c>
    </row>
    <row r="201" spans="1:2">
      <c r="A201" s="3" t="str">
        <f t="shared" si="7"/>
        <v/>
      </c>
      <c r="B201" s="3" t="str">
        <f t="shared" si="8"/>
        <v xml:space="preserve"> </v>
      </c>
    </row>
    <row r="202" spans="1:2">
      <c r="A202" s="3" t="str">
        <f t="shared" si="7"/>
        <v/>
      </c>
      <c r="B202" s="3" t="str">
        <f t="shared" si="8"/>
        <v xml:space="preserve"> </v>
      </c>
    </row>
    <row r="203" spans="1:2">
      <c r="A203" s="3" t="str">
        <f t="shared" si="7"/>
        <v/>
      </c>
      <c r="B203" s="3" t="str">
        <f t="shared" si="8"/>
        <v xml:space="preserve"> </v>
      </c>
    </row>
    <row r="204" spans="1:2">
      <c r="A204" s="3" t="str">
        <f t="shared" si="7"/>
        <v/>
      </c>
      <c r="B204" s="3" t="str">
        <f t="shared" si="8"/>
        <v xml:space="preserve"> </v>
      </c>
    </row>
    <row r="205" spans="1:2">
      <c r="A205" s="3" t="str">
        <f t="shared" si="7"/>
        <v/>
      </c>
      <c r="B205" s="3" t="str">
        <f t="shared" si="8"/>
        <v xml:space="preserve"> </v>
      </c>
    </row>
    <row r="206" spans="1:2">
      <c r="A206" s="3" t="str">
        <f t="shared" si="7"/>
        <v/>
      </c>
      <c r="B206" s="3" t="str">
        <f t="shared" si="8"/>
        <v xml:space="preserve"> </v>
      </c>
    </row>
    <row r="207" spans="1:2">
      <c r="A207" s="3" t="str">
        <f t="shared" si="7"/>
        <v/>
      </c>
      <c r="B207" s="3" t="str">
        <f t="shared" si="8"/>
        <v xml:space="preserve"> </v>
      </c>
    </row>
    <row r="208" spans="1:2">
      <c r="A208" s="3" t="str">
        <f t="shared" si="7"/>
        <v/>
      </c>
      <c r="B208" s="3" t="str">
        <f t="shared" si="8"/>
        <v xml:space="preserve"> </v>
      </c>
    </row>
    <row r="209" spans="1:2">
      <c r="A209" s="3" t="str">
        <f t="shared" si="7"/>
        <v/>
      </c>
      <c r="B209" s="3" t="str">
        <f t="shared" si="8"/>
        <v xml:space="preserve"> </v>
      </c>
    </row>
    <row r="210" spans="1:2">
      <c r="A210" s="3" t="str">
        <f t="shared" si="7"/>
        <v/>
      </c>
      <c r="B210" s="3" t="str">
        <f t="shared" si="8"/>
        <v xml:space="preserve"> </v>
      </c>
    </row>
    <row r="211" spans="1:2">
      <c r="A211" s="3" t="str">
        <f t="shared" si="7"/>
        <v/>
      </c>
      <c r="B211" s="3" t="str">
        <f t="shared" si="8"/>
        <v xml:space="preserve"> </v>
      </c>
    </row>
    <row r="212" spans="1:2">
      <c r="A212" s="3" t="str">
        <f t="shared" si="7"/>
        <v/>
      </c>
      <c r="B212" s="3" t="str">
        <f t="shared" si="8"/>
        <v xml:space="preserve"> </v>
      </c>
    </row>
    <row r="213" spans="1:2">
      <c r="A213" s="3" t="str">
        <f t="shared" si="7"/>
        <v/>
      </c>
      <c r="B213" s="3" t="str">
        <f t="shared" si="8"/>
        <v xml:space="preserve"> </v>
      </c>
    </row>
    <row r="214" spans="1:2">
      <c r="A214" s="3" t="str">
        <f t="shared" si="7"/>
        <v/>
      </c>
      <c r="B214" s="3" t="str">
        <f t="shared" si="8"/>
        <v xml:space="preserve"> </v>
      </c>
    </row>
    <row r="215" spans="1:2">
      <c r="A215" s="3" t="str">
        <f t="shared" si="7"/>
        <v/>
      </c>
      <c r="B215" s="3" t="str">
        <f t="shared" si="8"/>
        <v xml:space="preserve"> </v>
      </c>
    </row>
    <row r="216" spans="1:2">
      <c r="A216" s="3" t="str">
        <f t="shared" si="7"/>
        <v/>
      </c>
      <c r="B216" s="3" t="str">
        <f t="shared" si="8"/>
        <v xml:space="preserve"> </v>
      </c>
    </row>
    <row r="217" spans="1:2">
      <c r="A217" s="3" t="str">
        <f t="shared" si="7"/>
        <v/>
      </c>
      <c r="B217" s="3" t="str">
        <f t="shared" si="8"/>
        <v xml:space="preserve"> </v>
      </c>
    </row>
    <row r="218" spans="1:2">
      <c r="A218" s="3" t="str">
        <f t="shared" si="7"/>
        <v/>
      </c>
      <c r="B218" s="3" t="str">
        <f t="shared" si="8"/>
        <v xml:space="preserve"> </v>
      </c>
    </row>
    <row r="219" spans="1:2">
      <c r="A219" s="3" t="str">
        <f t="shared" si="7"/>
        <v/>
      </c>
      <c r="B219" s="3" t="str">
        <f t="shared" si="8"/>
        <v xml:space="preserve"> </v>
      </c>
    </row>
    <row r="220" spans="1:2">
      <c r="A220" s="3" t="str">
        <f t="shared" si="7"/>
        <v/>
      </c>
      <c r="B220" s="3" t="str">
        <f t="shared" si="8"/>
        <v xml:space="preserve"> </v>
      </c>
    </row>
    <row r="221" spans="1:2">
      <c r="A221" s="3" t="str">
        <f t="shared" si="7"/>
        <v/>
      </c>
      <c r="B221" s="3" t="str">
        <f t="shared" si="8"/>
        <v xml:space="preserve"> </v>
      </c>
    </row>
    <row r="222" spans="1:2">
      <c r="A222" s="3" t="str">
        <f t="shared" si="7"/>
        <v/>
      </c>
      <c r="B222" s="3" t="str">
        <f t="shared" si="8"/>
        <v xml:space="preserve"> </v>
      </c>
    </row>
    <row r="223" spans="1:2">
      <c r="A223" s="3" t="str">
        <f t="shared" si="7"/>
        <v/>
      </c>
      <c r="B223" s="3" t="str">
        <f t="shared" si="8"/>
        <v xml:space="preserve"> </v>
      </c>
    </row>
    <row r="224" spans="1:2">
      <c r="A224" s="3" t="str">
        <f t="shared" si="7"/>
        <v/>
      </c>
      <c r="B224" s="3" t="str">
        <f t="shared" si="8"/>
        <v xml:space="preserve"> </v>
      </c>
    </row>
    <row r="225" spans="1:2">
      <c r="A225" s="3" t="str">
        <f t="shared" si="7"/>
        <v/>
      </c>
      <c r="B225" s="3" t="str">
        <f t="shared" si="8"/>
        <v xml:space="preserve"> </v>
      </c>
    </row>
    <row r="226" spans="1:2">
      <c r="A226" s="3" t="str">
        <f t="shared" si="7"/>
        <v/>
      </c>
      <c r="B226" s="3" t="str">
        <f t="shared" si="8"/>
        <v xml:space="preserve"> </v>
      </c>
    </row>
    <row r="227" spans="1:2">
      <c r="A227" s="3" t="str">
        <f t="shared" si="7"/>
        <v/>
      </c>
      <c r="B227" s="3" t="str">
        <f t="shared" si="8"/>
        <v xml:space="preserve"> </v>
      </c>
    </row>
    <row r="228" spans="1:2">
      <c r="A228" s="3" t="str">
        <f t="shared" si="7"/>
        <v/>
      </c>
      <c r="B228" s="3" t="str">
        <f t="shared" si="8"/>
        <v xml:space="preserve"> </v>
      </c>
    </row>
    <row r="229" spans="1:2">
      <c r="A229" s="3" t="str">
        <f t="shared" si="7"/>
        <v/>
      </c>
      <c r="B229" s="3" t="str">
        <f t="shared" si="8"/>
        <v xml:space="preserve"> </v>
      </c>
    </row>
    <row r="230" spans="1:2">
      <c r="A230" s="3" t="str">
        <f t="shared" si="7"/>
        <v/>
      </c>
      <c r="B230" s="3" t="str">
        <f t="shared" si="8"/>
        <v xml:space="preserve"> </v>
      </c>
    </row>
    <row r="231" spans="1:2">
      <c r="A231" s="3" t="str">
        <f t="shared" si="7"/>
        <v/>
      </c>
      <c r="B231" s="3" t="str">
        <f t="shared" si="8"/>
        <v xml:space="preserve"> </v>
      </c>
    </row>
    <row r="232" spans="1:2">
      <c r="A232" s="3" t="str">
        <f t="shared" si="7"/>
        <v/>
      </c>
      <c r="B232" s="3" t="str">
        <f t="shared" si="8"/>
        <v xml:space="preserve"> </v>
      </c>
    </row>
    <row r="233" spans="1:2">
      <c r="A233" s="3" t="str">
        <f t="shared" si="7"/>
        <v/>
      </c>
      <c r="B233" s="3" t="str">
        <f t="shared" si="8"/>
        <v xml:space="preserve"> </v>
      </c>
    </row>
    <row r="234" spans="1:2">
      <c r="A234" s="3" t="str">
        <f t="shared" si="7"/>
        <v/>
      </c>
      <c r="B234" s="3" t="str">
        <f t="shared" si="8"/>
        <v xml:space="preserve"> </v>
      </c>
    </row>
    <row r="235" spans="1:2">
      <c r="A235" s="3" t="str">
        <f t="shared" si="7"/>
        <v/>
      </c>
      <c r="B235" s="3" t="str">
        <f t="shared" si="8"/>
        <v xml:space="preserve"> </v>
      </c>
    </row>
    <row r="236" spans="1:2">
      <c r="A236" s="3" t="str">
        <f t="shared" si="7"/>
        <v/>
      </c>
      <c r="B236" s="3" t="str">
        <f t="shared" si="8"/>
        <v xml:space="preserve"> </v>
      </c>
    </row>
    <row r="237" spans="1:2">
      <c r="A237" s="3" t="str">
        <f t="shared" si="7"/>
        <v/>
      </c>
      <c r="B237" s="3" t="str">
        <f t="shared" si="8"/>
        <v xml:space="preserve"> </v>
      </c>
    </row>
    <row r="238" spans="1:2">
      <c r="A238" s="3" t="str">
        <f t="shared" si="7"/>
        <v/>
      </c>
      <c r="B238" s="3" t="str">
        <f t="shared" si="8"/>
        <v xml:space="preserve"> </v>
      </c>
    </row>
    <row r="239" spans="1:2">
      <c r="A239" s="3" t="str">
        <f t="shared" si="7"/>
        <v/>
      </c>
      <c r="B239" s="3" t="str">
        <f t="shared" si="8"/>
        <v xml:space="preserve"> </v>
      </c>
    </row>
    <row r="240" spans="1:2">
      <c r="A240" s="3" t="str">
        <f t="shared" si="7"/>
        <v/>
      </c>
      <c r="B240" s="3" t="str">
        <f t="shared" si="8"/>
        <v xml:space="preserve"> </v>
      </c>
    </row>
    <row r="241" spans="1:2">
      <c r="A241" s="3" t="str">
        <f t="shared" si="7"/>
        <v/>
      </c>
      <c r="B241" s="3" t="str">
        <f t="shared" si="8"/>
        <v xml:space="preserve"> </v>
      </c>
    </row>
    <row r="242" spans="1:2">
      <c r="A242" s="3" t="str">
        <f t="shared" si="7"/>
        <v/>
      </c>
      <c r="B242" s="3" t="str">
        <f t="shared" si="8"/>
        <v xml:space="preserve"> </v>
      </c>
    </row>
    <row r="243" spans="1:2">
      <c r="A243" s="3" t="str">
        <f t="shared" si="7"/>
        <v/>
      </c>
      <c r="B243" s="3" t="str">
        <f t="shared" si="8"/>
        <v xml:space="preserve"> </v>
      </c>
    </row>
    <row r="244" spans="1:2">
      <c r="A244" s="3" t="str">
        <f t="shared" si="7"/>
        <v/>
      </c>
      <c r="B244" s="3" t="str">
        <f t="shared" si="8"/>
        <v xml:space="preserve"> </v>
      </c>
    </row>
    <row r="245" spans="1:2">
      <c r="A245" s="3" t="str">
        <f t="shared" si="7"/>
        <v/>
      </c>
      <c r="B245" s="3" t="str">
        <f t="shared" si="8"/>
        <v xml:space="preserve"> </v>
      </c>
    </row>
    <row r="246" spans="1:2">
      <c r="A246" s="3" t="str">
        <f t="shared" si="7"/>
        <v/>
      </c>
      <c r="B246" s="3" t="str">
        <f t="shared" si="8"/>
        <v xml:space="preserve"> </v>
      </c>
    </row>
    <row r="247" spans="1:2">
      <c r="A247" s="3" t="str">
        <f t="shared" si="7"/>
        <v/>
      </c>
      <c r="B247" s="3" t="str">
        <f t="shared" si="8"/>
        <v xml:space="preserve"> </v>
      </c>
    </row>
    <row r="248" spans="1:2">
      <c r="A248" s="3" t="str">
        <f t="shared" si="7"/>
        <v/>
      </c>
      <c r="B248" s="3" t="str">
        <f t="shared" si="8"/>
        <v xml:space="preserve"> </v>
      </c>
    </row>
    <row r="249" spans="1:2">
      <c r="A249" s="3" t="str">
        <f t="shared" si="7"/>
        <v/>
      </c>
      <c r="B249" s="3" t="str">
        <f t="shared" si="8"/>
        <v xml:space="preserve"> </v>
      </c>
    </row>
    <row r="250" spans="1:2">
      <c r="A250" s="3" t="str">
        <f t="shared" si="7"/>
        <v/>
      </c>
      <c r="B250" s="3" t="str">
        <f t="shared" si="8"/>
        <v xml:space="preserve"> </v>
      </c>
    </row>
    <row r="251" spans="1:2">
      <c r="A251" s="3" t="str">
        <f t="shared" si="7"/>
        <v/>
      </c>
      <c r="B251" s="3" t="str">
        <f t="shared" si="8"/>
        <v xml:space="preserve"> </v>
      </c>
    </row>
    <row r="252" spans="1:2">
      <c r="A252" s="3" t="str">
        <f t="shared" ref="A252:A315" si="9">SUBSTITUTE(C252," 00:00:00 GMT","")</f>
        <v/>
      </c>
      <c r="B252" s="3" t="str">
        <f t="shared" si="8"/>
        <v xml:space="preserve"> </v>
      </c>
    </row>
    <row r="253" spans="1:2">
      <c r="A253" s="3" t="str">
        <f t="shared" si="9"/>
        <v/>
      </c>
      <c r="B253" s="3" t="str">
        <f t="shared" si="8"/>
        <v xml:space="preserve"> </v>
      </c>
    </row>
    <row r="254" spans="1:2">
      <c r="A254" s="3" t="str">
        <f t="shared" si="9"/>
        <v/>
      </c>
      <c r="B254" s="3" t="str">
        <f t="shared" si="8"/>
        <v xml:space="preserve"> </v>
      </c>
    </row>
    <row r="255" spans="1:2">
      <c r="A255" s="3" t="str">
        <f t="shared" si="9"/>
        <v/>
      </c>
      <c r="B255" s="3" t="str">
        <f t="shared" si="8"/>
        <v xml:space="preserve"> </v>
      </c>
    </row>
    <row r="256" spans="1:2">
      <c r="A256" s="3" t="str">
        <f t="shared" si="9"/>
        <v/>
      </c>
      <c r="B256" s="3" t="str">
        <f t="shared" si="8"/>
        <v xml:space="preserve"> </v>
      </c>
    </row>
    <row r="257" spans="1:2">
      <c r="A257" s="3" t="str">
        <f t="shared" si="9"/>
        <v/>
      </c>
      <c r="B257" s="3" t="str">
        <f t="shared" si="8"/>
        <v xml:space="preserve"> </v>
      </c>
    </row>
    <row r="258" spans="1:2">
      <c r="A258" s="3" t="str">
        <f t="shared" si="9"/>
        <v/>
      </c>
      <c r="B258" s="3" t="str">
        <f t="shared" si="8"/>
        <v xml:space="preserve"> </v>
      </c>
    </row>
    <row r="259" spans="1:2">
      <c r="A259" s="3" t="str">
        <f t="shared" si="9"/>
        <v/>
      </c>
      <c r="B259" s="3" t="str">
        <f t="shared" ref="B259:B322" si="10">A259&amp;" "&amp;E259</f>
        <v xml:space="preserve"> </v>
      </c>
    </row>
    <row r="260" spans="1:2">
      <c r="A260" s="3" t="str">
        <f t="shared" si="9"/>
        <v/>
      </c>
      <c r="B260" s="3" t="str">
        <f t="shared" si="10"/>
        <v xml:space="preserve"> </v>
      </c>
    </row>
    <row r="261" spans="1:2">
      <c r="A261" s="3" t="str">
        <f t="shared" si="9"/>
        <v/>
      </c>
      <c r="B261" s="3" t="str">
        <f t="shared" si="10"/>
        <v xml:space="preserve"> </v>
      </c>
    </row>
    <row r="262" spans="1:2">
      <c r="A262" s="3" t="str">
        <f t="shared" si="9"/>
        <v/>
      </c>
      <c r="B262" s="3" t="str">
        <f t="shared" si="10"/>
        <v xml:space="preserve"> </v>
      </c>
    </row>
    <row r="263" spans="1:2">
      <c r="A263" s="3" t="str">
        <f t="shared" si="9"/>
        <v/>
      </c>
      <c r="B263" s="3" t="str">
        <f t="shared" si="10"/>
        <v xml:space="preserve"> </v>
      </c>
    </row>
    <row r="264" spans="1:2">
      <c r="A264" s="3" t="str">
        <f t="shared" si="9"/>
        <v/>
      </c>
      <c r="B264" s="3" t="str">
        <f t="shared" si="10"/>
        <v xml:space="preserve"> </v>
      </c>
    </row>
    <row r="265" spans="1:2">
      <c r="A265" s="3" t="str">
        <f t="shared" si="9"/>
        <v/>
      </c>
      <c r="B265" s="3" t="str">
        <f t="shared" si="10"/>
        <v xml:space="preserve"> </v>
      </c>
    </row>
    <row r="266" spans="1:2">
      <c r="A266" s="3" t="str">
        <f t="shared" si="9"/>
        <v/>
      </c>
      <c r="B266" s="3" t="str">
        <f t="shared" si="10"/>
        <v xml:space="preserve"> </v>
      </c>
    </row>
    <row r="267" spans="1:2">
      <c r="A267" s="3" t="str">
        <f t="shared" si="9"/>
        <v/>
      </c>
      <c r="B267" s="3" t="str">
        <f t="shared" si="10"/>
        <v xml:space="preserve"> </v>
      </c>
    </row>
    <row r="268" spans="1:2">
      <c r="A268" s="3" t="str">
        <f t="shared" si="9"/>
        <v/>
      </c>
      <c r="B268" s="3" t="str">
        <f t="shared" si="10"/>
        <v xml:space="preserve"> </v>
      </c>
    </row>
    <row r="269" spans="1:2">
      <c r="A269" s="3" t="str">
        <f t="shared" si="9"/>
        <v/>
      </c>
      <c r="B269" s="3" t="str">
        <f t="shared" si="10"/>
        <v xml:space="preserve"> </v>
      </c>
    </row>
    <row r="270" spans="1:2">
      <c r="A270" s="3" t="str">
        <f t="shared" si="9"/>
        <v/>
      </c>
      <c r="B270" s="3" t="str">
        <f t="shared" si="10"/>
        <v xml:space="preserve"> </v>
      </c>
    </row>
    <row r="271" spans="1:2">
      <c r="A271" s="3" t="str">
        <f t="shared" si="9"/>
        <v/>
      </c>
      <c r="B271" s="3" t="str">
        <f t="shared" si="10"/>
        <v xml:space="preserve"> </v>
      </c>
    </row>
    <row r="272" spans="1:2">
      <c r="A272" s="3" t="str">
        <f t="shared" si="9"/>
        <v/>
      </c>
      <c r="B272" s="3" t="str">
        <f t="shared" si="10"/>
        <v xml:space="preserve"> </v>
      </c>
    </row>
    <row r="273" spans="1:2">
      <c r="A273" s="3" t="str">
        <f t="shared" si="9"/>
        <v/>
      </c>
      <c r="B273" s="3" t="str">
        <f t="shared" si="10"/>
        <v xml:space="preserve"> </v>
      </c>
    </row>
    <row r="274" spans="1:2">
      <c r="A274" s="3" t="str">
        <f t="shared" si="9"/>
        <v/>
      </c>
      <c r="B274" s="3" t="str">
        <f t="shared" si="10"/>
        <v xml:space="preserve"> </v>
      </c>
    </row>
    <row r="275" spans="1:2">
      <c r="A275" s="3" t="str">
        <f t="shared" si="9"/>
        <v/>
      </c>
      <c r="B275" s="3" t="str">
        <f t="shared" si="10"/>
        <v xml:space="preserve"> </v>
      </c>
    </row>
    <row r="276" spans="1:2">
      <c r="A276" s="3" t="str">
        <f t="shared" si="9"/>
        <v/>
      </c>
      <c r="B276" s="3" t="str">
        <f t="shared" si="10"/>
        <v xml:space="preserve"> </v>
      </c>
    </row>
    <row r="277" spans="1:2">
      <c r="A277" s="3" t="str">
        <f t="shared" si="9"/>
        <v/>
      </c>
      <c r="B277" s="3" t="str">
        <f t="shared" si="10"/>
        <v xml:space="preserve"> </v>
      </c>
    </row>
    <row r="278" spans="1:2">
      <c r="A278" s="3" t="str">
        <f t="shared" si="9"/>
        <v/>
      </c>
      <c r="B278" s="3" t="str">
        <f t="shared" si="10"/>
        <v xml:space="preserve"> </v>
      </c>
    </row>
    <row r="279" spans="1:2">
      <c r="A279" s="3" t="str">
        <f t="shared" si="9"/>
        <v/>
      </c>
      <c r="B279" s="3" t="str">
        <f t="shared" si="10"/>
        <v xml:space="preserve"> </v>
      </c>
    </row>
    <row r="280" spans="1:2">
      <c r="A280" s="3" t="str">
        <f t="shared" si="9"/>
        <v/>
      </c>
      <c r="B280" s="3" t="str">
        <f t="shared" si="10"/>
        <v xml:space="preserve"> </v>
      </c>
    </row>
    <row r="281" spans="1:2">
      <c r="A281" s="3" t="str">
        <f t="shared" si="9"/>
        <v/>
      </c>
      <c r="B281" s="3" t="str">
        <f t="shared" si="10"/>
        <v xml:space="preserve"> </v>
      </c>
    </row>
    <row r="282" spans="1:2">
      <c r="A282" s="3" t="str">
        <f t="shared" si="9"/>
        <v/>
      </c>
      <c r="B282" s="3" t="str">
        <f t="shared" si="10"/>
        <v xml:space="preserve"> </v>
      </c>
    </row>
    <row r="283" spans="1:2">
      <c r="A283" s="3" t="str">
        <f t="shared" si="9"/>
        <v/>
      </c>
      <c r="B283" s="3" t="str">
        <f t="shared" si="10"/>
        <v xml:space="preserve"> </v>
      </c>
    </row>
    <row r="284" spans="1:2">
      <c r="A284" s="3" t="str">
        <f t="shared" si="9"/>
        <v/>
      </c>
      <c r="B284" s="3" t="str">
        <f t="shared" si="10"/>
        <v xml:space="preserve"> </v>
      </c>
    </row>
    <row r="285" spans="1:2">
      <c r="A285" s="3" t="str">
        <f t="shared" si="9"/>
        <v/>
      </c>
      <c r="B285" s="3" t="str">
        <f t="shared" si="10"/>
        <v xml:space="preserve"> </v>
      </c>
    </row>
    <row r="286" spans="1:2">
      <c r="A286" s="3" t="str">
        <f t="shared" si="9"/>
        <v/>
      </c>
      <c r="B286" s="3" t="str">
        <f t="shared" si="10"/>
        <v xml:space="preserve"> </v>
      </c>
    </row>
    <row r="287" spans="1:2">
      <c r="A287" s="3" t="str">
        <f t="shared" si="9"/>
        <v/>
      </c>
      <c r="B287" s="3" t="str">
        <f t="shared" si="10"/>
        <v xml:space="preserve"> </v>
      </c>
    </row>
    <row r="288" spans="1:2">
      <c r="A288" s="3" t="str">
        <f t="shared" si="9"/>
        <v/>
      </c>
      <c r="B288" s="3" t="str">
        <f t="shared" si="10"/>
        <v xml:space="preserve"> </v>
      </c>
    </row>
    <row r="289" spans="1:2">
      <c r="A289" s="3" t="str">
        <f t="shared" si="9"/>
        <v/>
      </c>
      <c r="B289" s="3" t="str">
        <f t="shared" si="10"/>
        <v xml:space="preserve"> </v>
      </c>
    </row>
    <row r="290" spans="1:2">
      <c r="A290" s="3" t="str">
        <f t="shared" si="9"/>
        <v/>
      </c>
      <c r="B290" s="3" t="str">
        <f t="shared" si="10"/>
        <v xml:space="preserve"> </v>
      </c>
    </row>
    <row r="291" spans="1:2">
      <c r="A291" s="3" t="str">
        <f t="shared" si="9"/>
        <v/>
      </c>
      <c r="B291" s="3" t="str">
        <f t="shared" si="10"/>
        <v xml:space="preserve"> </v>
      </c>
    </row>
    <row r="292" spans="1:2">
      <c r="A292" s="3" t="str">
        <f t="shared" si="9"/>
        <v/>
      </c>
      <c r="B292" s="3" t="str">
        <f t="shared" si="10"/>
        <v xml:space="preserve"> </v>
      </c>
    </row>
    <row r="293" spans="1:2">
      <c r="A293" s="3" t="str">
        <f t="shared" si="9"/>
        <v/>
      </c>
      <c r="B293" s="3" t="str">
        <f t="shared" si="10"/>
        <v xml:space="preserve"> </v>
      </c>
    </row>
    <row r="294" spans="1:2">
      <c r="A294" s="3" t="str">
        <f t="shared" si="9"/>
        <v/>
      </c>
      <c r="B294" s="3" t="str">
        <f t="shared" si="10"/>
        <v xml:space="preserve"> </v>
      </c>
    </row>
    <row r="295" spans="1:2">
      <c r="A295" s="3" t="str">
        <f t="shared" si="9"/>
        <v/>
      </c>
      <c r="B295" s="3" t="str">
        <f t="shared" si="10"/>
        <v xml:space="preserve"> </v>
      </c>
    </row>
    <row r="296" spans="1:2">
      <c r="A296" s="3" t="str">
        <f t="shared" si="9"/>
        <v/>
      </c>
      <c r="B296" s="3" t="str">
        <f t="shared" si="10"/>
        <v xml:space="preserve"> </v>
      </c>
    </row>
    <row r="297" spans="1:2">
      <c r="A297" s="3" t="str">
        <f t="shared" si="9"/>
        <v/>
      </c>
      <c r="B297" s="3" t="str">
        <f t="shared" si="10"/>
        <v xml:space="preserve"> </v>
      </c>
    </row>
    <row r="298" spans="1:2">
      <c r="A298" s="3" t="str">
        <f t="shared" si="9"/>
        <v/>
      </c>
      <c r="B298" s="3" t="str">
        <f t="shared" si="10"/>
        <v xml:space="preserve"> </v>
      </c>
    </row>
    <row r="299" spans="1:2">
      <c r="A299" s="3" t="str">
        <f t="shared" si="9"/>
        <v/>
      </c>
      <c r="B299" s="3" t="str">
        <f t="shared" si="10"/>
        <v xml:space="preserve"> </v>
      </c>
    </row>
    <row r="300" spans="1:2">
      <c r="A300" s="3" t="str">
        <f t="shared" si="9"/>
        <v/>
      </c>
      <c r="B300" s="3" t="str">
        <f t="shared" si="10"/>
        <v xml:space="preserve"> </v>
      </c>
    </row>
    <row r="301" spans="1:2">
      <c r="A301" s="3" t="str">
        <f t="shared" si="9"/>
        <v/>
      </c>
      <c r="B301" s="3" t="str">
        <f t="shared" si="10"/>
        <v xml:space="preserve"> </v>
      </c>
    </row>
    <row r="302" spans="1:2">
      <c r="A302" s="3" t="str">
        <f t="shared" si="9"/>
        <v/>
      </c>
      <c r="B302" s="3" t="str">
        <f t="shared" si="10"/>
        <v xml:space="preserve"> </v>
      </c>
    </row>
    <row r="303" spans="1:2">
      <c r="A303" s="3" t="str">
        <f t="shared" si="9"/>
        <v/>
      </c>
      <c r="B303" s="3" t="str">
        <f t="shared" si="10"/>
        <v xml:space="preserve"> </v>
      </c>
    </row>
    <row r="304" spans="1:2">
      <c r="A304" s="3" t="str">
        <f t="shared" si="9"/>
        <v/>
      </c>
      <c r="B304" s="3" t="str">
        <f t="shared" si="10"/>
        <v xml:space="preserve"> </v>
      </c>
    </row>
    <row r="305" spans="1:2">
      <c r="A305" s="3" t="str">
        <f t="shared" si="9"/>
        <v/>
      </c>
      <c r="B305" s="3" t="str">
        <f t="shared" si="10"/>
        <v xml:space="preserve"> </v>
      </c>
    </row>
    <row r="306" spans="1:2">
      <c r="A306" s="3" t="str">
        <f t="shared" si="9"/>
        <v/>
      </c>
      <c r="B306" s="3" t="str">
        <f t="shared" si="10"/>
        <v xml:space="preserve"> </v>
      </c>
    </row>
    <row r="307" spans="1:2">
      <c r="A307" s="3" t="str">
        <f t="shared" si="9"/>
        <v/>
      </c>
      <c r="B307" s="3" t="str">
        <f t="shared" si="10"/>
        <v xml:space="preserve"> </v>
      </c>
    </row>
    <row r="308" spans="1:2">
      <c r="A308" s="3" t="str">
        <f t="shared" si="9"/>
        <v/>
      </c>
      <c r="B308" s="3" t="str">
        <f t="shared" si="10"/>
        <v xml:space="preserve"> </v>
      </c>
    </row>
    <row r="309" spans="1:2">
      <c r="A309" s="3" t="str">
        <f t="shared" si="9"/>
        <v/>
      </c>
      <c r="B309" s="3" t="str">
        <f t="shared" si="10"/>
        <v xml:space="preserve"> </v>
      </c>
    </row>
    <row r="310" spans="1:2">
      <c r="A310" s="3" t="str">
        <f t="shared" si="9"/>
        <v/>
      </c>
      <c r="B310" s="3" t="str">
        <f t="shared" si="10"/>
        <v xml:space="preserve"> </v>
      </c>
    </row>
    <row r="311" spans="1:2">
      <c r="A311" s="3" t="str">
        <f t="shared" si="9"/>
        <v/>
      </c>
      <c r="B311" s="3" t="str">
        <f t="shared" si="10"/>
        <v xml:space="preserve"> </v>
      </c>
    </row>
    <row r="312" spans="1:2">
      <c r="A312" s="3" t="str">
        <f t="shared" si="9"/>
        <v/>
      </c>
      <c r="B312" s="3" t="str">
        <f t="shared" si="10"/>
        <v xml:space="preserve"> </v>
      </c>
    </row>
    <row r="313" spans="1:2">
      <c r="A313" s="3" t="str">
        <f t="shared" si="9"/>
        <v/>
      </c>
      <c r="B313" s="3" t="str">
        <f t="shared" si="10"/>
        <v xml:space="preserve"> </v>
      </c>
    </row>
    <row r="314" spans="1:2">
      <c r="A314" s="3" t="str">
        <f t="shared" si="9"/>
        <v/>
      </c>
      <c r="B314" s="3" t="str">
        <f t="shared" si="10"/>
        <v xml:space="preserve"> </v>
      </c>
    </row>
    <row r="315" spans="1:2">
      <c r="A315" s="3" t="str">
        <f t="shared" si="9"/>
        <v/>
      </c>
      <c r="B315" s="3" t="str">
        <f t="shared" si="10"/>
        <v xml:space="preserve"> </v>
      </c>
    </row>
    <row r="316" spans="1:2">
      <c r="A316" s="3" t="str">
        <f t="shared" ref="A316:A379" si="11">SUBSTITUTE(C316," 00:00:00 GMT","")</f>
        <v/>
      </c>
      <c r="B316" s="3" t="str">
        <f t="shared" si="10"/>
        <v xml:space="preserve"> </v>
      </c>
    </row>
    <row r="317" spans="1:2">
      <c r="A317" s="3" t="str">
        <f t="shared" si="11"/>
        <v/>
      </c>
      <c r="B317" s="3" t="str">
        <f t="shared" si="10"/>
        <v xml:space="preserve"> </v>
      </c>
    </row>
    <row r="318" spans="1:2">
      <c r="A318" s="3" t="str">
        <f t="shared" si="11"/>
        <v/>
      </c>
      <c r="B318" s="3" t="str">
        <f t="shared" si="10"/>
        <v xml:space="preserve"> </v>
      </c>
    </row>
    <row r="319" spans="1:2">
      <c r="A319" s="3" t="str">
        <f t="shared" si="11"/>
        <v/>
      </c>
      <c r="B319" s="3" t="str">
        <f t="shared" si="10"/>
        <v xml:space="preserve"> </v>
      </c>
    </row>
    <row r="320" spans="1:2">
      <c r="A320" s="3" t="str">
        <f t="shared" si="11"/>
        <v/>
      </c>
      <c r="B320" s="3" t="str">
        <f t="shared" si="10"/>
        <v xml:space="preserve"> </v>
      </c>
    </row>
    <row r="321" spans="1:2">
      <c r="A321" s="3" t="str">
        <f t="shared" si="11"/>
        <v/>
      </c>
      <c r="B321" s="3" t="str">
        <f t="shared" si="10"/>
        <v xml:space="preserve"> </v>
      </c>
    </row>
    <row r="322" spans="1:2">
      <c r="A322" s="3" t="str">
        <f t="shared" si="11"/>
        <v/>
      </c>
      <c r="B322" s="3" t="str">
        <f t="shared" si="10"/>
        <v xml:space="preserve"> </v>
      </c>
    </row>
    <row r="323" spans="1:2">
      <c r="A323" s="3" t="str">
        <f t="shared" si="11"/>
        <v/>
      </c>
      <c r="B323" s="3" t="str">
        <f t="shared" ref="B323:B327" si="12">A323&amp;" "&amp;E323</f>
        <v xml:space="preserve"> </v>
      </c>
    </row>
    <row r="324" spans="1:2">
      <c r="A324" s="3" t="str">
        <f t="shared" si="11"/>
        <v/>
      </c>
      <c r="B324" s="3" t="str">
        <f t="shared" si="12"/>
        <v xml:space="preserve"> </v>
      </c>
    </row>
    <row r="325" spans="1:2">
      <c r="A325" s="3" t="str">
        <f t="shared" si="11"/>
        <v/>
      </c>
      <c r="B325" s="3" t="str">
        <f t="shared" si="12"/>
        <v xml:space="preserve"> </v>
      </c>
    </row>
    <row r="326" spans="1:2">
      <c r="A326" s="3" t="str">
        <f t="shared" si="11"/>
        <v/>
      </c>
      <c r="B326" s="3" t="str">
        <f t="shared" si="12"/>
        <v xml:space="preserve"> </v>
      </c>
    </row>
    <row r="327" spans="1:2">
      <c r="A327" s="3" t="str">
        <f t="shared" si="11"/>
        <v/>
      </c>
      <c r="B327" s="3" t="str">
        <f t="shared" si="12"/>
        <v xml:space="preserve"> </v>
      </c>
    </row>
    <row r="328" spans="1:2">
      <c r="A328" s="3" t="str">
        <f t="shared" si="11"/>
        <v/>
      </c>
    </row>
    <row r="329" spans="1:2">
      <c r="A329" s="3" t="str">
        <f t="shared" si="11"/>
        <v/>
      </c>
    </row>
    <row r="330" spans="1:2">
      <c r="A330" s="3" t="str">
        <f t="shared" si="11"/>
        <v/>
      </c>
    </row>
    <row r="331" spans="1:2">
      <c r="A331" s="3" t="str">
        <f t="shared" si="11"/>
        <v/>
      </c>
    </row>
    <row r="332" spans="1:2">
      <c r="A332" s="3" t="str">
        <f t="shared" si="11"/>
        <v/>
      </c>
    </row>
    <row r="333" spans="1:2">
      <c r="A333" s="3" t="str">
        <f t="shared" si="11"/>
        <v/>
      </c>
    </row>
    <row r="334" spans="1:2">
      <c r="A334" s="3" t="str">
        <f t="shared" si="11"/>
        <v/>
      </c>
    </row>
    <row r="335" spans="1:2">
      <c r="A335" s="3" t="str">
        <f t="shared" si="11"/>
        <v/>
      </c>
    </row>
    <row r="336" spans="1:2">
      <c r="A336" s="3" t="str">
        <f t="shared" si="11"/>
        <v/>
      </c>
    </row>
    <row r="337" spans="1:1">
      <c r="A337" s="3" t="str">
        <f t="shared" si="11"/>
        <v/>
      </c>
    </row>
    <row r="338" spans="1:1">
      <c r="A338" s="3" t="str">
        <f t="shared" si="11"/>
        <v/>
      </c>
    </row>
    <row r="339" spans="1:1">
      <c r="A339" s="3" t="str">
        <f t="shared" si="11"/>
        <v/>
      </c>
    </row>
    <row r="340" spans="1:1">
      <c r="A340" s="3" t="str">
        <f t="shared" si="11"/>
        <v/>
      </c>
    </row>
    <row r="341" spans="1:1">
      <c r="A341" s="3" t="str">
        <f t="shared" si="11"/>
        <v/>
      </c>
    </row>
    <row r="342" spans="1:1">
      <c r="A342" s="3" t="str">
        <f t="shared" si="11"/>
        <v/>
      </c>
    </row>
    <row r="343" spans="1:1">
      <c r="A343" s="3" t="str">
        <f t="shared" si="11"/>
        <v/>
      </c>
    </row>
    <row r="344" spans="1:1">
      <c r="A344" s="3" t="str">
        <f t="shared" si="11"/>
        <v/>
      </c>
    </row>
    <row r="345" spans="1:1">
      <c r="A345" s="3" t="str">
        <f t="shared" si="11"/>
        <v/>
      </c>
    </row>
    <row r="346" spans="1:1">
      <c r="A346" s="3" t="str">
        <f t="shared" si="11"/>
        <v/>
      </c>
    </row>
    <row r="347" spans="1:1">
      <c r="A347" s="3" t="str">
        <f t="shared" si="11"/>
        <v/>
      </c>
    </row>
    <row r="348" spans="1:1">
      <c r="A348" s="3" t="str">
        <f t="shared" si="11"/>
        <v/>
      </c>
    </row>
    <row r="349" spans="1:1">
      <c r="A349" s="3" t="str">
        <f t="shared" si="11"/>
        <v/>
      </c>
    </row>
    <row r="350" spans="1:1">
      <c r="A350" s="3" t="str">
        <f t="shared" si="11"/>
        <v/>
      </c>
    </row>
    <row r="351" spans="1:1">
      <c r="A351" s="3" t="str">
        <f t="shared" si="11"/>
        <v/>
      </c>
    </row>
    <row r="352" spans="1:1">
      <c r="A352" s="3" t="str">
        <f t="shared" si="11"/>
        <v/>
      </c>
    </row>
    <row r="353" spans="1:1">
      <c r="A353" s="3" t="str">
        <f t="shared" si="11"/>
        <v/>
      </c>
    </row>
    <row r="354" spans="1:1">
      <c r="A354" s="3" t="str">
        <f t="shared" si="11"/>
        <v/>
      </c>
    </row>
    <row r="355" spans="1:1">
      <c r="A355" s="3" t="str">
        <f t="shared" si="11"/>
        <v/>
      </c>
    </row>
    <row r="356" spans="1:1">
      <c r="A356" s="3" t="str">
        <f t="shared" si="11"/>
        <v/>
      </c>
    </row>
    <row r="357" spans="1:1">
      <c r="A357" s="3" t="str">
        <f t="shared" si="11"/>
        <v/>
      </c>
    </row>
    <row r="358" spans="1:1">
      <c r="A358" s="3" t="str">
        <f t="shared" si="11"/>
        <v/>
      </c>
    </row>
    <row r="359" spans="1:1">
      <c r="A359" s="3" t="str">
        <f t="shared" si="11"/>
        <v/>
      </c>
    </row>
    <row r="360" spans="1:1">
      <c r="A360" s="3" t="str">
        <f t="shared" si="11"/>
        <v/>
      </c>
    </row>
    <row r="361" spans="1:1">
      <c r="A361" s="3" t="str">
        <f t="shared" si="11"/>
        <v/>
      </c>
    </row>
    <row r="362" spans="1:1">
      <c r="A362" s="3" t="str">
        <f t="shared" si="11"/>
        <v/>
      </c>
    </row>
    <row r="363" spans="1:1">
      <c r="A363" s="3" t="str">
        <f t="shared" si="11"/>
        <v/>
      </c>
    </row>
    <row r="364" spans="1:1">
      <c r="A364" s="3" t="str">
        <f t="shared" si="11"/>
        <v/>
      </c>
    </row>
    <row r="365" spans="1:1">
      <c r="A365" s="3" t="str">
        <f t="shared" si="11"/>
        <v/>
      </c>
    </row>
    <row r="366" spans="1:1">
      <c r="A366" s="3" t="str">
        <f t="shared" si="11"/>
        <v/>
      </c>
    </row>
    <row r="367" spans="1:1">
      <c r="A367" s="3" t="str">
        <f t="shared" si="11"/>
        <v/>
      </c>
    </row>
    <row r="368" spans="1:1">
      <c r="A368" s="3" t="str">
        <f t="shared" si="11"/>
        <v/>
      </c>
    </row>
    <row r="369" spans="1:1">
      <c r="A369" s="3" t="str">
        <f t="shared" si="11"/>
        <v/>
      </c>
    </row>
    <row r="370" spans="1:1">
      <c r="A370" s="3" t="str">
        <f t="shared" si="11"/>
        <v/>
      </c>
    </row>
    <row r="371" spans="1:1">
      <c r="A371" s="3" t="str">
        <f t="shared" si="11"/>
        <v/>
      </c>
    </row>
    <row r="372" spans="1:1">
      <c r="A372" s="3" t="str">
        <f t="shared" si="11"/>
        <v/>
      </c>
    </row>
    <row r="373" spans="1:1">
      <c r="A373" s="3" t="str">
        <f t="shared" si="11"/>
        <v/>
      </c>
    </row>
    <row r="374" spans="1:1">
      <c r="A374" s="3" t="str">
        <f t="shared" si="11"/>
        <v/>
      </c>
    </row>
    <row r="375" spans="1:1">
      <c r="A375" s="3" t="str">
        <f t="shared" si="11"/>
        <v/>
      </c>
    </row>
    <row r="376" spans="1:1">
      <c r="A376" s="3" t="str">
        <f t="shared" si="11"/>
        <v/>
      </c>
    </row>
    <row r="377" spans="1:1">
      <c r="A377" s="3" t="str">
        <f t="shared" si="11"/>
        <v/>
      </c>
    </row>
    <row r="378" spans="1:1">
      <c r="A378" s="3" t="str">
        <f t="shared" si="11"/>
        <v/>
      </c>
    </row>
    <row r="379" spans="1:1">
      <c r="A379" s="3" t="str">
        <f t="shared" si="11"/>
        <v/>
      </c>
    </row>
    <row r="380" spans="1:1">
      <c r="A380" s="3" t="str">
        <f t="shared" ref="A380:A443" si="13">SUBSTITUTE(C380," 00:00:00 GMT","")</f>
        <v/>
      </c>
    </row>
    <row r="381" spans="1:1">
      <c r="A381" s="3" t="str">
        <f t="shared" si="13"/>
        <v/>
      </c>
    </row>
    <row r="382" spans="1:1">
      <c r="A382" s="3" t="str">
        <f t="shared" si="13"/>
        <v/>
      </c>
    </row>
    <row r="383" spans="1:1">
      <c r="A383" s="3" t="str">
        <f t="shared" si="13"/>
        <v/>
      </c>
    </row>
    <row r="384" spans="1:1">
      <c r="A384" s="3" t="str">
        <f t="shared" si="13"/>
        <v/>
      </c>
    </row>
    <row r="385" spans="1:1">
      <c r="A385" s="3" t="str">
        <f t="shared" si="13"/>
        <v/>
      </c>
    </row>
    <row r="386" spans="1:1">
      <c r="A386" s="3" t="str">
        <f t="shared" si="13"/>
        <v/>
      </c>
    </row>
    <row r="387" spans="1:1">
      <c r="A387" s="3" t="str">
        <f t="shared" si="13"/>
        <v/>
      </c>
    </row>
    <row r="388" spans="1:1">
      <c r="A388" s="3" t="str">
        <f t="shared" si="13"/>
        <v/>
      </c>
    </row>
    <row r="389" spans="1:1">
      <c r="A389" s="3" t="str">
        <f t="shared" si="13"/>
        <v/>
      </c>
    </row>
    <row r="390" spans="1:1">
      <c r="A390" s="3" t="str">
        <f t="shared" si="13"/>
        <v/>
      </c>
    </row>
    <row r="391" spans="1:1">
      <c r="A391" s="3" t="str">
        <f t="shared" si="13"/>
        <v/>
      </c>
    </row>
    <row r="392" spans="1:1">
      <c r="A392" s="3" t="str">
        <f t="shared" si="13"/>
        <v/>
      </c>
    </row>
    <row r="393" spans="1:1">
      <c r="A393" s="3" t="str">
        <f t="shared" si="13"/>
        <v/>
      </c>
    </row>
    <row r="394" spans="1:1">
      <c r="A394" s="3" t="str">
        <f t="shared" si="13"/>
        <v/>
      </c>
    </row>
    <row r="395" spans="1:1">
      <c r="A395" s="3" t="str">
        <f t="shared" si="13"/>
        <v/>
      </c>
    </row>
    <row r="396" spans="1:1">
      <c r="A396" s="3" t="str">
        <f t="shared" si="13"/>
        <v/>
      </c>
    </row>
    <row r="397" spans="1:1">
      <c r="A397" s="3" t="str">
        <f t="shared" si="13"/>
        <v/>
      </c>
    </row>
    <row r="398" spans="1:1">
      <c r="A398" s="3" t="str">
        <f t="shared" si="13"/>
        <v/>
      </c>
    </row>
    <row r="399" spans="1:1">
      <c r="A399" s="3" t="str">
        <f t="shared" si="13"/>
        <v/>
      </c>
    </row>
    <row r="400" spans="1:1">
      <c r="A400" s="3" t="str">
        <f t="shared" si="13"/>
        <v/>
      </c>
    </row>
    <row r="401" spans="1:1">
      <c r="A401" s="3" t="str">
        <f t="shared" si="13"/>
        <v/>
      </c>
    </row>
    <row r="402" spans="1:1">
      <c r="A402" s="3" t="str">
        <f t="shared" si="13"/>
        <v/>
      </c>
    </row>
    <row r="403" spans="1:1">
      <c r="A403" s="3" t="str">
        <f t="shared" si="13"/>
        <v/>
      </c>
    </row>
    <row r="404" spans="1:1">
      <c r="A404" s="3" t="str">
        <f t="shared" si="13"/>
        <v/>
      </c>
    </row>
    <row r="405" spans="1:1">
      <c r="A405" s="3" t="str">
        <f t="shared" si="13"/>
        <v/>
      </c>
    </row>
    <row r="406" spans="1:1">
      <c r="A406" s="3" t="str">
        <f t="shared" si="13"/>
        <v/>
      </c>
    </row>
    <row r="407" spans="1:1">
      <c r="A407" s="3" t="str">
        <f t="shared" si="13"/>
        <v/>
      </c>
    </row>
    <row r="408" spans="1:1">
      <c r="A408" s="3" t="str">
        <f t="shared" si="13"/>
        <v/>
      </c>
    </row>
    <row r="409" spans="1:1">
      <c r="A409" s="3" t="str">
        <f t="shared" si="13"/>
        <v/>
      </c>
    </row>
    <row r="410" spans="1:1">
      <c r="A410" s="3" t="str">
        <f t="shared" si="13"/>
        <v/>
      </c>
    </row>
    <row r="411" spans="1:1">
      <c r="A411" s="3" t="str">
        <f t="shared" si="13"/>
        <v/>
      </c>
    </row>
    <row r="412" spans="1:1">
      <c r="A412" s="3" t="str">
        <f t="shared" si="13"/>
        <v/>
      </c>
    </row>
    <row r="413" spans="1:1">
      <c r="A413" s="3" t="str">
        <f t="shared" si="13"/>
        <v/>
      </c>
    </row>
    <row r="414" spans="1:1">
      <c r="A414" s="3" t="str">
        <f t="shared" si="13"/>
        <v/>
      </c>
    </row>
    <row r="415" spans="1:1">
      <c r="A415" s="3" t="str">
        <f t="shared" si="13"/>
        <v/>
      </c>
    </row>
    <row r="416" spans="1:1">
      <c r="A416" s="3" t="str">
        <f t="shared" si="13"/>
        <v/>
      </c>
    </row>
    <row r="417" spans="1:1">
      <c r="A417" s="3" t="str">
        <f t="shared" si="13"/>
        <v/>
      </c>
    </row>
    <row r="418" spans="1:1">
      <c r="A418" s="3" t="str">
        <f t="shared" si="13"/>
        <v/>
      </c>
    </row>
    <row r="419" spans="1:1">
      <c r="A419" s="3" t="str">
        <f t="shared" si="13"/>
        <v/>
      </c>
    </row>
    <row r="420" spans="1:1">
      <c r="A420" s="3" t="str">
        <f t="shared" si="13"/>
        <v/>
      </c>
    </row>
    <row r="421" spans="1:1">
      <c r="A421" s="3" t="str">
        <f t="shared" si="13"/>
        <v/>
      </c>
    </row>
    <row r="422" spans="1:1">
      <c r="A422" s="3" t="str">
        <f t="shared" si="13"/>
        <v/>
      </c>
    </row>
    <row r="423" spans="1:1">
      <c r="A423" s="3" t="str">
        <f t="shared" si="13"/>
        <v/>
      </c>
    </row>
    <row r="424" spans="1:1">
      <c r="A424" s="3" t="str">
        <f t="shared" si="13"/>
        <v/>
      </c>
    </row>
    <row r="425" spans="1:1">
      <c r="A425" s="3" t="str">
        <f t="shared" si="13"/>
        <v/>
      </c>
    </row>
    <row r="426" spans="1:1">
      <c r="A426" s="3" t="str">
        <f t="shared" si="13"/>
        <v/>
      </c>
    </row>
    <row r="427" spans="1:1">
      <c r="A427" s="3" t="str">
        <f t="shared" si="13"/>
        <v/>
      </c>
    </row>
    <row r="428" spans="1:1">
      <c r="A428" s="3" t="str">
        <f t="shared" si="13"/>
        <v/>
      </c>
    </row>
    <row r="429" spans="1:1">
      <c r="A429" s="3" t="str">
        <f t="shared" si="13"/>
        <v/>
      </c>
    </row>
    <row r="430" spans="1:1">
      <c r="A430" s="3" t="str">
        <f t="shared" si="13"/>
        <v/>
      </c>
    </row>
    <row r="431" spans="1:1">
      <c r="A431" s="3" t="str">
        <f t="shared" si="13"/>
        <v/>
      </c>
    </row>
    <row r="432" spans="1:1">
      <c r="A432" s="3" t="str">
        <f t="shared" si="13"/>
        <v/>
      </c>
    </row>
    <row r="433" spans="1:1">
      <c r="A433" s="3" t="str">
        <f t="shared" si="13"/>
        <v/>
      </c>
    </row>
    <row r="434" spans="1:1">
      <c r="A434" s="3" t="str">
        <f t="shared" si="13"/>
        <v/>
      </c>
    </row>
    <row r="435" spans="1:1">
      <c r="A435" s="3" t="str">
        <f t="shared" si="13"/>
        <v/>
      </c>
    </row>
    <row r="436" spans="1:1">
      <c r="A436" s="3" t="str">
        <f t="shared" si="13"/>
        <v/>
      </c>
    </row>
    <row r="437" spans="1:1">
      <c r="A437" s="3" t="str">
        <f t="shared" si="13"/>
        <v/>
      </c>
    </row>
    <row r="438" spans="1:1">
      <c r="A438" s="3" t="str">
        <f t="shared" si="13"/>
        <v/>
      </c>
    </row>
    <row r="439" spans="1:1">
      <c r="A439" s="3" t="str">
        <f t="shared" si="13"/>
        <v/>
      </c>
    </row>
    <row r="440" spans="1:1">
      <c r="A440" s="3" t="str">
        <f t="shared" si="13"/>
        <v/>
      </c>
    </row>
    <row r="441" spans="1:1">
      <c r="A441" s="3" t="str">
        <f t="shared" si="13"/>
        <v/>
      </c>
    </row>
    <row r="442" spans="1:1">
      <c r="A442" s="3" t="str">
        <f t="shared" si="13"/>
        <v/>
      </c>
    </row>
    <row r="443" spans="1:1">
      <c r="A443" s="3" t="str">
        <f t="shared" si="13"/>
        <v/>
      </c>
    </row>
    <row r="444" spans="1:1">
      <c r="A444" s="3" t="str">
        <f t="shared" ref="A444:A507" si="14">SUBSTITUTE(C444," 00:00:00 GMT","")</f>
        <v/>
      </c>
    </row>
    <row r="445" spans="1:1">
      <c r="A445" s="3" t="str">
        <f t="shared" si="14"/>
        <v/>
      </c>
    </row>
    <row r="446" spans="1:1">
      <c r="A446" s="3" t="str">
        <f t="shared" si="14"/>
        <v/>
      </c>
    </row>
    <row r="447" spans="1:1">
      <c r="A447" s="3" t="str">
        <f t="shared" si="14"/>
        <v/>
      </c>
    </row>
    <row r="448" spans="1:1">
      <c r="A448" s="3" t="str">
        <f t="shared" si="14"/>
        <v/>
      </c>
    </row>
    <row r="449" spans="1:1">
      <c r="A449" s="3" t="str">
        <f t="shared" si="14"/>
        <v/>
      </c>
    </row>
    <row r="450" spans="1:1">
      <c r="A450" s="3" t="str">
        <f t="shared" si="14"/>
        <v/>
      </c>
    </row>
    <row r="451" spans="1:1">
      <c r="A451" s="3" t="str">
        <f t="shared" si="14"/>
        <v/>
      </c>
    </row>
    <row r="452" spans="1:1">
      <c r="A452" s="3" t="str">
        <f t="shared" si="14"/>
        <v/>
      </c>
    </row>
    <row r="453" spans="1:1">
      <c r="A453" s="3" t="str">
        <f t="shared" si="14"/>
        <v/>
      </c>
    </row>
    <row r="454" spans="1:1">
      <c r="A454" s="3" t="str">
        <f t="shared" si="14"/>
        <v/>
      </c>
    </row>
    <row r="455" spans="1:1">
      <c r="A455" s="3" t="str">
        <f t="shared" si="14"/>
        <v/>
      </c>
    </row>
    <row r="456" spans="1:1">
      <c r="A456" s="3" t="str">
        <f t="shared" si="14"/>
        <v/>
      </c>
    </row>
    <row r="457" spans="1:1">
      <c r="A457" s="3" t="str">
        <f t="shared" si="14"/>
        <v/>
      </c>
    </row>
    <row r="458" spans="1:1">
      <c r="A458" s="3" t="str">
        <f t="shared" si="14"/>
        <v/>
      </c>
    </row>
    <row r="459" spans="1:1">
      <c r="A459" s="3" t="str">
        <f t="shared" si="14"/>
        <v/>
      </c>
    </row>
    <row r="460" spans="1:1">
      <c r="A460" s="3" t="str">
        <f t="shared" si="14"/>
        <v/>
      </c>
    </row>
    <row r="461" spans="1:1">
      <c r="A461" s="3" t="str">
        <f t="shared" si="14"/>
        <v/>
      </c>
    </row>
    <row r="462" spans="1:1">
      <c r="A462" s="3" t="str">
        <f t="shared" si="14"/>
        <v/>
      </c>
    </row>
    <row r="463" spans="1:1">
      <c r="A463" s="3" t="str">
        <f t="shared" si="14"/>
        <v/>
      </c>
    </row>
    <row r="464" spans="1:1">
      <c r="A464" s="3" t="str">
        <f t="shared" si="14"/>
        <v/>
      </c>
    </row>
    <row r="465" spans="1:1">
      <c r="A465" s="3" t="str">
        <f t="shared" si="14"/>
        <v/>
      </c>
    </row>
    <row r="466" spans="1:1">
      <c r="A466" s="3" t="str">
        <f t="shared" si="14"/>
        <v/>
      </c>
    </row>
    <row r="467" spans="1:1">
      <c r="A467" s="3" t="str">
        <f t="shared" si="14"/>
        <v/>
      </c>
    </row>
    <row r="468" spans="1:1">
      <c r="A468" s="3" t="str">
        <f t="shared" si="14"/>
        <v/>
      </c>
    </row>
    <row r="469" spans="1:1">
      <c r="A469" s="3" t="str">
        <f t="shared" si="14"/>
        <v/>
      </c>
    </row>
    <row r="470" spans="1:1">
      <c r="A470" s="3" t="str">
        <f t="shared" si="14"/>
        <v/>
      </c>
    </row>
    <row r="471" spans="1:1">
      <c r="A471" s="3" t="str">
        <f t="shared" si="14"/>
        <v/>
      </c>
    </row>
    <row r="472" spans="1:1">
      <c r="A472" s="3" t="str">
        <f t="shared" si="14"/>
        <v/>
      </c>
    </row>
    <row r="473" spans="1:1">
      <c r="A473" s="3" t="str">
        <f t="shared" si="14"/>
        <v/>
      </c>
    </row>
    <row r="474" spans="1:1">
      <c r="A474" s="3" t="str">
        <f t="shared" si="14"/>
        <v/>
      </c>
    </row>
    <row r="475" spans="1:1">
      <c r="A475" s="3" t="str">
        <f t="shared" si="14"/>
        <v/>
      </c>
    </row>
    <row r="476" spans="1:1">
      <c r="A476" s="3" t="str">
        <f t="shared" si="14"/>
        <v/>
      </c>
    </row>
    <row r="477" spans="1:1">
      <c r="A477" s="3" t="str">
        <f t="shared" si="14"/>
        <v/>
      </c>
    </row>
    <row r="478" spans="1:1">
      <c r="A478" s="3" t="str">
        <f t="shared" si="14"/>
        <v/>
      </c>
    </row>
    <row r="479" spans="1:1">
      <c r="A479" s="3" t="str">
        <f t="shared" si="14"/>
        <v/>
      </c>
    </row>
    <row r="480" spans="1:1">
      <c r="A480" s="3" t="str">
        <f t="shared" si="14"/>
        <v/>
      </c>
    </row>
    <row r="481" spans="1:1">
      <c r="A481" s="3" t="str">
        <f t="shared" si="14"/>
        <v/>
      </c>
    </row>
    <row r="482" spans="1:1">
      <c r="A482" s="3" t="str">
        <f t="shared" si="14"/>
        <v/>
      </c>
    </row>
    <row r="483" spans="1:1">
      <c r="A483" s="3" t="str">
        <f t="shared" si="14"/>
        <v/>
      </c>
    </row>
    <row r="484" spans="1:1">
      <c r="A484" s="3" t="str">
        <f t="shared" si="14"/>
        <v/>
      </c>
    </row>
    <row r="485" spans="1:1">
      <c r="A485" s="3" t="str">
        <f t="shared" si="14"/>
        <v/>
      </c>
    </row>
    <row r="486" spans="1:1">
      <c r="A486" s="3" t="str">
        <f t="shared" si="14"/>
        <v/>
      </c>
    </row>
    <row r="487" spans="1:1">
      <c r="A487" s="3" t="str">
        <f t="shared" si="14"/>
        <v/>
      </c>
    </row>
    <row r="488" spans="1:1">
      <c r="A488" s="3" t="str">
        <f t="shared" si="14"/>
        <v/>
      </c>
    </row>
    <row r="489" spans="1:1">
      <c r="A489" s="3" t="str">
        <f t="shared" si="14"/>
        <v/>
      </c>
    </row>
    <row r="490" spans="1:1">
      <c r="A490" s="3" t="str">
        <f t="shared" si="14"/>
        <v/>
      </c>
    </row>
    <row r="491" spans="1:1">
      <c r="A491" s="3" t="str">
        <f t="shared" si="14"/>
        <v/>
      </c>
    </row>
    <row r="492" spans="1:1">
      <c r="A492" s="3" t="str">
        <f t="shared" si="14"/>
        <v/>
      </c>
    </row>
    <row r="493" spans="1:1">
      <c r="A493" s="3" t="str">
        <f t="shared" si="14"/>
        <v/>
      </c>
    </row>
    <row r="494" spans="1:1">
      <c r="A494" s="3" t="str">
        <f t="shared" si="14"/>
        <v/>
      </c>
    </row>
    <row r="495" spans="1:1">
      <c r="A495" s="3" t="str">
        <f t="shared" si="14"/>
        <v/>
      </c>
    </row>
    <row r="496" spans="1:1">
      <c r="A496" s="3" t="str">
        <f t="shared" si="14"/>
        <v/>
      </c>
    </row>
    <row r="497" spans="1:1">
      <c r="A497" s="3" t="str">
        <f t="shared" si="14"/>
        <v/>
      </c>
    </row>
    <row r="498" spans="1:1">
      <c r="A498" s="3" t="str">
        <f t="shared" si="14"/>
        <v/>
      </c>
    </row>
    <row r="499" spans="1:1">
      <c r="A499" s="3" t="str">
        <f t="shared" si="14"/>
        <v/>
      </c>
    </row>
    <row r="500" spans="1:1">
      <c r="A500" s="3" t="str">
        <f t="shared" si="14"/>
        <v/>
      </c>
    </row>
    <row r="501" spans="1:1">
      <c r="A501" s="3" t="str">
        <f t="shared" si="14"/>
        <v/>
      </c>
    </row>
    <row r="502" spans="1:1">
      <c r="A502" s="3" t="str">
        <f t="shared" si="14"/>
        <v/>
      </c>
    </row>
    <row r="503" spans="1:1">
      <c r="A503" s="3" t="str">
        <f t="shared" si="14"/>
        <v/>
      </c>
    </row>
    <row r="504" spans="1:1">
      <c r="A504" s="3" t="str">
        <f t="shared" si="14"/>
        <v/>
      </c>
    </row>
    <row r="505" spans="1:1">
      <c r="A505" s="3" t="str">
        <f t="shared" si="14"/>
        <v/>
      </c>
    </row>
    <row r="506" spans="1:1">
      <c r="A506" s="3" t="str">
        <f t="shared" si="14"/>
        <v/>
      </c>
    </row>
    <row r="507" spans="1:1">
      <c r="A507" s="3" t="str">
        <f t="shared" si="14"/>
        <v/>
      </c>
    </row>
    <row r="508" spans="1:1">
      <c r="A508" s="3" t="str">
        <f t="shared" ref="A508:A571" si="15">SUBSTITUTE(C508," 00:00:00 GMT","")</f>
        <v/>
      </c>
    </row>
    <row r="509" spans="1:1">
      <c r="A509" s="3" t="str">
        <f t="shared" si="15"/>
        <v/>
      </c>
    </row>
    <row r="510" spans="1:1">
      <c r="A510" s="3" t="str">
        <f t="shared" si="15"/>
        <v/>
      </c>
    </row>
    <row r="511" spans="1:1">
      <c r="A511" s="3" t="str">
        <f t="shared" si="15"/>
        <v/>
      </c>
    </row>
    <row r="512" spans="1:1">
      <c r="A512" s="3" t="str">
        <f t="shared" si="15"/>
        <v/>
      </c>
    </row>
    <row r="513" spans="1:1">
      <c r="A513" s="3" t="str">
        <f t="shared" si="15"/>
        <v/>
      </c>
    </row>
    <row r="514" spans="1:1">
      <c r="A514" s="3" t="str">
        <f t="shared" si="15"/>
        <v/>
      </c>
    </row>
    <row r="515" spans="1:1">
      <c r="A515" s="3" t="str">
        <f t="shared" si="15"/>
        <v/>
      </c>
    </row>
    <row r="516" spans="1:1">
      <c r="A516" s="3" t="str">
        <f t="shared" si="15"/>
        <v/>
      </c>
    </row>
    <row r="517" spans="1:1">
      <c r="A517" s="3" t="str">
        <f t="shared" si="15"/>
        <v/>
      </c>
    </row>
    <row r="518" spans="1:1">
      <c r="A518" s="3" t="str">
        <f t="shared" si="15"/>
        <v/>
      </c>
    </row>
    <row r="519" spans="1:1">
      <c r="A519" s="3" t="str">
        <f t="shared" si="15"/>
        <v/>
      </c>
    </row>
    <row r="520" spans="1:1">
      <c r="A520" s="3" t="str">
        <f t="shared" si="15"/>
        <v/>
      </c>
    </row>
    <row r="521" spans="1:1">
      <c r="A521" s="3" t="str">
        <f t="shared" si="15"/>
        <v/>
      </c>
    </row>
    <row r="522" spans="1:1">
      <c r="A522" s="3" t="str">
        <f t="shared" si="15"/>
        <v/>
      </c>
    </row>
    <row r="523" spans="1:1">
      <c r="A523" s="3" t="str">
        <f t="shared" si="15"/>
        <v/>
      </c>
    </row>
    <row r="524" spans="1:1">
      <c r="A524" s="3" t="str">
        <f t="shared" si="15"/>
        <v/>
      </c>
    </row>
    <row r="525" spans="1:1">
      <c r="A525" s="3" t="str">
        <f t="shared" si="15"/>
        <v/>
      </c>
    </row>
    <row r="526" spans="1:1">
      <c r="A526" s="3" t="str">
        <f t="shared" si="15"/>
        <v/>
      </c>
    </row>
    <row r="527" spans="1:1">
      <c r="A527" s="3" t="str">
        <f t="shared" si="15"/>
        <v/>
      </c>
    </row>
    <row r="528" spans="1:1">
      <c r="A528" s="3" t="str">
        <f t="shared" si="15"/>
        <v/>
      </c>
    </row>
    <row r="529" spans="1:1">
      <c r="A529" s="3" t="str">
        <f t="shared" si="15"/>
        <v/>
      </c>
    </row>
    <row r="530" spans="1:1">
      <c r="A530" s="3" t="str">
        <f t="shared" si="15"/>
        <v/>
      </c>
    </row>
    <row r="531" spans="1:1">
      <c r="A531" s="3" t="str">
        <f t="shared" si="15"/>
        <v/>
      </c>
    </row>
    <row r="532" spans="1:1">
      <c r="A532" s="3" t="str">
        <f t="shared" si="15"/>
        <v/>
      </c>
    </row>
    <row r="533" spans="1:1">
      <c r="A533" s="3" t="str">
        <f t="shared" si="15"/>
        <v/>
      </c>
    </row>
    <row r="534" spans="1:1">
      <c r="A534" s="3" t="str">
        <f t="shared" si="15"/>
        <v/>
      </c>
    </row>
    <row r="535" spans="1:1">
      <c r="A535" s="3" t="str">
        <f t="shared" si="15"/>
        <v/>
      </c>
    </row>
    <row r="536" spans="1:1">
      <c r="A536" s="3" t="str">
        <f t="shared" si="15"/>
        <v/>
      </c>
    </row>
    <row r="537" spans="1:1">
      <c r="A537" s="3" t="str">
        <f t="shared" si="15"/>
        <v/>
      </c>
    </row>
    <row r="538" spans="1:1">
      <c r="A538" s="3" t="str">
        <f t="shared" si="15"/>
        <v/>
      </c>
    </row>
    <row r="539" spans="1:1">
      <c r="A539" s="3" t="str">
        <f t="shared" si="15"/>
        <v/>
      </c>
    </row>
    <row r="540" spans="1:1">
      <c r="A540" s="3" t="str">
        <f t="shared" si="15"/>
        <v/>
      </c>
    </row>
    <row r="541" spans="1:1">
      <c r="A541" s="3" t="str">
        <f t="shared" si="15"/>
        <v/>
      </c>
    </row>
    <row r="542" spans="1:1">
      <c r="A542" s="3" t="str">
        <f t="shared" si="15"/>
        <v/>
      </c>
    </row>
    <row r="543" spans="1:1">
      <c r="A543" s="3" t="str">
        <f t="shared" si="15"/>
        <v/>
      </c>
    </row>
    <row r="544" spans="1:1">
      <c r="A544" s="3" t="str">
        <f t="shared" si="15"/>
        <v/>
      </c>
    </row>
    <row r="545" spans="1:1">
      <c r="A545" s="3" t="str">
        <f t="shared" si="15"/>
        <v/>
      </c>
    </row>
    <row r="546" spans="1:1">
      <c r="A546" s="3" t="str">
        <f t="shared" si="15"/>
        <v/>
      </c>
    </row>
    <row r="547" spans="1:1">
      <c r="A547" s="3" t="str">
        <f t="shared" si="15"/>
        <v/>
      </c>
    </row>
    <row r="548" spans="1:1">
      <c r="A548" s="3" t="str">
        <f t="shared" si="15"/>
        <v/>
      </c>
    </row>
    <row r="549" spans="1:1">
      <c r="A549" s="3" t="str">
        <f t="shared" si="15"/>
        <v/>
      </c>
    </row>
    <row r="550" spans="1:1">
      <c r="A550" s="3" t="str">
        <f t="shared" si="15"/>
        <v/>
      </c>
    </row>
    <row r="551" spans="1:1">
      <c r="A551" s="3" t="str">
        <f t="shared" si="15"/>
        <v/>
      </c>
    </row>
    <row r="552" spans="1:1">
      <c r="A552" s="3" t="str">
        <f t="shared" si="15"/>
        <v/>
      </c>
    </row>
    <row r="553" spans="1:1">
      <c r="A553" s="3" t="str">
        <f t="shared" si="15"/>
        <v/>
      </c>
    </row>
    <row r="554" spans="1:1">
      <c r="A554" s="3" t="str">
        <f t="shared" si="15"/>
        <v/>
      </c>
    </row>
    <row r="555" spans="1:1">
      <c r="A555" s="3" t="str">
        <f t="shared" si="15"/>
        <v/>
      </c>
    </row>
    <row r="556" spans="1:1">
      <c r="A556" s="3" t="str">
        <f t="shared" si="15"/>
        <v/>
      </c>
    </row>
    <row r="557" spans="1:1">
      <c r="A557" s="3" t="str">
        <f t="shared" si="15"/>
        <v/>
      </c>
    </row>
    <row r="558" spans="1:1">
      <c r="A558" s="3" t="str">
        <f t="shared" si="15"/>
        <v/>
      </c>
    </row>
    <row r="559" spans="1:1">
      <c r="A559" s="3" t="str">
        <f t="shared" si="15"/>
        <v/>
      </c>
    </row>
    <row r="560" spans="1:1">
      <c r="A560" s="3" t="str">
        <f t="shared" si="15"/>
        <v/>
      </c>
    </row>
    <row r="561" spans="1:1">
      <c r="A561" s="3" t="str">
        <f t="shared" si="15"/>
        <v/>
      </c>
    </row>
    <row r="562" spans="1:1">
      <c r="A562" s="3" t="str">
        <f t="shared" si="15"/>
        <v/>
      </c>
    </row>
    <row r="563" spans="1:1">
      <c r="A563" s="3" t="str">
        <f t="shared" si="15"/>
        <v/>
      </c>
    </row>
    <row r="564" spans="1:1">
      <c r="A564" s="3" t="str">
        <f t="shared" si="15"/>
        <v/>
      </c>
    </row>
    <row r="565" spans="1:1">
      <c r="A565" s="3" t="str">
        <f t="shared" si="15"/>
        <v/>
      </c>
    </row>
    <row r="566" spans="1:1">
      <c r="A566" s="3" t="str">
        <f t="shared" si="15"/>
        <v/>
      </c>
    </row>
    <row r="567" spans="1:1">
      <c r="A567" s="3" t="str">
        <f t="shared" si="15"/>
        <v/>
      </c>
    </row>
    <row r="568" spans="1:1">
      <c r="A568" s="3" t="str">
        <f t="shared" si="15"/>
        <v/>
      </c>
    </row>
    <row r="569" spans="1:1">
      <c r="A569" s="3" t="str">
        <f t="shared" si="15"/>
        <v/>
      </c>
    </row>
    <row r="570" spans="1:1">
      <c r="A570" s="3" t="str">
        <f t="shared" si="15"/>
        <v/>
      </c>
    </row>
    <row r="571" spans="1:1">
      <c r="A571" s="3" t="str">
        <f t="shared" si="15"/>
        <v/>
      </c>
    </row>
    <row r="572" spans="1:1">
      <c r="A572" s="3" t="str">
        <f t="shared" ref="A572:A584" si="16">SUBSTITUTE(C572," 00:00:00 GMT","")</f>
        <v/>
      </c>
    </row>
    <row r="573" spans="1:1">
      <c r="A573" s="3" t="str">
        <f t="shared" si="16"/>
        <v/>
      </c>
    </row>
    <row r="574" spans="1:1">
      <c r="A574" s="3" t="str">
        <f t="shared" si="16"/>
        <v/>
      </c>
    </row>
    <row r="575" spans="1:1">
      <c r="A575" s="3" t="str">
        <f t="shared" si="16"/>
        <v/>
      </c>
    </row>
    <row r="576" spans="1:1">
      <c r="A576" s="3" t="str">
        <f t="shared" si="16"/>
        <v/>
      </c>
    </row>
    <row r="577" spans="1:1">
      <c r="A577" s="3" t="str">
        <f t="shared" si="16"/>
        <v/>
      </c>
    </row>
    <row r="578" spans="1:1">
      <c r="A578" s="3" t="str">
        <f t="shared" si="16"/>
        <v/>
      </c>
    </row>
    <row r="579" spans="1:1">
      <c r="A579" s="3" t="str">
        <f t="shared" si="16"/>
        <v/>
      </c>
    </row>
    <row r="580" spans="1:1">
      <c r="A580" s="3" t="str">
        <f t="shared" si="16"/>
        <v/>
      </c>
    </row>
    <row r="581" spans="1:1">
      <c r="A581" s="3" t="str">
        <f t="shared" si="16"/>
        <v/>
      </c>
    </row>
    <row r="582" spans="1:1">
      <c r="A582" s="3" t="str">
        <f t="shared" si="16"/>
        <v/>
      </c>
    </row>
    <row r="583" spans="1:1">
      <c r="A583" s="3" t="str">
        <f t="shared" si="16"/>
        <v/>
      </c>
    </row>
    <row r="584" spans="1:1">
      <c r="A584" s="3" t="str">
        <f t="shared" si="16"/>
        <v/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1" sqref="O11"/>
    </sheetView>
  </sheetViews>
  <sheetFormatPr defaultRowHeight="13.2"/>
  <sheetData/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集計表</vt:lpstr>
      <vt:lpstr>リグ</vt:lpstr>
      <vt:lpstr>分類</vt:lpstr>
      <vt:lpstr>D</vt:lpstr>
      <vt:lpstr>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2021-06-01T00:47:18Z</dcterms:modified>
</cp:coreProperties>
</file>